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05_経営企画部（本部内共有）\001_HP更新履歴\令和４年度\160_()202303000 企画：統計情報ページ削減\データ編集・企画課\特殊用途車体の形状別保有車両数\令和4年度特殊用途車体の形状別保有車両数\"/>
    </mc:Choice>
  </mc:AlternateContent>
  <bookViews>
    <workbookView xWindow="0" yWindow="0" windowWidth="21570" windowHeight="10590"/>
  </bookViews>
  <sheets>
    <sheet name="令和4年4月末" sheetId="1" r:id="rId1"/>
    <sheet name="令和4年5月末" sheetId="2" r:id="rId2"/>
    <sheet name="令和4年6月末" sheetId="3" r:id="rId3"/>
    <sheet name="令和4年7月末" sheetId="4" r:id="rId4"/>
    <sheet name="令和4年8月末" sheetId="5" r:id="rId5"/>
    <sheet name="令和4年9月末" sheetId="6" r:id="rId6"/>
    <sheet name="令和4年10月末" sheetId="7" r:id="rId7"/>
    <sheet name="令和4年11月末" sheetId="8" r:id="rId8"/>
    <sheet name="令和4年12月末" sheetId="9" r:id="rId9"/>
    <sheet name="令和5年1月末" sheetId="10" r:id="rId10"/>
    <sheet name="令和5年2月末" sheetId="11" r:id="rId11"/>
    <sheet name="令和５年3月末" sheetId="12" r:id="rId12"/>
  </sheets>
  <externalReferences>
    <externalReference r:id="rId13"/>
    <externalReference r:id="rId14"/>
    <externalReference r:id="rId15"/>
  </externalReferences>
  <definedNames>
    <definedName name="a" localSheetId="6">[1]ﾕｰｻﾞー箇所別!#REF!</definedName>
    <definedName name="a" localSheetId="7">[1]ﾕｰｻﾞー箇所別!#REF!</definedName>
    <definedName name="a" localSheetId="8">[1]ﾕｰｻﾞー箇所別!#REF!</definedName>
    <definedName name="a" localSheetId="1">[1]ﾕｰｻﾞー箇所別!#REF!</definedName>
    <definedName name="a" localSheetId="2">[1]ﾕｰｻﾞー箇所別!#REF!</definedName>
    <definedName name="a" localSheetId="3">[1]ﾕｰｻﾞー箇所別!#REF!</definedName>
    <definedName name="a" localSheetId="4">[1]ﾕｰｻﾞー箇所別!#REF!</definedName>
    <definedName name="a" localSheetId="5">[1]ﾕｰｻﾞー箇所別!#REF!</definedName>
    <definedName name="a" localSheetId="9">[1]ﾕｰｻﾞー箇所別!#REF!</definedName>
    <definedName name="a" localSheetId="10">[1]ﾕｰｻﾞー箇所別!#REF!</definedName>
    <definedName name="a">[1]ﾕｰｻﾞー箇所別!#REF!</definedName>
    <definedName name="autoexec" localSheetId="6">#REF!</definedName>
    <definedName name="autoexec" localSheetId="7">#REF!</definedName>
    <definedName name="autoexec" localSheetId="8">#REF!</definedName>
    <definedName name="autoexec" localSheetId="1">#REF!</definedName>
    <definedName name="autoexec" localSheetId="2">#REF!</definedName>
    <definedName name="autoexec" localSheetId="3">#REF!</definedName>
    <definedName name="autoexec" localSheetId="4">#REF!</definedName>
    <definedName name="autoexec" localSheetId="5">#REF!</definedName>
    <definedName name="autoexec" localSheetId="9">#REF!</definedName>
    <definedName name="autoexec" localSheetId="10">#REF!</definedName>
    <definedName name="autoexec" localSheetId="11">#REF!</definedName>
    <definedName name="autoexec">#REF!</definedName>
    <definedName name="BusMemo0001" localSheetId="6">#REF!</definedName>
    <definedName name="BusMemo0001" localSheetId="7">#REF!</definedName>
    <definedName name="BusMemo0001" localSheetId="8">#REF!</definedName>
    <definedName name="BusMemo0001" localSheetId="1">#REF!</definedName>
    <definedName name="BusMemo0001" localSheetId="2">#REF!</definedName>
    <definedName name="BusMemo0001" localSheetId="3">#REF!</definedName>
    <definedName name="BusMemo0001" localSheetId="4">#REF!</definedName>
    <definedName name="BusMemo0001" localSheetId="5">#REF!</definedName>
    <definedName name="BusMemo0001" localSheetId="9">#REF!</definedName>
    <definedName name="BusMemo0001" localSheetId="10">#REF!</definedName>
    <definedName name="BusMemo0001" localSheetId="11">#REF!</definedName>
    <definedName name="BusMemo0001">#REF!</definedName>
    <definedName name="BusMemo0002" localSheetId="11">#REF!</definedName>
    <definedName name="BusMemo0002">#REF!</definedName>
    <definedName name="BusMemo0003">#REF!</definedName>
    <definedName name="BusMemo0004">#REF!</definedName>
    <definedName name="BusMemo0011">#REF!</definedName>
    <definedName name="DATA">#REF!</definedName>
    <definedName name="ｄｄ">#REF!</definedName>
    <definedName name="ｄｓｄ">#REF!</definedName>
    <definedName name="PA.1">#REF!</definedName>
    <definedName name="PA.2">#REF!</definedName>
    <definedName name="PA.3">#REF!</definedName>
    <definedName name="_xlnm.Print_Titles" localSheetId="6">令和4年10月末!$A:$D</definedName>
    <definedName name="_xlnm.Print_Titles" localSheetId="7">令和4年11月末!$A:$D</definedName>
    <definedName name="_xlnm.Print_Titles" localSheetId="8">令和4年12月末!$A:$D</definedName>
    <definedName name="_xlnm.Print_Titles" localSheetId="0">令和4年4月末!$A:$D</definedName>
    <definedName name="_xlnm.Print_Titles" localSheetId="1">令和4年5月末!$A:$D</definedName>
    <definedName name="_xlnm.Print_Titles" localSheetId="2">令和4年6月末!$A:$D</definedName>
    <definedName name="_xlnm.Print_Titles" localSheetId="3">令和4年7月末!$A:$D</definedName>
    <definedName name="_xlnm.Print_Titles" localSheetId="4">令和4年8月末!$A:$D</definedName>
    <definedName name="_xlnm.Print_Titles" localSheetId="5">令和4年9月末!$A:$D</definedName>
    <definedName name="_xlnm.Print_Titles" localSheetId="9">令和5年1月末!$A:$D</definedName>
    <definedName name="_xlnm.Print_Titles" localSheetId="10">令和5年2月末!$A:$D</definedName>
    <definedName name="_xlnm.Print_Titles" localSheetId="11">令和５年3月末!$A:$D</definedName>
    <definedName name="RECORD" localSheetId="11">#REF!</definedName>
    <definedName name="RECORD">#REF!</definedName>
    <definedName name="ｓｓｓ" localSheetId="11">#REF!</definedName>
    <definedName name="ｓｓｓ">#REF!</definedName>
    <definedName name="あ" localSheetId="11">#REF!</definedName>
    <definedName name="あ">#REF!</definedName>
    <definedName name="ああ">#REF!</definedName>
    <definedName name="カテゴリ一覧">[2]カテゴリ!$M$6:$M$16</definedName>
    <definedName name="スタ_ト" localSheetId="11">#REF!</definedName>
    <definedName name="スタ_ト">#REF!</definedName>
    <definedName name="ドライブ" localSheetId="11">#REF!</definedName>
    <definedName name="ドライブ">#REF!</definedName>
    <definedName name="フアイル" localSheetId="11">#REF!</definedName>
    <definedName name="フアイル">#REF!</definedName>
    <definedName name="フォーム共通定義_「画面ＩＤ」入力セルの位置_行">#REF!</definedName>
    <definedName name="フォーム共通定義_「画面ＩＤ」入力セルの位置_列">#REF!</definedName>
    <definedName name="メニュ">#REF!</definedName>
    <definedName name="愛知">#REF!</definedName>
    <definedName name="愛知管内計">#REF!</definedName>
    <definedName name="印刷">#REF!</definedName>
    <definedName name="沖縄">#REF!</definedName>
    <definedName name="沖縄管内計">#REF!</definedName>
    <definedName name="画面イベント定義_「画面ＩＤ」入力セルの位置_行">#REF!</definedName>
    <definedName name="画面イベント定義_「画面ＩＤ」入力セルの位置_列">#REF!</definedName>
    <definedName name="記載事項変更.H">#REF!</definedName>
    <definedName name="記載事項変更.S">#REF!</definedName>
    <definedName name="宮城">#REF!</definedName>
    <definedName name="宮城管内計">#REF!</definedName>
    <definedName name="継続一般.H">#REF!</definedName>
    <definedName name="継続一般.S">#REF!</definedName>
    <definedName name="継続一般.再">#REF!</definedName>
    <definedName name="継続一般.無">#REF!</definedName>
    <definedName name="継続指定.H">#REF!</definedName>
    <definedName name="継続指定.S">#REF!</definedName>
    <definedName name="継続指定.無">#REF!</definedName>
    <definedName name="月">#REF!</definedName>
    <definedName name="月範囲">#REF!</definedName>
    <definedName name="検査証再交付">#REF!</definedName>
    <definedName name="検査証再交付.再">#REF!</definedName>
    <definedName name="検査証返納">#REF!</definedName>
    <definedName name="検査標章再交付">#REF!</definedName>
    <definedName name="検査標章再交付.無">#REF!</definedName>
    <definedName name="広島">#REF!</definedName>
    <definedName name="広島管内計">#REF!</definedName>
    <definedName name="構造変更.H">#REF!</definedName>
    <definedName name="構造変更.S">#REF!</definedName>
    <definedName name="構造変更.再">#REF!</definedName>
    <definedName name="構造変更.無">#REF!</definedName>
    <definedName name="香川">#REF!</definedName>
    <definedName name="香川管内計">#REF!</definedName>
    <definedName name="再_検_査.H">#REF!</definedName>
    <definedName name="再検査.S">#REF!</definedName>
    <definedName name="札幌">#REF!</definedName>
    <definedName name="札幌管内計">#REF!</definedName>
    <definedName name="持込検査計.H">#REF!</definedName>
    <definedName name="持込検査計.S">#REF!</definedName>
    <definedName name="証明書交付">#REF!</definedName>
    <definedName name="証明書交付.無">#REF!</definedName>
    <definedName name="新潟">#REF!</definedName>
    <definedName name="新潟管内計">#REF!</definedName>
    <definedName name="新規一般.H">#REF!</definedName>
    <definedName name="新規一般.S">#REF!</definedName>
    <definedName name="新規一般.再">#REF!</definedName>
    <definedName name="新規一般.無">#REF!</definedName>
    <definedName name="新規指定.H">#REF!</definedName>
    <definedName name="新規指定.S">#REF!</definedName>
    <definedName name="新規指定.無">#REF!</definedName>
    <definedName name="請負金額">#REF!</definedName>
    <definedName name="請負件数">#REF!</definedName>
    <definedName name="大阪">#REF!</definedName>
    <definedName name="大阪管内計">#REF!</definedName>
    <definedName name="中_古.H">#REF!</definedName>
    <definedName name="中_古.S">#REF!</definedName>
    <definedName name="中_古.再">#REF!</definedName>
    <definedName name="中_古.無">#REF!</definedName>
    <definedName name="東京">#REF!</definedName>
    <definedName name="東京管内計">#REF!</definedName>
    <definedName name="福岡">#REF!</definedName>
    <definedName name="福岡管内計">#REF!</definedName>
    <definedName name="分解整備.H">#REF!</definedName>
    <definedName name="分解整備.S">#REF!</definedName>
    <definedName name="分解整備.再">#REF!</definedName>
    <definedName name="分解整備.無">#REF!</definedName>
    <definedName name="返納証明再交付.無">#REF!</definedName>
    <definedName name="予備検交付">#REF!</definedName>
    <definedName name="予備検査.H">#REF!</definedName>
    <definedName name="予備検査.S">#REF!</definedName>
    <definedName name="予備検査.再">#REF!</definedName>
    <definedName name="予備検査.無">#REF!</definedName>
    <definedName name="累計" localSheetId="6">#REF!,#REF!</definedName>
    <definedName name="累計" localSheetId="7">#REF!,#REF!</definedName>
    <definedName name="累計" localSheetId="8">#REF!,#REF!</definedName>
    <definedName name="累計" localSheetId="0">#REF!,#REF!</definedName>
    <definedName name="累計" localSheetId="1">#REF!,#REF!</definedName>
    <definedName name="累計" localSheetId="2">#REF!,#REF!</definedName>
    <definedName name="累計" localSheetId="3">#REF!,#REF!</definedName>
    <definedName name="累計" localSheetId="4">#REF!,#REF!</definedName>
    <definedName name="累計" localSheetId="5">#REF!,#REF!</definedName>
    <definedName name="累計" localSheetId="9">#REF!,#REF!</definedName>
    <definedName name="累計" localSheetId="10">#REF!,#REF!</definedName>
    <definedName name="累計" localSheetId="11">#REF!,#REF!</definedName>
    <definedName name="累計">#REF!,#REF!</definedName>
    <definedName name="論理データ型一覧">[2]論理データ型!$A$3:$A$41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F4" i="12" l="1"/>
  <c r="CF5" i="12"/>
  <c r="CF6" i="12"/>
  <c r="CF7" i="12"/>
  <c r="CF9" i="12" s="1"/>
  <c r="CF8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BB9" i="12"/>
  <c r="BC9" i="12"/>
  <c r="BD9" i="12"/>
  <c r="BE9" i="12"/>
  <c r="BF9" i="12"/>
  <c r="BG9" i="12"/>
  <c r="BH9" i="12"/>
  <c r="BI9" i="12"/>
  <c r="BJ9" i="12"/>
  <c r="BK9" i="12"/>
  <c r="BL9" i="12"/>
  <c r="BM9" i="12"/>
  <c r="BN9" i="12"/>
  <c r="BO9" i="12"/>
  <c r="BP9" i="12"/>
  <c r="BQ9" i="12"/>
  <c r="BR9" i="12"/>
  <c r="BS9" i="12"/>
  <c r="BT9" i="12"/>
  <c r="BU9" i="12"/>
  <c r="BV9" i="12"/>
  <c r="BV17" i="12" s="1"/>
  <c r="BW9" i="12"/>
  <c r="BX9" i="12"/>
  <c r="BY9" i="12"/>
  <c r="BZ9" i="12"/>
  <c r="CA9" i="12"/>
  <c r="CB9" i="12"/>
  <c r="CC9" i="12"/>
  <c r="CD9" i="12"/>
  <c r="CE9" i="12"/>
  <c r="CF10" i="12"/>
  <c r="CF11" i="12"/>
  <c r="E12" i="12"/>
  <c r="E17" i="12" s="1"/>
  <c r="F12" i="12"/>
  <c r="G12" i="12"/>
  <c r="H12" i="12"/>
  <c r="I12" i="12"/>
  <c r="I17" i="12" s="1"/>
  <c r="J12" i="12"/>
  <c r="K12" i="12"/>
  <c r="L12" i="12"/>
  <c r="M12" i="12"/>
  <c r="M17" i="12" s="1"/>
  <c r="N12" i="12"/>
  <c r="O12" i="12"/>
  <c r="P12" i="12"/>
  <c r="Q12" i="12"/>
  <c r="Q17" i="12" s="1"/>
  <c r="R12" i="12"/>
  <c r="S12" i="12"/>
  <c r="T12" i="12"/>
  <c r="U12" i="12"/>
  <c r="U17" i="12" s="1"/>
  <c r="V12" i="12"/>
  <c r="W12" i="12"/>
  <c r="X12" i="12"/>
  <c r="Y12" i="12"/>
  <c r="Y17" i="12" s="1"/>
  <c r="Z12" i="12"/>
  <c r="AA12" i="12"/>
  <c r="AB12" i="12"/>
  <c r="AC12" i="12"/>
  <c r="AC17" i="12" s="1"/>
  <c r="AD12" i="12"/>
  <c r="AE12" i="12"/>
  <c r="AF12" i="12"/>
  <c r="AG12" i="12"/>
  <c r="AG17" i="12" s="1"/>
  <c r="AH12" i="12"/>
  <c r="AI12" i="12"/>
  <c r="AJ12" i="12"/>
  <c r="AK12" i="12"/>
  <c r="AK17" i="12" s="1"/>
  <c r="AL12" i="12"/>
  <c r="AM12" i="12"/>
  <c r="AN12" i="12"/>
  <c r="AO12" i="12"/>
  <c r="AO17" i="12" s="1"/>
  <c r="AP12" i="12"/>
  <c r="AQ12" i="12"/>
  <c r="AR12" i="12"/>
  <c r="AS12" i="12"/>
  <c r="AS17" i="12" s="1"/>
  <c r="AT12" i="12"/>
  <c r="AU12" i="12"/>
  <c r="AV12" i="12"/>
  <c r="AW12" i="12"/>
  <c r="AW17" i="12" s="1"/>
  <c r="AX12" i="12"/>
  <c r="AY12" i="12"/>
  <c r="AZ12" i="12"/>
  <c r="BA12" i="12"/>
  <c r="BA17" i="12" s="1"/>
  <c r="BB12" i="12"/>
  <c r="BC12" i="12"/>
  <c r="BD12" i="12"/>
  <c r="BE12" i="12"/>
  <c r="BE17" i="12" s="1"/>
  <c r="BF12" i="12"/>
  <c r="BG12" i="12"/>
  <c r="BH12" i="12"/>
  <c r="BI12" i="12"/>
  <c r="BI17" i="12" s="1"/>
  <c r="BJ12" i="12"/>
  <c r="BK12" i="12"/>
  <c r="BL12" i="12"/>
  <c r="BM12" i="12"/>
  <c r="BM17" i="12" s="1"/>
  <c r="BN12" i="12"/>
  <c r="BO12" i="12"/>
  <c r="BP12" i="12"/>
  <c r="BQ12" i="12"/>
  <c r="BQ17" i="12" s="1"/>
  <c r="BR12" i="12"/>
  <c r="BS12" i="12"/>
  <c r="BT12" i="12"/>
  <c r="BU12" i="12"/>
  <c r="BU17" i="12" s="1"/>
  <c r="BV12" i="12"/>
  <c r="BW12" i="12"/>
  <c r="BX12" i="12"/>
  <c r="BY12" i="12"/>
  <c r="BY17" i="12" s="1"/>
  <c r="BZ12" i="12"/>
  <c r="CA12" i="12"/>
  <c r="CB12" i="12"/>
  <c r="CC12" i="12"/>
  <c r="CC17" i="12" s="1"/>
  <c r="CD12" i="12"/>
  <c r="CE12" i="12"/>
  <c r="CF12" i="12"/>
  <c r="CF13" i="12"/>
  <c r="CF14" i="12"/>
  <c r="CF16" i="12" s="1"/>
  <c r="CF15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BB16" i="12"/>
  <c r="BC16" i="12"/>
  <c r="BD16" i="12"/>
  <c r="BE16" i="12"/>
  <c r="BF16" i="12"/>
  <c r="BG16" i="12"/>
  <c r="BH16" i="12"/>
  <c r="BI16" i="12"/>
  <c r="BJ16" i="12"/>
  <c r="BK16" i="12"/>
  <c r="BL16" i="12"/>
  <c r="BM16" i="12"/>
  <c r="BN16" i="12"/>
  <c r="BO16" i="12"/>
  <c r="BP16" i="12"/>
  <c r="BQ16" i="12"/>
  <c r="BR16" i="12"/>
  <c r="BS16" i="12"/>
  <c r="BT16" i="12"/>
  <c r="BU16" i="12"/>
  <c r="BV16" i="12"/>
  <c r="BW16" i="12"/>
  <c r="BX16" i="12"/>
  <c r="BY16" i="12"/>
  <c r="BZ16" i="12"/>
  <c r="CA16" i="12"/>
  <c r="CB16" i="12"/>
  <c r="CC16" i="12"/>
  <c r="CD16" i="12"/>
  <c r="CE16" i="12"/>
  <c r="H17" i="12"/>
  <c r="L17" i="12"/>
  <c r="P17" i="12"/>
  <c r="T17" i="12"/>
  <c r="X17" i="12"/>
  <c r="AB17" i="12"/>
  <c r="AF17" i="12"/>
  <c r="AJ17" i="12"/>
  <c r="AN17" i="12"/>
  <c r="AR17" i="12"/>
  <c r="AV17" i="12"/>
  <c r="AZ17" i="12"/>
  <c r="BD17" i="12"/>
  <c r="BH17" i="12"/>
  <c r="BL17" i="12"/>
  <c r="BP17" i="12"/>
  <c r="BT17" i="12"/>
  <c r="BX17" i="12"/>
  <c r="CB17" i="12"/>
  <c r="CF18" i="12"/>
  <c r="CF19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CF20" i="12"/>
  <c r="CF21" i="12"/>
  <c r="CF22" i="12"/>
  <c r="CF23" i="12"/>
  <c r="CF24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BB25" i="12"/>
  <c r="BC25" i="12"/>
  <c r="BD25" i="12"/>
  <c r="BE25" i="12"/>
  <c r="BF25" i="12"/>
  <c r="BG25" i="12"/>
  <c r="BH25" i="12"/>
  <c r="BI25" i="12"/>
  <c r="BJ25" i="12"/>
  <c r="BK25" i="12"/>
  <c r="BL25" i="12"/>
  <c r="BM25" i="12"/>
  <c r="BN25" i="12"/>
  <c r="BO25" i="12"/>
  <c r="BP25" i="12"/>
  <c r="BQ25" i="12"/>
  <c r="BR25" i="12"/>
  <c r="BS25" i="12"/>
  <c r="BT25" i="12"/>
  <c r="BU25" i="12"/>
  <c r="BV25" i="12"/>
  <c r="BW25" i="12"/>
  <c r="BX25" i="12"/>
  <c r="BY25" i="12"/>
  <c r="BZ25" i="12"/>
  <c r="CA25" i="12"/>
  <c r="CB25" i="12"/>
  <c r="CC25" i="12"/>
  <c r="CD25" i="12"/>
  <c r="CE25" i="12"/>
  <c r="CF25" i="12"/>
  <c r="CF26" i="12"/>
  <c r="CF28" i="12" s="1"/>
  <c r="CF27" i="12"/>
  <c r="E28" i="12"/>
  <c r="F28" i="12"/>
  <c r="F38" i="12" s="1"/>
  <c r="G28" i="12"/>
  <c r="H28" i="12"/>
  <c r="I28" i="12"/>
  <c r="J28" i="12"/>
  <c r="J38" i="12" s="1"/>
  <c r="K28" i="12"/>
  <c r="L28" i="12"/>
  <c r="M28" i="12"/>
  <c r="N28" i="12"/>
  <c r="N38" i="12" s="1"/>
  <c r="O28" i="12"/>
  <c r="P28" i="12"/>
  <c r="Q28" i="12"/>
  <c r="R28" i="12"/>
  <c r="R38" i="12" s="1"/>
  <c r="S28" i="12"/>
  <c r="T28" i="12"/>
  <c r="U28" i="12"/>
  <c r="V28" i="12"/>
  <c r="V38" i="12" s="1"/>
  <c r="W28" i="12"/>
  <c r="X28" i="12"/>
  <c r="Y28" i="12"/>
  <c r="Z28" i="12"/>
  <c r="Z38" i="12" s="1"/>
  <c r="AA28" i="12"/>
  <c r="AB28" i="12"/>
  <c r="AC28" i="12"/>
  <c r="AD28" i="12"/>
  <c r="AD38" i="12" s="1"/>
  <c r="AE28" i="12"/>
  <c r="AF28" i="12"/>
  <c r="AG28" i="12"/>
  <c r="AH28" i="12"/>
  <c r="AH38" i="12" s="1"/>
  <c r="AI28" i="12"/>
  <c r="AJ28" i="12"/>
  <c r="AK28" i="12"/>
  <c r="AL28" i="12"/>
  <c r="AL38" i="12" s="1"/>
  <c r="AM28" i="12"/>
  <c r="AN28" i="12"/>
  <c r="AO28" i="12"/>
  <c r="AP28" i="12"/>
  <c r="AQ28" i="12"/>
  <c r="AR28" i="12"/>
  <c r="AS28" i="12"/>
  <c r="AT28" i="12"/>
  <c r="AT38" i="12" s="1"/>
  <c r="AU28" i="12"/>
  <c r="AV28" i="12"/>
  <c r="AW28" i="12"/>
  <c r="AX28" i="12"/>
  <c r="AX38" i="12" s="1"/>
  <c r="AY28" i="12"/>
  <c r="AZ28" i="12"/>
  <c r="BA28" i="12"/>
  <c r="BB28" i="12"/>
  <c r="BB38" i="12" s="1"/>
  <c r="BC28" i="12"/>
  <c r="BD28" i="12"/>
  <c r="BE28" i="12"/>
  <c r="BF28" i="12"/>
  <c r="BF38" i="12" s="1"/>
  <c r="BG28" i="12"/>
  <c r="BH28" i="12"/>
  <c r="BI28" i="12"/>
  <c r="BJ28" i="12"/>
  <c r="BJ38" i="12" s="1"/>
  <c r="BK28" i="12"/>
  <c r="BL28" i="12"/>
  <c r="BM28" i="12"/>
  <c r="BN28" i="12"/>
  <c r="BO28" i="12"/>
  <c r="BP28" i="12"/>
  <c r="BQ28" i="12"/>
  <c r="BR28" i="12"/>
  <c r="BR38" i="12" s="1"/>
  <c r="BS28" i="12"/>
  <c r="BT28" i="12"/>
  <c r="BU28" i="12"/>
  <c r="BV28" i="12"/>
  <c r="BV38" i="12" s="1"/>
  <c r="BW28" i="12"/>
  <c r="BX28" i="12"/>
  <c r="BY28" i="12"/>
  <c r="BZ28" i="12"/>
  <c r="BZ38" i="12" s="1"/>
  <c r="CA28" i="12"/>
  <c r="CB28" i="12"/>
  <c r="CC28" i="12"/>
  <c r="CD28" i="12"/>
  <c r="CD38" i="12" s="1"/>
  <c r="CE28" i="12"/>
  <c r="CF29" i="12"/>
  <c r="CF30" i="12"/>
  <c r="CF31" i="12"/>
  <c r="CF32" i="12"/>
  <c r="CF33" i="12"/>
  <c r="CF34" i="12"/>
  <c r="CF35" i="12"/>
  <c r="E36" i="12"/>
  <c r="F36" i="12"/>
  <c r="G36" i="12"/>
  <c r="G38" i="12" s="1"/>
  <c r="H36" i="12"/>
  <c r="I36" i="12"/>
  <c r="J36" i="12"/>
  <c r="K36" i="12"/>
  <c r="K38" i="12" s="1"/>
  <c r="L36" i="12"/>
  <c r="M36" i="12"/>
  <c r="N36" i="12"/>
  <c r="O36" i="12"/>
  <c r="O38" i="12" s="1"/>
  <c r="P36" i="12"/>
  <c r="Q36" i="12"/>
  <c r="R36" i="12"/>
  <c r="S36" i="12"/>
  <c r="S38" i="12" s="1"/>
  <c r="T36" i="12"/>
  <c r="U36" i="12"/>
  <c r="V36" i="12"/>
  <c r="W36" i="12"/>
  <c r="W38" i="12" s="1"/>
  <c r="X36" i="12"/>
  <c r="Y36" i="12"/>
  <c r="Z36" i="12"/>
  <c r="AA36" i="12"/>
  <c r="AA38" i="12" s="1"/>
  <c r="AB36" i="12"/>
  <c r="AC36" i="12"/>
  <c r="AD36" i="12"/>
  <c r="AE36" i="12"/>
  <c r="AE38" i="12" s="1"/>
  <c r="AF36" i="12"/>
  <c r="AG36" i="12"/>
  <c r="AH36" i="12"/>
  <c r="AI36" i="12"/>
  <c r="AI38" i="12" s="1"/>
  <c r="AJ36" i="12"/>
  <c r="AK36" i="12"/>
  <c r="AL36" i="12"/>
  <c r="AM36" i="12"/>
  <c r="AM38" i="12" s="1"/>
  <c r="AN36" i="12"/>
  <c r="AO36" i="12"/>
  <c r="AP36" i="12"/>
  <c r="AQ36" i="12"/>
  <c r="AQ38" i="12" s="1"/>
  <c r="AR36" i="12"/>
  <c r="AS36" i="12"/>
  <c r="AT36" i="12"/>
  <c r="AU36" i="12"/>
  <c r="AU38" i="12" s="1"/>
  <c r="AV36" i="12"/>
  <c r="AW36" i="12"/>
  <c r="AX36" i="12"/>
  <c r="AY36" i="12"/>
  <c r="AY38" i="12" s="1"/>
  <c r="AZ36" i="12"/>
  <c r="BA36" i="12"/>
  <c r="BB36" i="12"/>
  <c r="BC36" i="12"/>
  <c r="BC38" i="12" s="1"/>
  <c r="BD36" i="12"/>
  <c r="BE36" i="12"/>
  <c r="BF36" i="12"/>
  <c r="BG36" i="12"/>
  <c r="BG38" i="12" s="1"/>
  <c r="BH36" i="12"/>
  <c r="BI36" i="12"/>
  <c r="BJ36" i="12"/>
  <c r="BK36" i="12"/>
  <c r="BK38" i="12" s="1"/>
  <c r="BL36" i="12"/>
  <c r="BM36" i="12"/>
  <c r="BN36" i="12"/>
  <c r="BO36" i="12"/>
  <c r="BO38" i="12" s="1"/>
  <c r="BP36" i="12"/>
  <c r="BQ36" i="12"/>
  <c r="BR36" i="12"/>
  <c r="BS36" i="12"/>
  <c r="BS38" i="12" s="1"/>
  <c r="BT36" i="12"/>
  <c r="BU36" i="12"/>
  <c r="BV36" i="12"/>
  <c r="BW36" i="12"/>
  <c r="BW38" i="12" s="1"/>
  <c r="BX36" i="12"/>
  <c r="BY36" i="12"/>
  <c r="BZ36" i="12"/>
  <c r="CA36" i="12"/>
  <c r="CA38" i="12" s="1"/>
  <c r="CB36" i="12"/>
  <c r="CC36" i="12"/>
  <c r="CD36" i="12"/>
  <c r="CE36" i="12"/>
  <c r="CE38" i="12" s="1"/>
  <c r="CF37" i="12"/>
  <c r="M38" i="12"/>
  <c r="U38" i="12"/>
  <c r="Y38" i="12"/>
  <c r="AG38" i="12"/>
  <c r="AP38" i="12"/>
  <c r="AS38" i="12"/>
  <c r="BA38" i="12"/>
  <c r="BE38" i="12"/>
  <c r="BM38" i="12"/>
  <c r="BN38" i="12"/>
  <c r="BY38" i="12"/>
  <c r="CF39" i="12"/>
  <c r="CF40" i="12"/>
  <c r="CF42" i="12" s="1"/>
  <c r="CF41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BB42" i="12"/>
  <c r="BC42" i="12"/>
  <c r="BD42" i="12"/>
  <c r="BE42" i="12"/>
  <c r="BF42" i="12"/>
  <c r="BG42" i="12"/>
  <c r="BH42" i="12"/>
  <c r="BI42" i="12"/>
  <c r="BJ42" i="12"/>
  <c r="BK42" i="12"/>
  <c r="BL42" i="12"/>
  <c r="BM42" i="12"/>
  <c r="BN42" i="12"/>
  <c r="BO42" i="12"/>
  <c r="BP42" i="12"/>
  <c r="BQ42" i="12"/>
  <c r="BR42" i="12"/>
  <c r="BS42" i="12"/>
  <c r="BT42" i="12"/>
  <c r="BU42" i="12"/>
  <c r="BV42" i="12"/>
  <c r="BW42" i="12"/>
  <c r="BX42" i="12"/>
  <c r="BY42" i="12"/>
  <c r="BZ42" i="12"/>
  <c r="CA42" i="12"/>
  <c r="CB42" i="12"/>
  <c r="CC42" i="12"/>
  <c r="CD42" i="12"/>
  <c r="CE42" i="12"/>
  <c r="CF43" i="12"/>
  <c r="CF44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BB45" i="12"/>
  <c r="BC45" i="12"/>
  <c r="BD45" i="12"/>
  <c r="BE45" i="12"/>
  <c r="BF45" i="12"/>
  <c r="BG45" i="12"/>
  <c r="BH45" i="12"/>
  <c r="BI45" i="12"/>
  <c r="BJ45" i="12"/>
  <c r="BK45" i="12"/>
  <c r="BL45" i="12"/>
  <c r="BM45" i="12"/>
  <c r="BN45" i="12"/>
  <c r="BO45" i="12"/>
  <c r="BP45" i="12"/>
  <c r="BQ45" i="12"/>
  <c r="BR45" i="12"/>
  <c r="BS45" i="12"/>
  <c r="BT45" i="12"/>
  <c r="BU45" i="12"/>
  <c r="BV45" i="12"/>
  <c r="BW45" i="12"/>
  <c r="BX45" i="12"/>
  <c r="BY45" i="12"/>
  <c r="BZ45" i="12"/>
  <c r="CA45" i="12"/>
  <c r="CB45" i="12"/>
  <c r="CC45" i="12"/>
  <c r="CD45" i="12"/>
  <c r="CE45" i="12"/>
  <c r="CF45" i="12"/>
  <c r="CF46" i="12"/>
  <c r="CF47" i="12"/>
  <c r="CF50" i="12" s="1"/>
  <c r="CF48" i="12"/>
  <c r="CF49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BB50" i="12"/>
  <c r="BC50" i="12"/>
  <c r="BD50" i="12"/>
  <c r="BE50" i="12"/>
  <c r="BF50" i="12"/>
  <c r="BG50" i="12"/>
  <c r="BH50" i="12"/>
  <c r="BI50" i="12"/>
  <c r="BJ50" i="12"/>
  <c r="BK50" i="12"/>
  <c r="BL50" i="12"/>
  <c r="BM50" i="12"/>
  <c r="BN50" i="12"/>
  <c r="BO50" i="12"/>
  <c r="BP50" i="12"/>
  <c r="BQ50" i="12"/>
  <c r="BR50" i="12"/>
  <c r="BS50" i="12"/>
  <c r="BT50" i="12"/>
  <c r="BU50" i="12"/>
  <c r="BV50" i="12"/>
  <c r="BW50" i="12"/>
  <c r="BX50" i="12"/>
  <c r="BY50" i="12"/>
  <c r="BZ50" i="12"/>
  <c r="CA50" i="12"/>
  <c r="CB50" i="12"/>
  <c r="CC50" i="12"/>
  <c r="CD50" i="12"/>
  <c r="CE50" i="12"/>
  <c r="CF51" i="12"/>
  <c r="CF52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J96" i="12" s="1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BB53" i="12"/>
  <c r="BC53" i="12"/>
  <c r="BD53" i="12"/>
  <c r="BE53" i="12"/>
  <c r="BF53" i="12"/>
  <c r="BG53" i="12"/>
  <c r="BH53" i="12"/>
  <c r="BI53" i="12"/>
  <c r="BJ53" i="12"/>
  <c r="BK53" i="12"/>
  <c r="BL53" i="12"/>
  <c r="BM53" i="12"/>
  <c r="BN53" i="12"/>
  <c r="BO53" i="12"/>
  <c r="BP53" i="12"/>
  <c r="BP96" i="12" s="1"/>
  <c r="BQ53" i="12"/>
  <c r="BR53" i="12"/>
  <c r="BS53" i="12"/>
  <c r="BT53" i="12"/>
  <c r="BU53" i="12"/>
  <c r="BV53" i="12"/>
  <c r="BW53" i="12"/>
  <c r="BX53" i="12"/>
  <c r="BY53" i="12"/>
  <c r="BZ53" i="12"/>
  <c r="CA53" i="12"/>
  <c r="CB53" i="12"/>
  <c r="CC53" i="12"/>
  <c r="CD53" i="12"/>
  <c r="CE53" i="12"/>
  <c r="CF54" i="12"/>
  <c r="CF56" i="12" s="1"/>
  <c r="CF55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BB56" i="12"/>
  <c r="BC56" i="12"/>
  <c r="BD56" i="12"/>
  <c r="BE56" i="12"/>
  <c r="BF56" i="12"/>
  <c r="BG56" i="12"/>
  <c r="BH56" i="12"/>
  <c r="BI56" i="12"/>
  <c r="BJ56" i="12"/>
  <c r="BK56" i="12"/>
  <c r="BL56" i="12"/>
  <c r="BM56" i="12"/>
  <c r="BN56" i="12"/>
  <c r="BO56" i="12"/>
  <c r="BP56" i="12"/>
  <c r="BQ56" i="12"/>
  <c r="BR56" i="12"/>
  <c r="BS56" i="12"/>
  <c r="BT56" i="12"/>
  <c r="BU56" i="12"/>
  <c r="BV56" i="12"/>
  <c r="BW56" i="12"/>
  <c r="BX56" i="12"/>
  <c r="BY56" i="12"/>
  <c r="BZ56" i="12"/>
  <c r="CA56" i="12"/>
  <c r="CB56" i="12"/>
  <c r="CC56" i="12"/>
  <c r="CD56" i="12"/>
  <c r="CE56" i="12"/>
  <c r="CF57" i="12"/>
  <c r="CF58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BB59" i="12"/>
  <c r="BC59" i="12"/>
  <c r="BD59" i="12"/>
  <c r="BE59" i="12"/>
  <c r="BF59" i="12"/>
  <c r="BG59" i="12"/>
  <c r="BH59" i="12"/>
  <c r="BI59" i="12"/>
  <c r="BJ59" i="12"/>
  <c r="BK59" i="12"/>
  <c r="BL59" i="12"/>
  <c r="BM59" i="12"/>
  <c r="BN59" i="12"/>
  <c r="BO59" i="12"/>
  <c r="BP59" i="12"/>
  <c r="BQ59" i="12"/>
  <c r="BR59" i="12"/>
  <c r="BS59" i="12"/>
  <c r="BT59" i="12"/>
  <c r="BU59" i="12"/>
  <c r="BV59" i="12"/>
  <c r="BW59" i="12"/>
  <c r="BX59" i="12"/>
  <c r="BY59" i="12"/>
  <c r="BZ59" i="12"/>
  <c r="CA59" i="12"/>
  <c r="CB59" i="12"/>
  <c r="CC59" i="12"/>
  <c r="CD59" i="12"/>
  <c r="CE59" i="12"/>
  <c r="CF60" i="12"/>
  <c r="CF61" i="12"/>
  <c r="CF63" i="12" s="1"/>
  <c r="CF62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BB63" i="12"/>
  <c r="BC63" i="12"/>
  <c r="BD63" i="12"/>
  <c r="BE63" i="12"/>
  <c r="BF63" i="12"/>
  <c r="BG63" i="12"/>
  <c r="BH63" i="12"/>
  <c r="BI63" i="12"/>
  <c r="BJ63" i="12"/>
  <c r="BK63" i="12"/>
  <c r="BL63" i="12"/>
  <c r="BM63" i="12"/>
  <c r="BN63" i="12"/>
  <c r="BO63" i="12"/>
  <c r="BP63" i="12"/>
  <c r="BQ63" i="12"/>
  <c r="BR63" i="12"/>
  <c r="BS63" i="12"/>
  <c r="BT63" i="12"/>
  <c r="BU63" i="12"/>
  <c r="BV63" i="12"/>
  <c r="BW63" i="12"/>
  <c r="BX63" i="12"/>
  <c r="BY63" i="12"/>
  <c r="BZ63" i="12"/>
  <c r="CA63" i="12"/>
  <c r="CB63" i="12"/>
  <c r="CC63" i="12"/>
  <c r="CD63" i="12"/>
  <c r="CE63" i="12"/>
  <c r="CF64" i="12"/>
  <c r="CF65" i="12"/>
  <c r="CF67" i="12" s="1"/>
  <c r="CF66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BB67" i="12"/>
  <c r="BC67" i="12"/>
  <c r="BD67" i="12"/>
  <c r="BE67" i="12"/>
  <c r="BF67" i="12"/>
  <c r="BG67" i="12"/>
  <c r="BH67" i="12"/>
  <c r="BI67" i="12"/>
  <c r="BJ67" i="12"/>
  <c r="BK67" i="12"/>
  <c r="BL67" i="12"/>
  <c r="BM67" i="12"/>
  <c r="BN67" i="12"/>
  <c r="BO67" i="12"/>
  <c r="BP67" i="12"/>
  <c r="BQ67" i="12"/>
  <c r="BR67" i="12"/>
  <c r="BS67" i="12"/>
  <c r="BT67" i="12"/>
  <c r="BU67" i="12"/>
  <c r="BV67" i="12"/>
  <c r="BW67" i="12"/>
  <c r="BX67" i="12"/>
  <c r="BY67" i="12"/>
  <c r="BZ67" i="12"/>
  <c r="CA67" i="12"/>
  <c r="CB67" i="12"/>
  <c r="CC67" i="12"/>
  <c r="CD67" i="12"/>
  <c r="CE67" i="12"/>
  <c r="CF68" i="12"/>
  <c r="CF70" i="12" s="1"/>
  <c r="CF69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BB70" i="12"/>
  <c r="BC70" i="12"/>
  <c r="BD70" i="12"/>
  <c r="BE70" i="12"/>
  <c r="BF70" i="12"/>
  <c r="BG70" i="12"/>
  <c r="BH70" i="12"/>
  <c r="BI70" i="12"/>
  <c r="BJ70" i="12"/>
  <c r="BK70" i="12"/>
  <c r="BL70" i="12"/>
  <c r="BM70" i="12"/>
  <c r="BN70" i="12"/>
  <c r="BO70" i="12"/>
  <c r="BP70" i="12"/>
  <c r="BQ70" i="12"/>
  <c r="BR70" i="12"/>
  <c r="BS70" i="12"/>
  <c r="BT70" i="12"/>
  <c r="BU70" i="12"/>
  <c r="BV70" i="12"/>
  <c r="BW70" i="12"/>
  <c r="BX70" i="12"/>
  <c r="BY70" i="12"/>
  <c r="BZ70" i="12"/>
  <c r="CA70" i="12"/>
  <c r="CB70" i="12"/>
  <c r="CC70" i="12"/>
  <c r="CD70" i="12"/>
  <c r="CE70" i="12"/>
  <c r="CF71" i="12"/>
  <c r="CF72" i="12"/>
  <c r="CF74" i="12" s="1"/>
  <c r="CF73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BB74" i="12"/>
  <c r="BC74" i="12"/>
  <c r="BD74" i="12"/>
  <c r="BE74" i="12"/>
  <c r="BF74" i="12"/>
  <c r="BG74" i="12"/>
  <c r="BH74" i="12"/>
  <c r="BI74" i="12"/>
  <c r="BJ74" i="12"/>
  <c r="BK74" i="12"/>
  <c r="BL74" i="12"/>
  <c r="BM74" i="12"/>
  <c r="BN74" i="12"/>
  <c r="BO74" i="12"/>
  <c r="BP74" i="12"/>
  <c r="BQ74" i="12"/>
  <c r="BR74" i="12"/>
  <c r="BS74" i="12"/>
  <c r="BT74" i="12"/>
  <c r="BU74" i="12"/>
  <c r="BV74" i="12"/>
  <c r="BW74" i="12"/>
  <c r="BX74" i="12"/>
  <c r="BY74" i="12"/>
  <c r="BZ74" i="12"/>
  <c r="CA74" i="12"/>
  <c r="CB74" i="12"/>
  <c r="CC74" i="12"/>
  <c r="CD74" i="12"/>
  <c r="CE74" i="12"/>
  <c r="CF75" i="12"/>
  <c r="CF76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BB77" i="12"/>
  <c r="BC77" i="12"/>
  <c r="BD77" i="12"/>
  <c r="BE77" i="12"/>
  <c r="BF77" i="12"/>
  <c r="BG77" i="12"/>
  <c r="BH77" i="12"/>
  <c r="BI77" i="12"/>
  <c r="BJ77" i="12"/>
  <c r="BK77" i="12"/>
  <c r="BL77" i="12"/>
  <c r="BM77" i="12"/>
  <c r="BN77" i="12"/>
  <c r="BO77" i="12"/>
  <c r="BP77" i="12"/>
  <c r="BQ77" i="12"/>
  <c r="BR77" i="12"/>
  <c r="BS77" i="12"/>
  <c r="BT77" i="12"/>
  <c r="BU77" i="12"/>
  <c r="BV77" i="12"/>
  <c r="BW77" i="12"/>
  <c r="BX77" i="12"/>
  <c r="BY77" i="12"/>
  <c r="BZ77" i="12"/>
  <c r="CA77" i="12"/>
  <c r="CB77" i="12"/>
  <c r="CC77" i="12"/>
  <c r="CD77" i="12"/>
  <c r="CE77" i="12"/>
  <c r="CF77" i="12"/>
  <c r="CF78" i="12"/>
  <c r="CF79" i="12"/>
  <c r="CF80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BB81" i="12"/>
  <c r="BC81" i="12"/>
  <c r="BD81" i="12"/>
  <c r="BE81" i="12"/>
  <c r="BF81" i="12"/>
  <c r="BG81" i="12"/>
  <c r="BH81" i="12"/>
  <c r="BI81" i="12"/>
  <c r="BJ81" i="12"/>
  <c r="BK81" i="12"/>
  <c r="BL81" i="12"/>
  <c r="BM81" i="12"/>
  <c r="BN81" i="12"/>
  <c r="BO81" i="12"/>
  <c r="BP81" i="12"/>
  <c r="BQ81" i="12"/>
  <c r="BR81" i="12"/>
  <c r="BS81" i="12"/>
  <c r="BT81" i="12"/>
  <c r="BU81" i="12"/>
  <c r="BV81" i="12"/>
  <c r="BW81" i="12"/>
  <c r="BX81" i="12"/>
  <c r="BY81" i="12"/>
  <c r="BZ81" i="12"/>
  <c r="CA81" i="12"/>
  <c r="CB81" i="12"/>
  <c r="CC81" i="12"/>
  <c r="CD81" i="12"/>
  <c r="CE81" i="12"/>
  <c r="CF82" i="12"/>
  <c r="CF83" i="12"/>
  <c r="CF84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BB85" i="12"/>
  <c r="BC85" i="12"/>
  <c r="BD85" i="12"/>
  <c r="BE85" i="12"/>
  <c r="BF85" i="12"/>
  <c r="BG85" i="12"/>
  <c r="BH85" i="12"/>
  <c r="BI85" i="12"/>
  <c r="BJ85" i="12"/>
  <c r="BK85" i="12"/>
  <c r="BL85" i="12"/>
  <c r="BM85" i="12"/>
  <c r="BN85" i="12"/>
  <c r="BO85" i="12"/>
  <c r="BP85" i="12"/>
  <c r="BQ85" i="12"/>
  <c r="BR85" i="12"/>
  <c r="BS85" i="12"/>
  <c r="BT85" i="12"/>
  <c r="BU85" i="12"/>
  <c r="BV85" i="12"/>
  <c r="BW85" i="12"/>
  <c r="BX85" i="12"/>
  <c r="BY85" i="12"/>
  <c r="BZ85" i="12"/>
  <c r="CA85" i="12"/>
  <c r="CB85" i="12"/>
  <c r="CC85" i="12"/>
  <c r="CD85" i="12"/>
  <c r="CE85" i="12"/>
  <c r="CF85" i="12"/>
  <c r="CF86" i="12"/>
  <c r="CF87" i="12"/>
  <c r="CF88" i="12"/>
  <c r="CF89" i="12"/>
  <c r="E90" i="12"/>
  <c r="F90" i="12"/>
  <c r="G90" i="12"/>
  <c r="H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BB90" i="12"/>
  <c r="BC90" i="12"/>
  <c r="BD90" i="12"/>
  <c r="BE90" i="12"/>
  <c r="BF90" i="12"/>
  <c r="BG90" i="12"/>
  <c r="BH90" i="12"/>
  <c r="BI90" i="12"/>
  <c r="BJ90" i="12"/>
  <c r="BK90" i="12"/>
  <c r="BL90" i="12"/>
  <c r="BM90" i="12"/>
  <c r="BN90" i="12"/>
  <c r="BO90" i="12"/>
  <c r="BP90" i="12"/>
  <c r="BQ90" i="12"/>
  <c r="BR90" i="12"/>
  <c r="BS90" i="12"/>
  <c r="BT90" i="12"/>
  <c r="BU90" i="12"/>
  <c r="BV90" i="12"/>
  <c r="BW90" i="12"/>
  <c r="BX90" i="12"/>
  <c r="BY90" i="12"/>
  <c r="BZ90" i="12"/>
  <c r="CA90" i="12"/>
  <c r="CB90" i="12"/>
  <c r="CC90" i="12"/>
  <c r="CD90" i="12"/>
  <c r="CE90" i="12"/>
  <c r="CF90" i="12"/>
  <c r="CF91" i="12"/>
  <c r="CF92" i="12"/>
  <c r="CF93" i="12"/>
  <c r="CF94" i="12"/>
  <c r="E95" i="12"/>
  <c r="F95" i="12"/>
  <c r="G95" i="12"/>
  <c r="H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BB95" i="12"/>
  <c r="BC95" i="12"/>
  <c r="BD95" i="12"/>
  <c r="BE95" i="12"/>
  <c r="BF95" i="12"/>
  <c r="BG95" i="12"/>
  <c r="BH95" i="12"/>
  <c r="BI95" i="12"/>
  <c r="BJ95" i="12"/>
  <c r="BK95" i="12"/>
  <c r="BL95" i="12"/>
  <c r="BM95" i="12"/>
  <c r="BN95" i="12"/>
  <c r="BO95" i="12"/>
  <c r="BP95" i="12"/>
  <c r="BQ95" i="12"/>
  <c r="BR95" i="12"/>
  <c r="BS95" i="12"/>
  <c r="BT95" i="12"/>
  <c r="BU95" i="12"/>
  <c r="BV95" i="12"/>
  <c r="BW95" i="12"/>
  <c r="BX95" i="12"/>
  <c r="BY95" i="12"/>
  <c r="BZ95" i="12"/>
  <c r="CA95" i="12"/>
  <c r="CB95" i="12"/>
  <c r="CC95" i="12"/>
  <c r="CD95" i="12"/>
  <c r="CE95" i="12"/>
  <c r="CF95" i="12"/>
  <c r="A98" i="12"/>
  <c r="E99" i="12"/>
  <c r="F99" i="12"/>
  <c r="G99" i="12"/>
  <c r="H99" i="12"/>
  <c r="I99" i="12"/>
  <c r="J99" i="12"/>
  <c r="K99" i="12"/>
  <c r="L99" i="12"/>
  <c r="M99" i="12"/>
  <c r="N99" i="12"/>
  <c r="O99" i="12"/>
  <c r="P99" i="12"/>
  <c r="Q99" i="12"/>
  <c r="R99" i="12"/>
  <c r="S99" i="12"/>
  <c r="T99" i="12"/>
  <c r="U99" i="12"/>
  <c r="V99" i="12"/>
  <c r="W99" i="12"/>
  <c r="X99" i="12"/>
  <c r="Y99" i="12"/>
  <c r="Z99" i="12"/>
  <c r="AA99" i="12"/>
  <c r="AB99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S99" i="12"/>
  <c r="AT99" i="12"/>
  <c r="AU99" i="12"/>
  <c r="AV99" i="12"/>
  <c r="AW99" i="12"/>
  <c r="AX99" i="12"/>
  <c r="AY99" i="12"/>
  <c r="AZ99" i="12"/>
  <c r="BA99" i="12"/>
  <c r="BB99" i="12"/>
  <c r="BC99" i="12"/>
  <c r="BD99" i="12"/>
  <c r="BE99" i="12"/>
  <c r="BF99" i="12"/>
  <c r="BG99" i="12"/>
  <c r="BH99" i="12"/>
  <c r="BI99" i="12"/>
  <c r="BJ99" i="12"/>
  <c r="BK99" i="12"/>
  <c r="BL99" i="12"/>
  <c r="BM99" i="12"/>
  <c r="BN99" i="12"/>
  <c r="BO99" i="12"/>
  <c r="BP99" i="12"/>
  <c r="BQ99" i="12"/>
  <c r="BR99" i="12"/>
  <c r="BS99" i="12"/>
  <c r="BT99" i="12"/>
  <c r="BU99" i="12"/>
  <c r="BV99" i="12"/>
  <c r="BW99" i="12"/>
  <c r="BX99" i="12"/>
  <c r="BY99" i="12"/>
  <c r="BZ99" i="12"/>
  <c r="CA99" i="12"/>
  <c r="CB99" i="12"/>
  <c r="CC99" i="12"/>
  <c r="CD99" i="12"/>
  <c r="CE99" i="12"/>
  <c r="CF99" i="12"/>
  <c r="CF100" i="12"/>
  <c r="CF101" i="12"/>
  <c r="CF103" i="12" s="1"/>
  <c r="CF102" i="12"/>
  <c r="E103" i="12"/>
  <c r="F103" i="12"/>
  <c r="G103" i="12"/>
  <c r="G112" i="12" s="1"/>
  <c r="H103" i="12"/>
  <c r="I103" i="12"/>
  <c r="J103" i="12"/>
  <c r="K103" i="12"/>
  <c r="K112" i="12" s="1"/>
  <c r="L103" i="12"/>
  <c r="M103" i="12"/>
  <c r="N103" i="12"/>
  <c r="N112" i="12" s="1"/>
  <c r="O103" i="12"/>
  <c r="P103" i="12"/>
  <c r="Q103" i="12"/>
  <c r="R103" i="12"/>
  <c r="S103" i="12"/>
  <c r="S112" i="12" s="1"/>
  <c r="T103" i="12"/>
  <c r="U103" i="12"/>
  <c r="V103" i="12"/>
  <c r="W103" i="12"/>
  <c r="W112" i="12" s="1"/>
  <c r="X103" i="12"/>
  <c r="Y103" i="12"/>
  <c r="Z103" i="12"/>
  <c r="AA103" i="12"/>
  <c r="AA112" i="12" s="1"/>
  <c r="AB103" i="12"/>
  <c r="AC103" i="12"/>
  <c r="AD103" i="12"/>
  <c r="AD112" i="12" s="1"/>
  <c r="AE103" i="12"/>
  <c r="AE112" i="12" s="1"/>
  <c r="AF103" i="12"/>
  <c r="AG103" i="12"/>
  <c r="AH103" i="12"/>
  <c r="AI103" i="12"/>
  <c r="AI112" i="12" s="1"/>
  <c r="AJ103" i="12"/>
  <c r="AK103" i="12"/>
  <c r="AL103" i="12"/>
  <c r="AM103" i="12"/>
  <c r="AM112" i="12" s="1"/>
  <c r="AN103" i="12"/>
  <c r="AO103" i="12"/>
  <c r="AP103" i="12"/>
  <c r="AQ103" i="12"/>
  <c r="AQ112" i="12" s="1"/>
  <c r="AR103" i="12"/>
  <c r="AS103" i="12"/>
  <c r="AT103" i="12"/>
  <c r="AT112" i="12" s="1"/>
  <c r="AU103" i="12"/>
  <c r="AU112" i="12" s="1"/>
  <c r="AV103" i="12"/>
  <c r="AW103" i="12"/>
  <c r="AX103" i="12"/>
  <c r="AY103" i="12"/>
  <c r="AY112" i="12" s="1"/>
  <c r="AZ103" i="12"/>
  <c r="BA103" i="12"/>
  <c r="BB103" i="12"/>
  <c r="BC103" i="12"/>
  <c r="BC112" i="12" s="1"/>
  <c r="BD103" i="12"/>
  <c r="BE103" i="12"/>
  <c r="BF103" i="12"/>
  <c r="BG103" i="12"/>
  <c r="BG112" i="12" s="1"/>
  <c r="BH103" i="12"/>
  <c r="BI103" i="12"/>
  <c r="BJ103" i="12"/>
  <c r="BJ112" i="12" s="1"/>
  <c r="BK103" i="12"/>
  <c r="BK112" i="12" s="1"/>
  <c r="BL103" i="12"/>
  <c r="BM103" i="12"/>
  <c r="BN103" i="12"/>
  <c r="BO103" i="12"/>
  <c r="BP103" i="12"/>
  <c r="BQ103" i="12"/>
  <c r="BR103" i="12"/>
  <c r="BS103" i="12"/>
  <c r="BS112" i="12" s="1"/>
  <c r="BT103" i="12"/>
  <c r="BU103" i="12"/>
  <c r="BV103" i="12"/>
  <c r="BW103" i="12"/>
  <c r="BW112" i="12" s="1"/>
  <c r="BX103" i="12"/>
  <c r="BY103" i="12"/>
  <c r="BZ103" i="12"/>
  <c r="BZ112" i="12" s="1"/>
  <c r="CA103" i="12"/>
  <c r="CA112" i="12" s="1"/>
  <c r="CB103" i="12"/>
  <c r="CC103" i="12"/>
  <c r="CD103" i="12"/>
  <c r="CE103" i="12"/>
  <c r="CE112" i="12" s="1"/>
  <c r="CF104" i="12"/>
  <c r="CF105" i="12"/>
  <c r="CF106" i="12"/>
  <c r="E107" i="12"/>
  <c r="F107" i="12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U107" i="12"/>
  <c r="AV107" i="12"/>
  <c r="AW107" i="12"/>
  <c r="AX107" i="12"/>
  <c r="AY107" i="12"/>
  <c r="AZ107" i="12"/>
  <c r="BA107" i="12"/>
  <c r="BB107" i="12"/>
  <c r="BC107" i="12"/>
  <c r="BD107" i="12"/>
  <c r="BE107" i="12"/>
  <c r="BF107" i="12"/>
  <c r="BG107" i="12"/>
  <c r="BH107" i="12"/>
  <c r="BI107" i="12"/>
  <c r="BJ107" i="12"/>
  <c r="BK107" i="12"/>
  <c r="BL107" i="12"/>
  <c r="BM107" i="12"/>
  <c r="BN107" i="12"/>
  <c r="BO107" i="12"/>
  <c r="BP107" i="12"/>
  <c r="BQ107" i="12"/>
  <c r="BR107" i="12"/>
  <c r="BS107" i="12"/>
  <c r="BT107" i="12"/>
  <c r="BU107" i="12"/>
  <c r="BV107" i="12"/>
  <c r="BW107" i="12"/>
  <c r="BX107" i="12"/>
  <c r="BY107" i="12"/>
  <c r="BZ107" i="12"/>
  <c r="CA107" i="12"/>
  <c r="CB107" i="12"/>
  <c r="CC107" i="12"/>
  <c r="CD107" i="12"/>
  <c r="CE107" i="12"/>
  <c r="CF107" i="12"/>
  <c r="CF108" i="12"/>
  <c r="CF109" i="12"/>
  <c r="CF110" i="12"/>
  <c r="E111" i="12"/>
  <c r="F111" i="12"/>
  <c r="G111" i="12"/>
  <c r="H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U111" i="12"/>
  <c r="V111" i="12"/>
  <c r="W111" i="12"/>
  <c r="X111" i="12"/>
  <c r="Y111" i="12"/>
  <c r="Z111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U111" i="12"/>
  <c r="AV111" i="12"/>
  <c r="AW111" i="12"/>
  <c r="AX111" i="12"/>
  <c r="AY111" i="12"/>
  <c r="AZ111" i="12"/>
  <c r="BA111" i="12"/>
  <c r="BB111" i="12"/>
  <c r="BC111" i="12"/>
  <c r="BD111" i="12"/>
  <c r="BE111" i="12"/>
  <c r="BF111" i="12"/>
  <c r="BG111" i="12"/>
  <c r="BH111" i="12"/>
  <c r="BI111" i="12"/>
  <c r="BJ111" i="12"/>
  <c r="BK111" i="12"/>
  <c r="BL111" i="12"/>
  <c r="BM111" i="12"/>
  <c r="BN111" i="12"/>
  <c r="BO111" i="12"/>
  <c r="BP111" i="12"/>
  <c r="BQ111" i="12"/>
  <c r="BR111" i="12"/>
  <c r="BS111" i="12"/>
  <c r="BT111" i="12"/>
  <c r="BU111" i="12"/>
  <c r="BV111" i="12"/>
  <c r="BW111" i="12"/>
  <c r="BX111" i="12"/>
  <c r="BY111" i="12"/>
  <c r="BZ111" i="12"/>
  <c r="CA111" i="12"/>
  <c r="CB111" i="12"/>
  <c r="CC111" i="12"/>
  <c r="CD111" i="12"/>
  <c r="CE111" i="12"/>
  <c r="CF111" i="12"/>
  <c r="O112" i="12"/>
  <c r="BO112" i="12"/>
  <c r="CF113" i="12"/>
  <c r="CF114" i="12"/>
  <c r="CF115" i="12"/>
  <c r="E116" i="12"/>
  <c r="F116" i="12"/>
  <c r="G116" i="12"/>
  <c r="H116" i="12"/>
  <c r="H138" i="12" s="1"/>
  <c r="I116" i="12"/>
  <c r="J116" i="12"/>
  <c r="K116" i="12"/>
  <c r="L116" i="12"/>
  <c r="M116" i="12"/>
  <c r="N116" i="12"/>
  <c r="O116" i="12"/>
  <c r="P116" i="12"/>
  <c r="Q116" i="12"/>
  <c r="R116" i="12"/>
  <c r="S116" i="12"/>
  <c r="T116" i="12"/>
  <c r="T138" i="12" s="1"/>
  <c r="U116" i="12"/>
  <c r="V116" i="12"/>
  <c r="W116" i="12"/>
  <c r="X116" i="12"/>
  <c r="Y116" i="12"/>
  <c r="Z116" i="12"/>
  <c r="AA116" i="12"/>
  <c r="AB116" i="12"/>
  <c r="AC116" i="12"/>
  <c r="AD116" i="12"/>
  <c r="AE116" i="12"/>
  <c r="AF116" i="12"/>
  <c r="AF138" i="12" s="1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R138" i="12" s="1"/>
  <c r="AS116" i="12"/>
  <c r="AT116" i="12"/>
  <c r="AU116" i="12"/>
  <c r="AV116" i="12"/>
  <c r="AW116" i="12"/>
  <c r="AX116" i="12"/>
  <c r="AY116" i="12"/>
  <c r="AZ116" i="12"/>
  <c r="BA116" i="12"/>
  <c r="BB116" i="12"/>
  <c r="BC116" i="12"/>
  <c r="BD116" i="12"/>
  <c r="BD138" i="12" s="1"/>
  <c r="BE116" i="12"/>
  <c r="BF116" i="12"/>
  <c r="BG116" i="12"/>
  <c r="BH116" i="12"/>
  <c r="BI116" i="12"/>
  <c r="BJ116" i="12"/>
  <c r="BK116" i="12"/>
  <c r="BL116" i="12"/>
  <c r="BM116" i="12"/>
  <c r="BN116" i="12"/>
  <c r="BO116" i="12"/>
  <c r="BP116" i="12"/>
  <c r="BQ116" i="12"/>
  <c r="BR116" i="12"/>
  <c r="BS116" i="12"/>
  <c r="BT116" i="12"/>
  <c r="BT138" i="12" s="1"/>
  <c r="BU116" i="12"/>
  <c r="BV116" i="12"/>
  <c r="BW116" i="12"/>
  <c r="BX116" i="12"/>
  <c r="BY116" i="12"/>
  <c r="BZ116" i="12"/>
  <c r="CA116" i="12"/>
  <c r="CB116" i="12"/>
  <c r="CB138" i="12" s="1"/>
  <c r="CC116" i="12"/>
  <c r="CD116" i="12"/>
  <c r="CE116" i="12"/>
  <c r="CF117" i="12"/>
  <c r="CF118" i="12"/>
  <c r="CF119" i="12"/>
  <c r="CF120" i="12"/>
  <c r="CF121" i="12"/>
  <c r="E122" i="12"/>
  <c r="F122" i="12"/>
  <c r="G122" i="12"/>
  <c r="H122" i="12"/>
  <c r="I122" i="12"/>
  <c r="J122" i="12"/>
  <c r="K122" i="12"/>
  <c r="L122" i="12"/>
  <c r="M122" i="12"/>
  <c r="N122" i="12"/>
  <c r="O122" i="12"/>
  <c r="P122" i="12"/>
  <c r="Q122" i="12"/>
  <c r="R122" i="12"/>
  <c r="S122" i="12"/>
  <c r="T122" i="12"/>
  <c r="U122" i="12"/>
  <c r="V122" i="12"/>
  <c r="W122" i="12"/>
  <c r="X122" i="12"/>
  <c r="Y122" i="12"/>
  <c r="Z122" i="12"/>
  <c r="AA122" i="12"/>
  <c r="AB122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S122" i="12"/>
  <c r="AT122" i="12"/>
  <c r="AU122" i="12"/>
  <c r="AV122" i="12"/>
  <c r="AW122" i="12"/>
  <c r="AX122" i="12"/>
  <c r="AY122" i="12"/>
  <c r="AZ122" i="12"/>
  <c r="BA122" i="12"/>
  <c r="BB122" i="12"/>
  <c r="BC122" i="12"/>
  <c r="BD122" i="12"/>
  <c r="BE122" i="12"/>
  <c r="BF122" i="12"/>
  <c r="BG122" i="12"/>
  <c r="BH122" i="12"/>
  <c r="BI122" i="12"/>
  <c r="BJ122" i="12"/>
  <c r="BK122" i="12"/>
  <c r="BL122" i="12"/>
  <c r="BM122" i="12"/>
  <c r="BN122" i="12"/>
  <c r="BO122" i="12"/>
  <c r="BP122" i="12"/>
  <c r="BQ122" i="12"/>
  <c r="BR122" i="12"/>
  <c r="BS122" i="12"/>
  <c r="BT122" i="12"/>
  <c r="BU122" i="12"/>
  <c r="BV122" i="12"/>
  <c r="BW122" i="12"/>
  <c r="BX122" i="12"/>
  <c r="BY122" i="12"/>
  <c r="BZ122" i="12"/>
  <c r="CA122" i="12"/>
  <c r="CB122" i="12"/>
  <c r="CC122" i="12"/>
  <c r="CD122" i="12"/>
  <c r="CE122" i="12"/>
  <c r="CF123" i="12"/>
  <c r="CF124" i="12"/>
  <c r="CF125" i="12"/>
  <c r="CF128" i="12" s="1"/>
  <c r="CF126" i="12"/>
  <c r="CF127" i="12"/>
  <c r="E128" i="12"/>
  <c r="E138" i="12" s="1"/>
  <c r="F128" i="12"/>
  <c r="F138" i="12" s="1"/>
  <c r="G128" i="12"/>
  <c r="H128" i="12"/>
  <c r="I128" i="12"/>
  <c r="I138" i="12" s="1"/>
  <c r="J128" i="12"/>
  <c r="K128" i="12"/>
  <c r="L128" i="12"/>
  <c r="M128" i="12"/>
  <c r="M138" i="12" s="1"/>
  <c r="N128" i="12"/>
  <c r="O128" i="12"/>
  <c r="P128" i="12"/>
  <c r="Q128" i="12"/>
  <c r="Q138" i="12" s="1"/>
  <c r="R128" i="12"/>
  <c r="S128" i="12"/>
  <c r="T128" i="12"/>
  <c r="U128" i="12"/>
  <c r="U138" i="12" s="1"/>
  <c r="V128" i="12"/>
  <c r="W128" i="12"/>
  <c r="X128" i="12"/>
  <c r="Y128" i="12"/>
  <c r="Y138" i="12" s="1"/>
  <c r="Z128" i="12"/>
  <c r="AA128" i="12"/>
  <c r="AB128" i="12"/>
  <c r="AC128" i="12"/>
  <c r="AC138" i="12" s="1"/>
  <c r="AD128" i="12"/>
  <c r="AD138" i="12" s="1"/>
  <c r="AE128" i="12"/>
  <c r="AF128" i="12"/>
  <c r="AG128" i="12"/>
  <c r="AG138" i="12" s="1"/>
  <c r="AH128" i="12"/>
  <c r="AI128" i="12"/>
  <c r="AJ128" i="12"/>
  <c r="AK128" i="12"/>
  <c r="AK138" i="12" s="1"/>
  <c r="AL128" i="12"/>
  <c r="AM128" i="12"/>
  <c r="AN128" i="12"/>
  <c r="AO128" i="12"/>
  <c r="AO138" i="12" s="1"/>
  <c r="AP128" i="12"/>
  <c r="AQ128" i="12"/>
  <c r="AR128" i="12"/>
  <c r="AS128" i="12"/>
  <c r="AS138" i="12" s="1"/>
  <c r="AT128" i="12"/>
  <c r="AU128" i="12"/>
  <c r="AV128" i="12"/>
  <c r="AW128" i="12"/>
  <c r="AW138" i="12" s="1"/>
  <c r="AX128" i="12"/>
  <c r="AY128" i="12"/>
  <c r="AZ128" i="12"/>
  <c r="BA128" i="12"/>
  <c r="BA138" i="12" s="1"/>
  <c r="BB128" i="12"/>
  <c r="BC128" i="12"/>
  <c r="BD128" i="12"/>
  <c r="BE128" i="12"/>
  <c r="BE138" i="12" s="1"/>
  <c r="BF128" i="12"/>
  <c r="BG128" i="12"/>
  <c r="BH128" i="12"/>
  <c r="BI128" i="12"/>
  <c r="BJ128" i="12"/>
  <c r="BK128" i="12"/>
  <c r="BL128" i="12"/>
  <c r="BM128" i="12"/>
  <c r="BN128" i="12"/>
  <c r="BO128" i="12"/>
  <c r="BP128" i="12"/>
  <c r="BQ128" i="12"/>
  <c r="BR128" i="12"/>
  <c r="BS128" i="12"/>
  <c r="BT128" i="12"/>
  <c r="BU128" i="12"/>
  <c r="BV128" i="12"/>
  <c r="BW128" i="12"/>
  <c r="BX128" i="12"/>
  <c r="BY128" i="12"/>
  <c r="BZ128" i="12"/>
  <c r="CA128" i="12"/>
  <c r="CB128" i="12"/>
  <c r="CC128" i="12"/>
  <c r="CD128" i="12"/>
  <c r="CE128" i="12"/>
  <c r="CF129" i="12"/>
  <c r="CF132" i="12" s="1"/>
  <c r="CF130" i="12"/>
  <c r="CF131" i="12"/>
  <c r="E132" i="12"/>
  <c r="F132" i="12"/>
  <c r="G132" i="12"/>
  <c r="H132" i="12"/>
  <c r="I132" i="12"/>
  <c r="J132" i="12"/>
  <c r="K132" i="12"/>
  <c r="L132" i="12"/>
  <c r="M132" i="12"/>
  <c r="N132" i="12"/>
  <c r="N138" i="12" s="1"/>
  <c r="O132" i="12"/>
  <c r="P132" i="12"/>
  <c r="Q132" i="12"/>
  <c r="R132" i="12"/>
  <c r="S132" i="12"/>
  <c r="T132" i="12"/>
  <c r="U132" i="12"/>
  <c r="V132" i="12"/>
  <c r="W132" i="12"/>
  <c r="X132" i="12"/>
  <c r="Y132" i="12"/>
  <c r="Z132" i="12"/>
  <c r="AA132" i="12"/>
  <c r="AB132" i="12"/>
  <c r="AC132" i="12"/>
  <c r="AD132" i="12"/>
  <c r="AE132" i="12"/>
  <c r="AF132" i="12"/>
  <c r="AG132" i="12"/>
  <c r="AH132" i="12"/>
  <c r="AI132" i="12"/>
  <c r="AJ132" i="12"/>
  <c r="AK132" i="12"/>
  <c r="AL132" i="12"/>
  <c r="AL138" i="12" s="1"/>
  <c r="AM132" i="12"/>
  <c r="AN132" i="12"/>
  <c r="AO132" i="12"/>
  <c r="AP132" i="12"/>
  <c r="AQ132" i="12"/>
  <c r="AR132" i="12"/>
  <c r="AS132" i="12"/>
  <c r="AT132" i="12"/>
  <c r="AU132" i="12"/>
  <c r="AV132" i="12"/>
  <c r="AW132" i="12"/>
  <c r="AX132" i="12"/>
  <c r="AY132" i="12"/>
  <c r="AZ132" i="12"/>
  <c r="BA132" i="12"/>
  <c r="BB132" i="12"/>
  <c r="BC132" i="12"/>
  <c r="BD132" i="12"/>
  <c r="BE132" i="12"/>
  <c r="BF132" i="12"/>
  <c r="BG132" i="12"/>
  <c r="BH132" i="12"/>
  <c r="BI132" i="12"/>
  <c r="BJ132" i="12"/>
  <c r="BK132" i="12"/>
  <c r="BL132" i="12"/>
  <c r="BM132" i="12"/>
  <c r="BN132" i="12"/>
  <c r="BO132" i="12"/>
  <c r="BP132" i="12"/>
  <c r="BQ132" i="12"/>
  <c r="BR132" i="12"/>
  <c r="BS132" i="12"/>
  <c r="BT132" i="12"/>
  <c r="BU132" i="12"/>
  <c r="BV132" i="12"/>
  <c r="BW132" i="12"/>
  <c r="BX132" i="12"/>
  <c r="BY132" i="12"/>
  <c r="BZ132" i="12"/>
  <c r="CA132" i="12"/>
  <c r="CB132" i="12"/>
  <c r="CC132" i="12"/>
  <c r="CD132" i="12"/>
  <c r="CE132" i="12"/>
  <c r="CF133" i="12"/>
  <c r="CF134" i="12"/>
  <c r="CF135" i="12"/>
  <c r="CF136" i="12"/>
  <c r="E137" i="12"/>
  <c r="F137" i="12"/>
  <c r="G137" i="12"/>
  <c r="H137" i="12"/>
  <c r="I137" i="12"/>
  <c r="J137" i="12"/>
  <c r="K137" i="12"/>
  <c r="L137" i="12"/>
  <c r="L138" i="12" s="1"/>
  <c r="M137" i="12"/>
  <c r="N137" i="12"/>
  <c r="O137" i="12"/>
  <c r="P137" i="12"/>
  <c r="Q137" i="12"/>
  <c r="R137" i="12"/>
  <c r="S137" i="12"/>
  <c r="T137" i="12"/>
  <c r="U137" i="12"/>
  <c r="V137" i="12"/>
  <c r="W137" i="12"/>
  <c r="X137" i="12"/>
  <c r="X138" i="12" s="1"/>
  <c r="Y137" i="12"/>
  <c r="Z137" i="12"/>
  <c r="AA137" i="12"/>
  <c r="AB137" i="12"/>
  <c r="AC137" i="12"/>
  <c r="AD137" i="12"/>
  <c r="AE137" i="12"/>
  <c r="AF137" i="12"/>
  <c r="AG137" i="12"/>
  <c r="AH137" i="12"/>
  <c r="AI137" i="12"/>
  <c r="AJ137" i="12"/>
  <c r="AJ138" i="12" s="1"/>
  <c r="AK137" i="12"/>
  <c r="AL137" i="12"/>
  <c r="AM137" i="12"/>
  <c r="AN137" i="12"/>
  <c r="AO137" i="12"/>
  <c r="AP137" i="12"/>
  <c r="AQ137" i="12"/>
  <c r="AR137" i="12"/>
  <c r="AS137" i="12"/>
  <c r="AT137" i="12"/>
  <c r="AU137" i="12"/>
  <c r="AV137" i="12"/>
  <c r="AW137" i="12"/>
  <c r="AX137" i="12"/>
  <c r="AY137" i="12"/>
  <c r="AZ137" i="12"/>
  <c r="BA137" i="12"/>
  <c r="BB137" i="12"/>
  <c r="BC137" i="12"/>
  <c r="BD137" i="12"/>
  <c r="BE137" i="12"/>
  <c r="BF137" i="12"/>
  <c r="BG137" i="12"/>
  <c r="BH137" i="12"/>
  <c r="BH138" i="12" s="1"/>
  <c r="BI137" i="12"/>
  <c r="BJ137" i="12"/>
  <c r="BK137" i="12"/>
  <c r="BL137" i="12"/>
  <c r="BM137" i="12"/>
  <c r="BN137" i="12"/>
  <c r="BO137" i="12"/>
  <c r="BP137" i="12"/>
  <c r="BQ137" i="12"/>
  <c r="BR137" i="12"/>
  <c r="BS137" i="12"/>
  <c r="BT137" i="12"/>
  <c r="BU137" i="12"/>
  <c r="BV137" i="12"/>
  <c r="BW137" i="12"/>
  <c r="BX137" i="12"/>
  <c r="BY137" i="12"/>
  <c r="BZ137" i="12"/>
  <c r="CA137" i="12"/>
  <c r="CB137" i="12"/>
  <c r="CC137" i="12"/>
  <c r="CD137" i="12"/>
  <c r="CE137" i="12"/>
  <c r="P138" i="12"/>
  <c r="AB138" i="12"/>
  <c r="AN138" i="12"/>
  <c r="AV138" i="12"/>
  <c r="AZ138" i="12"/>
  <c r="BI138" i="12"/>
  <c r="BL138" i="12"/>
  <c r="BP138" i="12"/>
  <c r="BQ138" i="12"/>
  <c r="BX138" i="12"/>
  <c r="BY138" i="12"/>
  <c r="CF139" i="12"/>
  <c r="CF140" i="12"/>
  <c r="CF141" i="12"/>
  <c r="CF142" i="12"/>
  <c r="CF143" i="12"/>
  <c r="CF145" i="12" s="1"/>
  <c r="CF144" i="12"/>
  <c r="E145" i="12"/>
  <c r="F145" i="12"/>
  <c r="G145" i="12"/>
  <c r="G152" i="12" s="1"/>
  <c r="H145" i="12"/>
  <c r="I145" i="12"/>
  <c r="J145" i="12"/>
  <c r="K145" i="12"/>
  <c r="K152" i="12" s="1"/>
  <c r="L145" i="12"/>
  <c r="M145" i="12"/>
  <c r="N145" i="12"/>
  <c r="O145" i="12"/>
  <c r="O152" i="12" s="1"/>
  <c r="P145" i="12"/>
  <c r="Q145" i="12"/>
  <c r="R145" i="12"/>
  <c r="S145" i="12"/>
  <c r="S152" i="12" s="1"/>
  <c r="T145" i="12"/>
  <c r="U145" i="12"/>
  <c r="V145" i="12"/>
  <c r="W145" i="12"/>
  <c r="W152" i="12" s="1"/>
  <c r="X145" i="12"/>
  <c r="Y145" i="12"/>
  <c r="Z145" i="12"/>
  <c r="AA145" i="12"/>
  <c r="AA152" i="12" s="1"/>
  <c r="AB145" i="12"/>
  <c r="AC145" i="12"/>
  <c r="AD145" i="12"/>
  <c r="AE145" i="12"/>
  <c r="AE152" i="12" s="1"/>
  <c r="AF145" i="12"/>
  <c r="AG145" i="12"/>
  <c r="AH145" i="12"/>
  <c r="AI145" i="12"/>
  <c r="AI152" i="12" s="1"/>
  <c r="AJ145" i="12"/>
  <c r="AK145" i="12"/>
  <c r="AL145" i="12"/>
  <c r="AM145" i="12"/>
  <c r="AM152" i="12" s="1"/>
  <c r="AN145" i="12"/>
  <c r="AO145" i="12"/>
  <c r="AP145" i="12"/>
  <c r="AQ145" i="12"/>
  <c r="AQ152" i="12" s="1"/>
  <c r="AR145" i="12"/>
  <c r="AS145" i="12"/>
  <c r="AT145" i="12"/>
  <c r="AU145" i="12"/>
  <c r="AU152" i="12" s="1"/>
  <c r="AV145" i="12"/>
  <c r="AW145" i="12"/>
  <c r="AX145" i="12"/>
  <c r="AY145" i="12"/>
  <c r="AY152" i="12" s="1"/>
  <c r="AZ145" i="12"/>
  <c r="BA145" i="12"/>
  <c r="BB145" i="12"/>
  <c r="BC145" i="12"/>
  <c r="BC152" i="12" s="1"/>
  <c r="BD145" i="12"/>
  <c r="BE145" i="12"/>
  <c r="BF145" i="12"/>
  <c r="BG145" i="12"/>
  <c r="BG152" i="12" s="1"/>
  <c r="BH145" i="12"/>
  <c r="BI145" i="12"/>
  <c r="BJ145" i="12"/>
  <c r="BK145" i="12"/>
  <c r="BK152" i="12" s="1"/>
  <c r="BL145" i="12"/>
  <c r="BM145" i="12"/>
  <c r="BN145" i="12"/>
  <c r="BO145" i="12"/>
  <c r="BO152" i="12" s="1"/>
  <c r="BP145" i="12"/>
  <c r="BQ145" i="12"/>
  <c r="BR145" i="12"/>
  <c r="BS145" i="12"/>
  <c r="BS152" i="12" s="1"/>
  <c r="BT145" i="12"/>
  <c r="BU145" i="12"/>
  <c r="BV145" i="12"/>
  <c r="BW145" i="12"/>
  <c r="BW152" i="12" s="1"/>
  <c r="BX145" i="12"/>
  <c r="BY145" i="12"/>
  <c r="BZ145" i="12"/>
  <c r="CA145" i="12"/>
  <c r="CA152" i="12" s="1"/>
  <c r="CB145" i="12"/>
  <c r="CC145" i="12"/>
  <c r="CD145" i="12"/>
  <c r="CE145" i="12"/>
  <c r="CE152" i="12" s="1"/>
  <c r="CF146" i="12"/>
  <c r="CF148" i="12" s="1"/>
  <c r="CF147" i="12"/>
  <c r="E148" i="12"/>
  <c r="E152" i="12" s="1"/>
  <c r="F148" i="12"/>
  <c r="F152" i="12" s="1"/>
  <c r="G148" i="12"/>
  <c r="H148" i="12"/>
  <c r="I148" i="12"/>
  <c r="J148" i="12"/>
  <c r="J152" i="12" s="1"/>
  <c r="K148" i="12"/>
  <c r="L148" i="12"/>
  <c r="M148" i="12"/>
  <c r="M152" i="12" s="1"/>
  <c r="N148" i="12"/>
  <c r="N152" i="12" s="1"/>
  <c r="O148" i="12"/>
  <c r="P148" i="12"/>
  <c r="Q148" i="12"/>
  <c r="R148" i="12"/>
  <c r="S148" i="12"/>
  <c r="T148" i="12"/>
  <c r="U148" i="12"/>
  <c r="U152" i="12" s="1"/>
  <c r="V148" i="12"/>
  <c r="V152" i="12" s="1"/>
  <c r="W148" i="12"/>
  <c r="X148" i="12"/>
  <c r="Y148" i="12"/>
  <c r="Z148" i="12"/>
  <c r="Z152" i="12" s="1"/>
  <c r="AA148" i="12"/>
  <c r="AB148" i="12"/>
  <c r="AC148" i="12"/>
  <c r="AC152" i="12" s="1"/>
  <c r="AD148" i="12"/>
  <c r="AD152" i="12" s="1"/>
  <c r="AE148" i="12"/>
  <c r="AF148" i="12"/>
  <c r="AG148" i="12"/>
  <c r="AH148" i="12"/>
  <c r="AI148" i="12"/>
  <c r="AJ148" i="12"/>
  <c r="AK148" i="12"/>
  <c r="AK152" i="12" s="1"/>
  <c r="AL148" i="12"/>
  <c r="AL152" i="12" s="1"/>
  <c r="AM148" i="12"/>
  <c r="AN148" i="12"/>
  <c r="AO148" i="12"/>
  <c r="AP148" i="12"/>
  <c r="AP152" i="12" s="1"/>
  <c r="AQ148" i="12"/>
  <c r="AR148" i="12"/>
  <c r="AS148" i="12"/>
  <c r="AS152" i="12" s="1"/>
  <c r="AT148" i="12"/>
  <c r="AU148" i="12"/>
  <c r="AV148" i="12"/>
  <c r="AW148" i="12"/>
  <c r="AX148" i="12"/>
  <c r="AX152" i="12" s="1"/>
  <c r="AY148" i="12"/>
  <c r="AZ148" i="12"/>
  <c r="BA148" i="12"/>
  <c r="BA152" i="12" s="1"/>
  <c r="BB148" i="12"/>
  <c r="BB152" i="12" s="1"/>
  <c r="BC148" i="12"/>
  <c r="BD148" i="12"/>
  <c r="BE148" i="12"/>
  <c r="BF148" i="12"/>
  <c r="BF152" i="12" s="1"/>
  <c r="BG148" i="12"/>
  <c r="BH148" i="12"/>
  <c r="BI148" i="12"/>
  <c r="BI152" i="12" s="1"/>
  <c r="BJ148" i="12"/>
  <c r="BJ152" i="12" s="1"/>
  <c r="BK148" i="12"/>
  <c r="BL148" i="12"/>
  <c r="BM148" i="12"/>
  <c r="BN148" i="12"/>
  <c r="BO148" i="12"/>
  <c r="BP148" i="12"/>
  <c r="BQ148" i="12"/>
  <c r="BQ152" i="12" s="1"/>
  <c r="BR148" i="12"/>
  <c r="BR152" i="12" s="1"/>
  <c r="BS148" i="12"/>
  <c r="BT148" i="12"/>
  <c r="BU148" i="12"/>
  <c r="BV148" i="12"/>
  <c r="BV152" i="12" s="1"/>
  <c r="BW148" i="12"/>
  <c r="BX148" i="12"/>
  <c r="BY148" i="12"/>
  <c r="BY152" i="12" s="1"/>
  <c r="BZ148" i="12"/>
  <c r="CA148" i="12"/>
  <c r="CB148" i="12"/>
  <c r="CC148" i="12"/>
  <c r="CD148" i="12"/>
  <c r="CD152" i="12" s="1"/>
  <c r="CE148" i="12"/>
  <c r="CF149" i="12"/>
  <c r="CF150" i="12"/>
  <c r="CF151" i="12"/>
  <c r="I152" i="12"/>
  <c r="Q152" i="12"/>
  <c r="R152" i="12"/>
  <c r="Y152" i="12"/>
  <c r="AG152" i="12"/>
  <c r="AH152" i="12"/>
  <c r="AO152" i="12"/>
  <c r="AT152" i="12"/>
  <c r="AW152" i="12"/>
  <c r="BE152" i="12"/>
  <c r="BM152" i="12"/>
  <c r="BN152" i="12"/>
  <c r="BU152" i="12"/>
  <c r="BZ152" i="12"/>
  <c r="CC152" i="12"/>
  <c r="CF153" i="12"/>
  <c r="CF154" i="12"/>
  <c r="CF156" i="12" s="1"/>
  <c r="CF155" i="12"/>
  <c r="E156" i="12"/>
  <c r="E165" i="12" s="1"/>
  <c r="F156" i="12"/>
  <c r="G156" i="12"/>
  <c r="G165" i="12" s="1"/>
  <c r="H156" i="12"/>
  <c r="I156" i="12"/>
  <c r="J156" i="12"/>
  <c r="K156" i="12"/>
  <c r="K165" i="12" s="1"/>
  <c r="L156" i="12"/>
  <c r="M156" i="12"/>
  <c r="N156" i="12"/>
  <c r="O156" i="12"/>
  <c r="O165" i="12" s="1"/>
  <c r="P156" i="12"/>
  <c r="Q156" i="12"/>
  <c r="R156" i="12"/>
  <c r="S156" i="12"/>
  <c r="S165" i="12" s="1"/>
  <c r="T156" i="12"/>
  <c r="U156" i="12"/>
  <c r="U165" i="12" s="1"/>
  <c r="V156" i="12"/>
  <c r="W156" i="12"/>
  <c r="W165" i="12" s="1"/>
  <c r="X156" i="12"/>
  <c r="Y156" i="12"/>
  <c r="Z156" i="12"/>
  <c r="AA156" i="12"/>
  <c r="AA165" i="12" s="1"/>
  <c r="AB156" i="12"/>
  <c r="AC156" i="12"/>
  <c r="AD156" i="12"/>
  <c r="AE156" i="12"/>
  <c r="AE165" i="12" s="1"/>
  <c r="AF156" i="12"/>
  <c r="AG156" i="12"/>
  <c r="AH156" i="12"/>
  <c r="AI156" i="12"/>
  <c r="AI165" i="12" s="1"/>
  <c r="AJ156" i="12"/>
  <c r="AK156" i="12"/>
  <c r="AK165" i="12" s="1"/>
  <c r="AL156" i="12"/>
  <c r="AM156" i="12"/>
  <c r="AM165" i="12" s="1"/>
  <c r="AN156" i="12"/>
  <c r="AO156" i="12"/>
  <c r="AP156" i="12"/>
  <c r="AQ156" i="12"/>
  <c r="AQ165" i="12" s="1"/>
  <c r="AR156" i="12"/>
  <c r="AS156" i="12"/>
  <c r="AT156" i="12"/>
  <c r="AU156" i="12"/>
  <c r="AU165" i="12" s="1"/>
  <c r="AV156" i="12"/>
  <c r="AW156" i="12"/>
  <c r="AX156" i="12"/>
  <c r="AY156" i="12"/>
  <c r="AY165" i="12" s="1"/>
  <c r="AZ156" i="12"/>
  <c r="BA156" i="12"/>
  <c r="BA165" i="12" s="1"/>
  <c r="BB156" i="12"/>
  <c r="BC156" i="12"/>
  <c r="BC165" i="12" s="1"/>
  <c r="BD156" i="12"/>
  <c r="BE156" i="12"/>
  <c r="BF156" i="12"/>
  <c r="BG156" i="12"/>
  <c r="BG165" i="12" s="1"/>
  <c r="BH156" i="12"/>
  <c r="BI156" i="12"/>
  <c r="BI165" i="12" s="1"/>
  <c r="BJ156" i="12"/>
  <c r="BK156" i="12"/>
  <c r="BK165" i="12" s="1"/>
  <c r="BL156" i="12"/>
  <c r="BM156" i="12"/>
  <c r="BN156" i="12"/>
  <c r="BO156" i="12"/>
  <c r="BO165" i="12" s="1"/>
  <c r="BP156" i="12"/>
  <c r="BQ156" i="12"/>
  <c r="BQ165" i="12" s="1"/>
  <c r="BR156" i="12"/>
  <c r="BS156" i="12"/>
  <c r="BS165" i="12" s="1"/>
  <c r="BT156" i="12"/>
  <c r="BU156" i="12"/>
  <c r="BV156" i="12"/>
  <c r="BW156" i="12"/>
  <c r="BW165" i="12" s="1"/>
  <c r="BX156" i="12"/>
  <c r="BY156" i="12"/>
  <c r="BZ156" i="12"/>
  <c r="CA156" i="12"/>
  <c r="CA165" i="12" s="1"/>
  <c r="CB156" i="12"/>
  <c r="CC156" i="12"/>
  <c r="CD156" i="12"/>
  <c r="CE156" i="12"/>
  <c r="CE165" i="12" s="1"/>
  <c r="CF157" i="12"/>
  <c r="CF158" i="12"/>
  <c r="E159" i="12"/>
  <c r="F159" i="12"/>
  <c r="G159" i="12"/>
  <c r="H159" i="12"/>
  <c r="I159" i="12"/>
  <c r="J159" i="12"/>
  <c r="K159" i="12"/>
  <c r="L159" i="12"/>
  <c r="M159" i="12"/>
  <c r="N159" i="12"/>
  <c r="O159" i="12"/>
  <c r="P159" i="12"/>
  <c r="Q159" i="12"/>
  <c r="R159" i="12"/>
  <c r="S159" i="12"/>
  <c r="T159" i="12"/>
  <c r="T165" i="12" s="1"/>
  <c r="U159" i="12"/>
  <c r="V159" i="12"/>
  <c r="W159" i="12"/>
  <c r="X159" i="12"/>
  <c r="Y159" i="12"/>
  <c r="Z159" i="12"/>
  <c r="AA159" i="12"/>
  <c r="AB159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R165" i="12" s="1"/>
  <c r="AS159" i="12"/>
  <c r="AT159" i="12"/>
  <c r="AU159" i="12"/>
  <c r="AV159" i="12"/>
  <c r="AW159" i="12"/>
  <c r="AX159" i="12"/>
  <c r="AY159" i="12"/>
  <c r="AZ159" i="12"/>
  <c r="BA159" i="12"/>
  <c r="BB159" i="12"/>
  <c r="BC159" i="12"/>
  <c r="BD159" i="12"/>
  <c r="BE159" i="12"/>
  <c r="BF159" i="12"/>
  <c r="BG159" i="12"/>
  <c r="BH159" i="12"/>
  <c r="BI159" i="12"/>
  <c r="BJ159" i="12"/>
  <c r="BK159" i="12"/>
  <c r="BL159" i="12"/>
  <c r="BM159" i="12"/>
  <c r="BN159" i="12"/>
  <c r="BO159" i="12"/>
  <c r="BP159" i="12"/>
  <c r="BQ159" i="12"/>
  <c r="BR159" i="12"/>
  <c r="BS159" i="12"/>
  <c r="BT159" i="12"/>
  <c r="BU159" i="12"/>
  <c r="BV159" i="12"/>
  <c r="BW159" i="12"/>
  <c r="BX159" i="12"/>
  <c r="BY159" i="12"/>
  <c r="BZ159" i="12"/>
  <c r="CA159" i="12"/>
  <c r="CB159" i="12"/>
  <c r="CC159" i="12"/>
  <c r="CD159" i="12"/>
  <c r="CE159" i="12"/>
  <c r="CF159" i="12"/>
  <c r="CF160" i="12"/>
  <c r="CF161" i="12"/>
  <c r="CF162" i="12"/>
  <c r="CF163" i="12"/>
  <c r="E164" i="12"/>
  <c r="F164" i="12"/>
  <c r="G164" i="12"/>
  <c r="H164" i="12"/>
  <c r="I164" i="12"/>
  <c r="J164" i="12"/>
  <c r="K164" i="12"/>
  <c r="L164" i="12"/>
  <c r="M164" i="12"/>
  <c r="N164" i="12"/>
  <c r="O164" i="12"/>
  <c r="P164" i="12"/>
  <c r="Q164" i="12"/>
  <c r="R164" i="12"/>
  <c r="S164" i="12"/>
  <c r="T164" i="12"/>
  <c r="U164" i="12"/>
  <c r="V164" i="12"/>
  <c r="W164" i="12"/>
  <c r="X164" i="12"/>
  <c r="Y164" i="12"/>
  <c r="Z164" i="12"/>
  <c r="AA164" i="12"/>
  <c r="AB164" i="12"/>
  <c r="AC164" i="12"/>
  <c r="AD164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S164" i="12"/>
  <c r="AT164" i="12"/>
  <c r="AU164" i="12"/>
  <c r="AV164" i="12"/>
  <c r="AW164" i="12"/>
  <c r="AX164" i="12"/>
  <c r="AY164" i="12"/>
  <c r="AZ164" i="12"/>
  <c r="BA164" i="12"/>
  <c r="BB164" i="12"/>
  <c r="BC164" i="12"/>
  <c r="BD164" i="12"/>
  <c r="BE164" i="12"/>
  <c r="BF164" i="12"/>
  <c r="BG164" i="12"/>
  <c r="BH164" i="12"/>
  <c r="BI164" i="12"/>
  <c r="BJ164" i="12"/>
  <c r="BK164" i="12"/>
  <c r="BL164" i="12"/>
  <c r="BM164" i="12"/>
  <c r="BN164" i="12"/>
  <c r="BO164" i="12"/>
  <c r="BP164" i="12"/>
  <c r="BQ164" i="12"/>
  <c r="BR164" i="12"/>
  <c r="BS164" i="12"/>
  <c r="BT164" i="12"/>
  <c r="BU164" i="12"/>
  <c r="BV164" i="12"/>
  <c r="BW164" i="12"/>
  <c r="BX164" i="12"/>
  <c r="BY164" i="12"/>
  <c r="BZ164" i="12"/>
  <c r="CA164" i="12"/>
  <c r="CB164" i="12"/>
  <c r="CC164" i="12"/>
  <c r="CD164" i="12"/>
  <c r="CE164" i="12"/>
  <c r="CF164" i="12"/>
  <c r="L165" i="12"/>
  <c r="M165" i="12"/>
  <c r="AB165" i="12"/>
  <c r="AC165" i="12"/>
  <c r="AJ165" i="12"/>
  <c r="AS165" i="12"/>
  <c r="AZ165" i="12"/>
  <c r="BH165" i="12"/>
  <c r="BP165" i="12"/>
  <c r="BX165" i="12"/>
  <c r="BY165" i="12"/>
  <c r="CF166" i="12"/>
  <c r="CF167" i="12"/>
  <c r="CF168" i="12"/>
  <c r="E169" i="12"/>
  <c r="E172" i="12" s="1"/>
  <c r="F169" i="12"/>
  <c r="F172" i="12" s="1"/>
  <c r="G169" i="12"/>
  <c r="H169" i="12"/>
  <c r="I169" i="12"/>
  <c r="J169" i="12"/>
  <c r="J172" i="12" s="1"/>
  <c r="K169" i="12"/>
  <c r="L169" i="12"/>
  <c r="L172" i="12" s="1"/>
  <c r="M169" i="12"/>
  <c r="M172" i="12" s="1"/>
  <c r="N169" i="12"/>
  <c r="N172" i="12" s="1"/>
  <c r="O169" i="12"/>
  <c r="P169" i="12"/>
  <c r="Q169" i="12"/>
  <c r="Q172" i="12" s="1"/>
  <c r="R169" i="12"/>
  <c r="R172" i="12" s="1"/>
  <c r="S169" i="12"/>
  <c r="T169" i="12"/>
  <c r="T172" i="12" s="1"/>
  <c r="U169" i="12"/>
  <c r="U172" i="12" s="1"/>
  <c r="V169" i="12"/>
  <c r="V172" i="12" s="1"/>
  <c r="W169" i="12"/>
  <c r="X169" i="12"/>
  <c r="X172" i="12" s="1"/>
  <c r="Y169" i="12"/>
  <c r="Z169" i="12"/>
  <c r="Z172" i="12" s="1"/>
  <c r="AA169" i="12"/>
  <c r="AB169" i="12"/>
  <c r="AB172" i="12" s="1"/>
  <c r="AC169" i="12"/>
  <c r="AC172" i="12" s="1"/>
  <c r="AD169" i="12"/>
  <c r="AE169" i="12"/>
  <c r="AF169" i="12"/>
  <c r="AF172" i="12" s="1"/>
  <c r="AG169" i="12"/>
  <c r="AG172" i="12" s="1"/>
  <c r="AH169" i="12"/>
  <c r="AI169" i="12"/>
  <c r="AJ169" i="12"/>
  <c r="AK169" i="12"/>
  <c r="AK172" i="12" s="1"/>
  <c r="AL169" i="12"/>
  <c r="AM169" i="12"/>
  <c r="AN169" i="12"/>
  <c r="AO169" i="12"/>
  <c r="AO172" i="12" s="1"/>
  <c r="AP169" i="12"/>
  <c r="AQ169" i="12"/>
  <c r="AR169" i="12"/>
  <c r="AR172" i="12" s="1"/>
  <c r="AS169" i="12"/>
  <c r="AS172" i="12" s="1"/>
  <c r="AT169" i="12"/>
  <c r="AU169" i="12"/>
  <c r="AV169" i="12"/>
  <c r="AV172" i="12" s="1"/>
  <c r="AW169" i="12"/>
  <c r="AW172" i="12" s="1"/>
  <c r="AX169" i="12"/>
  <c r="AY169" i="12"/>
  <c r="AZ169" i="12"/>
  <c r="BA169" i="12"/>
  <c r="BA172" i="12" s="1"/>
  <c r="BB169" i="12"/>
  <c r="BC169" i="12"/>
  <c r="BD169" i="12"/>
  <c r="BE169" i="12"/>
  <c r="BE172" i="12" s="1"/>
  <c r="BF169" i="12"/>
  <c r="BG169" i="12"/>
  <c r="BH169" i="12"/>
  <c r="BH172" i="12" s="1"/>
  <c r="BI169" i="12"/>
  <c r="BI172" i="12" s="1"/>
  <c r="BJ169" i="12"/>
  <c r="BK169" i="12"/>
  <c r="BL169" i="12"/>
  <c r="BL172" i="12" s="1"/>
  <c r="BM169" i="12"/>
  <c r="BM172" i="12" s="1"/>
  <c r="BN169" i="12"/>
  <c r="BO169" i="12"/>
  <c r="BP169" i="12"/>
  <c r="BQ169" i="12"/>
  <c r="BQ172" i="12" s="1"/>
  <c r="BR169" i="12"/>
  <c r="BS169" i="12"/>
  <c r="BT169" i="12"/>
  <c r="BU169" i="12"/>
  <c r="BU172" i="12" s="1"/>
  <c r="BV169" i="12"/>
  <c r="BW169" i="12"/>
  <c r="BX169" i="12"/>
  <c r="BX172" i="12" s="1"/>
  <c r="BY169" i="12"/>
  <c r="BY172" i="12" s="1"/>
  <c r="BZ169" i="12"/>
  <c r="CA169" i="12"/>
  <c r="CB169" i="12"/>
  <c r="CB172" i="12" s="1"/>
  <c r="CC169" i="12"/>
  <c r="CC172" i="12" s="1"/>
  <c r="CD169" i="12"/>
  <c r="CE169" i="12"/>
  <c r="CF169" i="12"/>
  <c r="CF170" i="12"/>
  <c r="CF171" i="12"/>
  <c r="G172" i="12"/>
  <c r="H172" i="12"/>
  <c r="I172" i="12"/>
  <c r="K172" i="12"/>
  <c r="O172" i="12"/>
  <c r="P172" i="12"/>
  <c r="S172" i="12"/>
  <c r="W172" i="12"/>
  <c r="Y172" i="12"/>
  <c r="AA172" i="12"/>
  <c r="AD172" i="12"/>
  <c r="AE172" i="12"/>
  <c r="AH172" i="12"/>
  <c r="AI172" i="12"/>
  <c r="AJ172" i="12"/>
  <c r="AL172" i="12"/>
  <c r="AM172" i="12"/>
  <c r="AN172" i="12"/>
  <c r="AP172" i="12"/>
  <c r="AQ172" i="12"/>
  <c r="AT172" i="12"/>
  <c r="AU172" i="12"/>
  <c r="AX172" i="12"/>
  <c r="AY172" i="12"/>
  <c r="AZ172" i="12"/>
  <c r="BB172" i="12"/>
  <c r="BC172" i="12"/>
  <c r="BD172" i="12"/>
  <c r="BF172" i="12"/>
  <c r="BG172" i="12"/>
  <c r="BJ172" i="12"/>
  <c r="BK172" i="12"/>
  <c r="BN172" i="12"/>
  <c r="BO172" i="12"/>
  <c r="BP172" i="12"/>
  <c r="BR172" i="12"/>
  <c r="BS172" i="12"/>
  <c r="BT172" i="12"/>
  <c r="BV172" i="12"/>
  <c r="BW172" i="12"/>
  <c r="BZ172" i="12"/>
  <c r="CA172" i="12"/>
  <c r="CD172" i="12"/>
  <c r="CE172" i="12"/>
  <c r="CF173" i="12"/>
  <c r="CF174" i="12"/>
  <c r="CF175" i="12"/>
  <c r="CF176" i="12"/>
  <c r="CF177" i="12"/>
  <c r="CF178" i="12"/>
  <c r="CF179" i="12"/>
  <c r="CF180" i="12"/>
  <c r="CF181" i="12"/>
  <c r="CF182" i="12"/>
  <c r="CF183" i="12"/>
  <c r="CF184" i="12"/>
  <c r="E185" i="12"/>
  <c r="E186" i="12" s="1"/>
  <c r="F185" i="12"/>
  <c r="G185" i="12"/>
  <c r="G186" i="12" s="1"/>
  <c r="H185" i="12"/>
  <c r="H186" i="12" s="1"/>
  <c r="I185" i="12"/>
  <c r="I186" i="12" s="1"/>
  <c r="J185" i="12"/>
  <c r="K185" i="12"/>
  <c r="K186" i="12" s="1"/>
  <c r="L185" i="12"/>
  <c r="M185" i="12"/>
  <c r="M186" i="12" s="1"/>
  <c r="N185" i="12"/>
  <c r="O185" i="12"/>
  <c r="O186" i="12" s="1"/>
  <c r="P185" i="12"/>
  <c r="Q185" i="12"/>
  <c r="R185" i="12"/>
  <c r="S185" i="12"/>
  <c r="S186" i="12" s="1"/>
  <c r="T185" i="12"/>
  <c r="T186" i="12" s="1"/>
  <c r="U185" i="12"/>
  <c r="U186" i="12" s="1"/>
  <c r="V185" i="12"/>
  <c r="W185" i="12"/>
  <c r="W186" i="12" s="1"/>
  <c r="X185" i="12"/>
  <c r="X186" i="12" s="1"/>
  <c r="Y185" i="12"/>
  <c r="Y186" i="12" s="1"/>
  <c r="Z185" i="12"/>
  <c r="AA185" i="12"/>
  <c r="AA186" i="12" s="1"/>
  <c r="AB185" i="12"/>
  <c r="AC185" i="12"/>
  <c r="AC186" i="12" s="1"/>
  <c r="AD185" i="12"/>
  <c r="AE185" i="12"/>
  <c r="AE186" i="12" s="1"/>
  <c r="AF185" i="12"/>
  <c r="AG185" i="12"/>
  <c r="AH185" i="12"/>
  <c r="AI185" i="12"/>
  <c r="AI186" i="12" s="1"/>
  <c r="AJ185" i="12"/>
  <c r="AJ186" i="12" s="1"/>
  <c r="AK185" i="12"/>
  <c r="AK186" i="12" s="1"/>
  <c r="AL185" i="12"/>
  <c r="AM185" i="12"/>
  <c r="AM186" i="12" s="1"/>
  <c r="AN185" i="12"/>
  <c r="AN186" i="12" s="1"/>
  <c r="AO185" i="12"/>
  <c r="AO186" i="12" s="1"/>
  <c r="AP185" i="12"/>
  <c r="AQ185" i="12"/>
  <c r="AQ186" i="12" s="1"/>
  <c r="AR185" i="12"/>
  <c r="AS185" i="12"/>
  <c r="AS186" i="12" s="1"/>
  <c r="AT185" i="12"/>
  <c r="AU185" i="12"/>
  <c r="AU186" i="12" s="1"/>
  <c r="AV185" i="12"/>
  <c r="AW185" i="12"/>
  <c r="AX185" i="12"/>
  <c r="AY185" i="12"/>
  <c r="AY186" i="12" s="1"/>
  <c r="AZ185" i="12"/>
  <c r="AZ186" i="12" s="1"/>
  <c r="BA185" i="12"/>
  <c r="BA186" i="12" s="1"/>
  <c r="BB185" i="12"/>
  <c r="BC185" i="12"/>
  <c r="BC186" i="12" s="1"/>
  <c r="BD185" i="12"/>
  <c r="BD186" i="12" s="1"/>
  <c r="BE185" i="12"/>
  <c r="BE186" i="12" s="1"/>
  <c r="BF185" i="12"/>
  <c r="BG185" i="12"/>
  <c r="BG186" i="12" s="1"/>
  <c r="BH185" i="12"/>
  <c r="BI185" i="12"/>
  <c r="BI186" i="12" s="1"/>
  <c r="BJ185" i="12"/>
  <c r="BK185" i="12"/>
  <c r="BK186" i="12" s="1"/>
  <c r="BL185" i="12"/>
  <c r="BM185" i="12"/>
  <c r="BN185" i="12"/>
  <c r="BO185" i="12"/>
  <c r="BO186" i="12" s="1"/>
  <c r="BP185" i="12"/>
  <c r="BP186" i="12" s="1"/>
  <c r="BQ185" i="12"/>
  <c r="BQ186" i="12" s="1"/>
  <c r="BR185" i="12"/>
  <c r="BS185" i="12"/>
  <c r="BS186" i="12" s="1"/>
  <c r="BT185" i="12"/>
  <c r="BT186" i="12" s="1"/>
  <c r="BU185" i="12"/>
  <c r="BU186" i="12" s="1"/>
  <c r="BV185" i="12"/>
  <c r="BW185" i="12"/>
  <c r="BW186" i="12" s="1"/>
  <c r="BX185" i="12"/>
  <c r="BY185" i="12"/>
  <c r="BY186" i="12" s="1"/>
  <c r="BZ185" i="12"/>
  <c r="CA185" i="12"/>
  <c r="CA186" i="12" s="1"/>
  <c r="CB185" i="12"/>
  <c r="CC185" i="12"/>
  <c r="CD185" i="12"/>
  <c r="CE185" i="12"/>
  <c r="CE186" i="12" s="1"/>
  <c r="F186" i="12"/>
  <c r="J186" i="12"/>
  <c r="L186" i="12"/>
  <c r="N186" i="12"/>
  <c r="P186" i="12"/>
  <c r="Q186" i="12"/>
  <c r="R186" i="12"/>
  <c r="V186" i="12"/>
  <c r="Z186" i="12"/>
  <c r="AB186" i="12"/>
  <c r="AD186" i="12"/>
  <c r="AF186" i="12"/>
  <c r="AG186" i="12"/>
  <c r="AH186" i="12"/>
  <c r="AL186" i="12"/>
  <c r="AP186" i="12"/>
  <c r="AR186" i="12"/>
  <c r="AT186" i="12"/>
  <c r="AV186" i="12"/>
  <c r="AW186" i="12"/>
  <c r="AX186" i="12"/>
  <c r="BB186" i="12"/>
  <c r="BF186" i="12"/>
  <c r="BH186" i="12"/>
  <c r="BJ186" i="12"/>
  <c r="BL186" i="12"/>
  <c r="BM186" i="12"/>
  <c r="BN186" i="12"/>
  <c r="BR186" i="12"/>
  <c r="BV186" i="12"/>
  <c r="BX186" i="12"/>
  <c r="BZ186" i="12"/>
  <c r="CB186" i="12"/>
  <c r="CC186" i="12"/>
  <c r="CD186" i="12"/>
  <c r="CF187" i="12"/>
  <c r="CF188" i="12"/>
  <c r="CF189" i="12"/>
  <c r="E190" i="12"/>
  <c r="F190" i="12"/>
  <c r="G190" i="12"/>
  <c r="H190" i="12"/>
  <c r="I190" i="12"/>
  <c r="J190" i="12"/>
  <c r="K190" i="12"/>
  <c r="L190" i="12"/>
  <c r="M190" i="12"/>
  <c r="N190" i="12"/>
  <c r="O190" i="12"/>
  <c r="P190" i="12"/>
  <c r="Q190" i="12"/>
  <c r="R190" i="12"/>
  <c r="S190" i="12"/>
  <c r="T190" i="12"/>
  <c r="U190" i="12"/>
  <c r="V190" i="12"/>
  <c r="W190" i="12"/>
  <c r="X190" i="12"/>
  <c r="Y190" i="12"/>
  <c r="Z190" i="12"/>
  <c r="AA190" i="12"/>
  <c r="AB190" i="12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S190" i="12"/>
  <c r="AT190" i="12"/>
  <c r="AU190" i="12"/>
  <c r="AV190" i="12"/>
  <c r="AW190" i="12"/>
  <c r="AX190" i="12"/>
  <c r="AY190" i="12"/>
  <c r="AZ190" i="12"/>
  <c r="BA190" i="12"/>
  <c r="BB190" i="12"/>
  <c r="BC190" i="12"/>
  <c r="BD190" i="12"/>
  <c r="BE190" i="12"/>
  <c r="BF190" i="12"/>
  <c r="BG190" i="12"/>
  <c r="BH190" i="12"/>
  <c r="BI190" i="12"/>
  <c r="BJ190" i="12"/>
  <c r="BK190" i="12"/>
  <c r="BL190" i="12"/>
  <c r="BM190" i="12"/>
  <c r="BN190" i="12"/>
  <c r="BO190" i="12"/>
  <c r="BP190" i="12"/>
  <c r="BQ190" i="12"/>
  <c r="BR190" i="12"/>
  <c r="BS190" i="12"/>
  <c r="BT190" i="12"/>
  <c r="BU190" i="12"/>
  <c r="BV190" i="12"/>
  <c r="BW190" i="12"/>
  <c r="BX190" i="12"/>
  <c r="BY190" i="12"/>
  <c r="BZ190" i="12"/>
  <c r="CA190" i="12"/>
  <c r="CB190" i="12"/>
  <c r="CC190" i="12"/>
  <c r="CD190" i="12"/>
  <c r="CE190" i="12"/>
  <c r="CF197" i="12"/>
  <c r="CF198" i="12"/>
  <c r="K17" i="12" l="1"/>
  <c r="CA17" i="12"/>
  <c r="BS17" i="12"/>
  <c r="BK17" i="12"/>
  <c r="BC17" i="12"/>
  <c r="AU17" i="12"/>
  <c r="AM17" i="12"/>
  <c r="AE17" i="12"/>
  <c r="W17" i="12"/>
  <c r="CF17" i="12"/>
  <c r="CD17" i="12"/>
  <c r="BR17" i="12"/>
  <c r="BF17" i="12"/>
  <c r="AX17" i="12"/>
  <c r="AL17" i="12"/>
  <c r="Z17" i="12"/>
  <c r="R17" i="12"/>
  <c r="BN17" i="12"/>
  <c r="AP17" i="12"/>
  <c r="AP191" i="12" s="1"/>
  <c r="J17" i="12"/>
  <c r="CF190" i="12"/>
  <c r="BT165" i="12"/>
  <c r="BD165" i="12"/>
  <c r="AN165" i="12"/>
  <c r="X165" i="12"/>
  <c r="AT138" i="12"/>
  <c r="CD138" i="12"/>
  <c r="BZ138" i="12"/>
  <c r="BV138" i="12"/>
  <c r="BR138" i="12"/>
  <c r="BN138" i="12"/>
  <c r="BJ138" i="12"/>
  <c r="CE17" i="12"/>
  <c r="BW17" i="12"/>
  <c r="BO17" i="12"/>
  <c r="BG17" i="12"/>
  <c r="AY17" i="12"/>
  <c r="AQ17" i="12"/>
  <c r="AI17" i="12"/>
  <c r="AA17" i="12"/>
  <c r="S17" i="12"/>
  <c r="O17" i="12"/>
  <c r="G17" i="12"/>
  <c r="BZ17" i="12"/>
  <c r="BZ191" i="12" s="1"/>
  <c r="BJ17" i="12"/>
  <c r="BJ191" i="12" s="1"/>
  <c r="BB17" i="12"/>
  <c r="BB191" i="12" s="1"/>
  <c r="AT17" i="12"/>
  <c r="AT191" i="12" s="1"/>
  <c r="AD17" i="12"/>
  <c r="AD191" i="12" s="1"/>
  <c r="V17" i="12"/>
  <c r="N17" i="12"/>
  <c r="N191" i="12" s="1"/>
  <c r="F17" i="12"/>
  <c r="AH17" i="12"/>
  <c r="CB165" i="12"/>
  <c r="BL165" i="12"/>
  <c r="AV165" i="12"/>
  <c r="AF165" i="12"/>
  <c r="P165" i="12"/>
  <c r="H165" i="12"/>
  <c r="CF172" i="12"/>
  <c r="CC138" i="12"/>
  <c r="BU138" i="12"/>
  <c r="BM138" i="12"/>
  <c r="CB96" i="12"/>
  <c r="BL96" i="12"/>
  <c r="AZ96" i="12"/>
  <c r="AV96" i="12"/>
  <c r="AF96" i="12"/>
  <c r="T96" i="12"/>
  <c r="P96" i="12"/>
  <c r="CF36" i="12"/>
  <c r="CF137" i="12"/>
  <c r="CF53" i="12"/>
  <c r="CF96" i="12" s="1"/>
  <c r="CF185" i="12"/>
  <c r="CC165" i="12"/>
  <c r="BU165" i="12"/>
  <c r="BM165" i="12"/>
  <c r="BE165" i="12"/>
  <c r="AW165" i="12"/>
  <c r="AO165" i="12"/>
  <c r="AG165" i="12"/>
  <c r="Y165" i="12"/>
  <c r="Q165" i="12"/>
  <c r="I165" i="12"/>
  <c r="CD165" i="12"/>
  <c r="BZ165" i="12"/>
  <c r="BV165" i="12"/>
  <c r="BR165" i="12"/>
  <c r="BN165" i="12"/>
  <c r="BJ165" i="12"/>
  <c r="BF165" i="12"/>
  <c r="BB165" i="12"/>
  <c r="AX165" i="12"/>
  <c r="AT165" i="12"/>
  <c r="AP165" i="12"/>
  <c r="AL165" i="12"/>
  <c r="AH165" i="12"/>
  <c r="AD165" i="12"/>
  <c r="Z165" i="12"/>
  <c r="V165" i="12"/>
  <c r="R165" i="12"/>
  <c r="N165" i="12"/>
  <c r="J165" i="12"/>
  <c r="F165" i="12"/>
  <c r="CF165" i="12"/>
  <c r="CB152" i="12"/>
  <c r="BX152" i="12"/>
  <c r="BT152" i="12"/>
  <c r="BP152" i="12"/>
  <c r="BL152" i="12"/>
  <c r="BH152" i="12"/>
  <c r="BD152" i="12"/>
  <c r="AZ152" i="12"/>
  <c r="AV152" i="12"/>
  <c r="AR152" i="12"/>
  <c r="AN152" i="12"/>
  <c r="AJ152" i="12"/>
  <c r="AF152" i="12"/>
  <c r="AB152" i="12"/>
  <c r="X152" i="12"/>
  <c r="T152" i="12"/>
  <c r="CF81" i="12"/>
  <c r="CD96" i="12"/>
  <c r="BZ96" i="12"/>
  <c r="BV96" i="12"/>
  <c r="BV191" i="12" s="1"/>
  <c r="BR96" i="12"/>
  <c r="BR191" i="12" s="1"/>
  <c r="BN96" i="12"/>
  <c r="BJ96" i="12"/>
  <c r="BF96" i="12"/>
  <c r="BB96" i="12"/>
  <c r="AX96" i="12"/>
  <c r="AT96" i="12"/>
  <c r="AP96" i="12"/>
  <c r="AL96" i="12"/>
  <c r="AL191" i="12" s="1"/>
  <c r="AH96" i="12"/>
  <c r="AD96" i="12"/>
  <c r="Z96" i="12"/>
  <c r="V96" i="12"/>
  <c r="R96" i="12"/>
  <c r="N96" i="12"/>
  <c r="J96" i="12"/>
  <c r="J191" i="12" s="1"/>
  <c r="F96" i="12"/>
  <c r="CC38" i="12"/>
  <c r="BU38" i="12"/>
  <c r="BQ38" i="12"/>
  <c r="BI38" i="12"/>
  <c r="AW38" i="12"/>
  <c r="AO38" i="12"/>
  <c r="AK38" i="12"/>
  <c r="AC38" i="12"/>
  <c r="Q38" i="12"/>
  <c r="I38" i="12"/>
  <c r="E38" i="12"/>
  <c r="CE138" i="12"/>
  <c r="CA138" i="12"/>
  <c r="BW138" i="12"/>
  <c r="BS138" i="12"/>
  <c r="BO138" i="12"/>
  <c r="BK138" i="12"/>
  <c r="BG138" i="12"/>
  <c r="BC138" i="12"/>
  <c r="AY138" i="12"/>
  <c r="AU138" i="12"/>
  <c r="AQ138" i="12"/>
  <c r="AM138" i="12"/>
  <c r="AI138" i="12"/>
  <c r="AE138" i="12"/>
  <c r="AA138" i="12"/>
  <c r="W138" i="12"/>
  <c r="S138" i="12"/>
  <c r="O138" i="12"/>
  <c r="K138" i="12"/>
  <c r="G138" i="12"/>
  <c r="CF116" i="12"/>
  <c r="CF59" i="12"/>
  <c r="BF138" i="12"/>
  <c r="BB138" i="12"/>
  <c r="AX138" i="12"/>
  <c r="AP138" i="12"/>
  <c r="AH138" i="12"/>
  <c r="Z138" i="12"/>
  <c r="V138" i="12"/>
  <c r="R138" i="12"/>
  <c r="J138" i="12"/>
  <c r="CF122" i="12"/>
  <c r="CD112" i="12"/>
  <c r="BV112" i="12"/>
  <c r="BR112" i="12"/>
  <c r="BN112" i="12"/>
  <c r="BF112" i="12"/>
  <c r="BB112" i="12"/>
  <c r="AX112" i="12"/>
  <c r="AP112" i="12"/>
  <c r="AL112" i="12"/>
  <c r="AH112" i="12"/>
  <c r="Z112" i="12"/>
  <c r="V112" i="12"/>
  <c r="R112" i="12"/>
  <c r="J112" i="12"/>
  <c r="F112" i="12"/>
  <c r="CC112" i="12"/>
  <c r="BY112" i="12"/>
  <c r="BU112" i="12"/>
  <c r="BQ112" i="12"/>
  <c r="BM112" i="12"/>
  <c r="BI112" i="12"/>
  <c r="BE112" i="12"/>
  <c r="BA112" i="12"/>
  <c r="AW112" i="12"/>
  <c r="AS112" i="12"/>
  <c r="AO112" i="12"/>
  <c r="AK112" i="12"/>
  <c r="AG112" i="12"/>
  <c r="AC112" i="12"/>
  <c r="Y112" i="12"/>
  <c r="U112" i="12"/>
  <c r="Q112" i="12"/>
  <c r="M112" i="12"/>
  <c r="I112" i="12"/>
  <c r="E112" i="12"/>
  <c r="CB112" i="12"/>
  <c r="BX112" i="12"/>
  <c r="BT112" i="12"/>
  <c r="BP112" i="12"/>
  <c r="BL112" i="12"/>
  <c r="BH112" i="12"/>
  <c r="BD112" i="12"/>
  <c r="AZ112" i="12"/>
  <c r="AV112" i="12"/>
  <c r="AR112" i="12"/>
  <c r="AN112" i="12"/>
  <c r="AJ112" i="12"/>
  <c r="AF112" i="12"/>
  <c r="AB112" i="12"/>
  <c r="X112" i="12"/>
  <c r="T112" i="12"/>
  <c r="P112" i="12"/>
  <c r="L112" i="12"/>
  <c r="H112" i="12"/>
  <c r="V191" i="12"/>
  <c r="F191" i="12"/>
  <c r="CF186" i="12"/>
  <c r="BH96" i="12"/>
  <c r="AN96" i="12"/>
  <c r="BY96" i="12"/>
  <c r="BY191" i="12" s="1"/>
  <c r="BM96" i="12"/>
  <c r="BM191" i="12" s="1"/>
  <c r="BA96" i="12"/>
  <c r="BA191" i="12" s="1"/>
  <c r="AO96" i="12"/>
  <c r="AO191" i="12" s="1"/>
  <c r="AG96" i="12"/>
  <c r="AG191" i="12" s="1"/>
  <c r="Y96" i="12"/>
  <c r="Y191" i="12" s="1"/>
  <c r="M96" i="12"/>
  <c r="M191" i="12" s="1"/>
  <c r="P152" i="12"/>
  <c r="L152" i="12"/>
  <c r="H152" i="12"/>
  <c r="BT96" i="12"/>
  <c r="BD96" i="12"/>
  <c r="X96" i="12"/>
  <c r="L96" i="12"/>
  <c r="BU96" i="12"/>
  <c r="BU191" i="12" s="1"/>
  <c r="BI96" i="12"/>
  <c r="BI191" i="12" s="1"/>
  <c r="AW96" i="12"/>
  <c r="AW191" i="12" s="1"/>
  <c r="AK96" i="12"/>
  <c r="AK191" i="12" s="1"/>
  <c r="Q96" i="12"/>
  <c r="Q191" i="12" s="1"/>
  <c r="I96" i="12"/>
  <c r="I191" i="12" s="1"/>
  <c r="CF152" i="12"/>
  <c r="CF112" i="12"/>
  <c r="BX96" i="12"/>
  <c r="AR96" i="12"/>
  <c r="AB96" i="12"/>
  <c r="H96" i="12"/>
  <c r="CC96" i="12"/>
  <c r="CC191" i="12" s="1"/>
  <c r="BQ96" i="12"/>
  <c r="BQ191" i="12" s="1"/>
  <c r="BE96" i="12"/>
  <c r="BE191" i="12" s="1"/>
  <c r="AS96" i="12"/>
  <c r="AS191" i="12" s="1"/>
  <c r="AC96" i="12"/>
  <c r="AC191" i="12" s="1"/>
  <c r="U96" i="12"/>
  <c r="U191" i="12" s="1"/>
  <c r="E96" i="12"/>
  <c r="E191" i="12" s="1"/>
  <c r="CF38" i="12"/>
  <c r="CB38" i="12"/>
  <c r="CB191" i="12" s="1"/>
  <c r="BX38" i="12"/>
  <c r="BX191" i="12" s="1"/>
  <c r="BT38" i="12"/>
  <c r="BT191" i="12" s="1"/>
  <c r="BP38" i="12"/>
  <c r="BP191" i="12" s="1"/>
  <c r="BL38" i="12"/>
  <c r="BL191" i="12" s="1"/>
  <c r="BH38" i="12"/>
  <c r="BH191" i="12" s="1"/>
  <c r="BD38" i="12"/>
  <c r="BD191" i="12" s="1"/>
  <c r="AZ38" i="12"/>
  <c r="AZ191" i="12" s="1"/>
  <c r="AV38" i="12"/>
  <c r="AV191" i="12" s="1"/>
  <c r="AR38" i="12"/>
  <c r="AR191" i="12" s="1"/>
  <c r="AN38" i="12"/>
  <c r="AN191" i="12" s="1"/>
  <c r="AJ38" i="12"/>
  <c r="AJ191" i="12" s="1"/>
  <c r="AF38" i="12"/>
  <c r="AF191" i="12" s="1"/>
  <c r="AB38" i="12"/>
  <c r="X38" i="12"/>
  <c r="X191" i="12" s="1"/>
  <c r="T38" i="12"/>
  <c r="T191" i="12" s="1"/>
  <c r="P38" i="12"/>
  <c r="P191" i="12" s="1"/>
  <c r="L38" i="12"/>
  <c r="H38" i="12"/>
  <c r="CE96" i="12"/>
  <c r="CE191" i="12" s="1"/>
  <c r="CA96" i="12"/>
  <c r="CA191" i="12" s="1"/>
  <c r="BW96" i="12"/>
  <c r="BW191" i="12" s="1"/>
  <c r="BS96" i="12"/>
  <c r="BS191" i="12" s="1"/>
  <c r="BO96" i="12"/>
  <c r="BO191" i="12" s="1"/>
  <c r="BK96" i="12"/>
  <c r="BK191" i="12" s="1"/>
  <c r="BG96" i="12"/>
  <c r="BG191" i="12" s="1"/>
  <c r="BC96" i="12"/>
  <c r="BC191" i="12" s="1"/>
  <c r="AY96" i="12"/>
  <c r="AY191" i="12" s="1"/>
  <c r="AU96" i="12"/>
  <c r="AU191" i="12" s="1"/>
  <c r="AQ96" i="12"/>
  <c r="AQ191" i="12" s="1"/>
  <c r="AM96" i="12"/>
  <c r="AM191" i="12" s="1"/>
  <c r="AI96" i="12"/>
  <c r="AI191" i="12" s="1"/>
  <c r="AE96" i="12"/>
  <c r="AE191" i="12" s="1"/>
  <c r="AA96" i="12"/>
  <c r="AA191" i="12" s="1"/>
  <c r="W96" i="12"/>
  <c r="W191" i="12" s="1"/>
  <c r="S96" i="12"/>
  <c r="S191" i="12" s="1"/>
  <c r="O96" i="12"/>
  <c r="O191" i="12" s="1"/>
  <c r="K96" i="12"/>
  <c r="K191" i="12" s="1"/>
  <c r="G96" i="12"/>
  <c r="G191" i="12" s="1"/>
  <c r="CF198" i="11"/>
  <c r="CF197" i="11"/>
  <c r="CE190" i="11"/>
  <c r="CD190" i="11"/>
  <c r="CC190" i="11"/>
  <c r="CB190" i="11"/>
  <c r="CA190" i="11"/>
  <c r="BZ190" i="11"/>
  <c r="BY190" i="11"/>
  <c r="BX190" i="11"/>
  <c r="BW190" i="11"/>
  <c r="BV190" i="11"/>
  <c r="BU190" i="11"/>
  <c r="BT190" i="11"/>
  <c r="BS190" i="11"/>
  <c r="BR190" i="11"/>
  <c r="BQ190" i="11"/>
  <c r="BP190" i="11"/>
  <c r="BO190" i="11"/>
  <c r="BN190" i="11"/>
  <c r="BM190" i="11"/>
  <c r="BL190" i="11"/>
  <c r="BK190" i="11"/>
  <c r="BJ190" i="11"/>
  <c r="BI190" i="11"/>
  <c r="BH190" i="11"/>
  <c r="BG190" i="11"/>
  <c r="BF190" i="11"/>
  <c r="BE190" i="11"/>
  <c r="BD190" i="11"/>
  <c r="BC190" i="11"/>
  <c r="BB190" i="11"/>
  <c r="BA190" i="11"/>
  <c r="AZ190" i="11"/>
  <c r="AY190" i="11"/>
  <c r="AX190" i="11"/>
  <c r="AW190" i="11"/>
  <c r="AV190" i="11"/>
  <c r="AU190" i="11"/>
  <c r="AT190" i="11"/>
  <c r="AS190" i="11"/>
  <c r="AR190" i="11"/>
  <c r="AQ190" i="11"/>
  <c r="AP190" i="11"/>
  <c r="AO190" i="11"/>
  <c r="AN190" i="11"/>
  <c r="AM190" i="11"/>
  <c r="AL190" i="11"/>
  <c r="AK190" i="11"/>
  <c r="AJ190" i="11"/>
  <c r="AI190" i="11"/>
  <c r="AH190" i="11"/>
  <c r="AG190" i="11"/>
  <c r="AF190" i="11"/>
  <c r="AE190" i="11"/>
  <c r="AD190" i="11"/>
  <c r="AC190" i="11"/>
  <c r="AB190" i="11"/>
  <c r="AA190" i="11"/>
  <c r="Z190" i="11"/>
  <c r="Y190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CF189" i="11"/>
  <c r="CF188" i="11"/>
  <c r="CF187" i="11"/>
  <c r="CF190" i="11" s="1"/>
  <c r="BV186" i="11"/>
  <c r="BR186" i="11"/>
  <c r="BF186" i="11"/>
  <c r="BB186" i="11"/>
  <c r="AP186" i="11"/>
  <c r="AL186" i="11"/>
  <c r="V186" i="11"/>
  <c r="F186" i="11"/>
  <c r="CE185" i="11"/>
  <c r="CE186" i="11" s="1"/>
  <c r="CD185" i="11"/>
  <c r="CD186" i="11" s="1"/>
  <c r="CC185" i="11"/>
  <c r="CC186" i="11" s="1"/>
  <c r="CB185" i="11"/>
  <c r="CB186" i="11" s="1"/>
  <c r="CA185" i="11"/>
  <c r="CA186" i="11" s="1"/>
  <c r="BZ185" i="11"/>
  <c r="BZ186" i="11" s="1"/>
  <c r="BY185" i="11"/>
  <c r="BY186" i="11" s="1"/>
  <c r="BX185" i="11"/>
  <c r="BX186" i="11" s="1"/>
  <c r="BW185" i="11"/>
  <c r="BW186" i="11" s="1"/>
  <c r="BV185" i="11"/>
  <c r="BU185" i="11"/>
  <c r="BU186" i="11" s="1"/>
  <c r="BT185" i="11"/>
  <c r="BT186" i="11" s="1"/>
  <c r="BS185" i="11"/>
  <c r="BS186" i="11" s="1"/>
  <c r="BR185" i="11"/>
  <c r="BQ185" i="11"/>
  <c r="BQ186" i="11" s="1"/>
  <c r="BP185" i="11"/>
  <c r="BP186" i="11" s="1"/>
  <c r="BO185" i="11"/>
  <c r="BO186" i="11" s="1"/>
  <c r="BN185" i="11"/>
  <c r="BN186" i="11" s="1"/>
  <c r="BM185" i="11"/>
  <c r="BM186" i="11" s="1"/>
  <c r="BL185" i="11"/>
  <c r="BL186" i="11" s="1"/>
  <c r="BK185" i="11"/>
  <c r="BK186" i="11" s="1"/>
  <c r="BJ185" i="11"/>
  <c r="BJ186" i="11" s="1"/>
  <c r="BI185" i="11"/>
  <c r="BI186" i="11" s="1"/>
  <c r="BH185" i="11"/>
  <c r="BH186" i="11" s="1"/>
  <c r="BG185" i="11"/>
  <c r="BG186" i="11" s="1"/>
  <c r="BF185" i="11"/>
  <c r="BE185" i="11"/>
  <c r="BE186" i="11" s="1"/>
  <c r="BD185" i="11"/>
  <c r="BD186" i="11" s="1"/>
  <c r="BC185" i="11"/>
  <c r="BC186" i="11" s="1"/>
  <c r="BB185" i="11"/>
  <c r="BA185" i="11"/>
  <c r="BA186" i="11" s="1"/>
  <c r="AZ185" i="11"/>
  <c r="AZ186" i="11" s="1"/>
  <c r="AY185" i="11"/>
  <c r="AY186" i="11" s="1"/>
  <c r="AX185" i="11"/>
  <c r="AX186" i="11" s="1"/>
  <c r="AW185" i="11"/>
  <c r="AW186" i="11" s="1"/>
  <c r="AV185" i="11"/>
  <c r="AV186" i="11" s="1"/>
  <c r="AU185" i="11"/>
  <c r="AU186" i="11" s="1"/>
  <c r="AT185" i="11"/>
  <c r="AT186" i="11" s="1"/>
  <c r="AS185" i="11"/>
  <c r="AS186" i="11" s="1"/>
  <c r="AR185" i="11"/>
  <c r="AR186" i="11" s="1"/>
  <c r="AQ185" i="11"/>
  <c r="AQ186" i="11" s="1"/>
  <c r="AP185" i="11"/>
  <c r="AO185" i="11"/>
  <c r="AO186" i="11" s="1"/>
  <c r="AN185" i="11"/>
  <c r="AN186" i="11" s="1"/>
  <c r="AM185" i="11"/>
  <c r="AM186" i="11" s="1"/>
  <c r="AL185" i="11"/>
  <c r="AK185" i="11"/>
  <c r="AK186" i="11" s="1"/>
  <c r="AJ185" i="11"/>
  <c r="AJ186" i="11" s="1"/>
  <c r="AI185" i="11"/>
  <c r="AI186" i="11" s="1"/>
  <c r="AH185" i="11"/>
  <c r="AH186" i="11" s="1"/>
  <c r="AG185" i="11"/>
  <c r="AG186" i="11" s="1"/>
  <c r="AF185" i="11"/>
  <c r="AF186" i="11" s="1"/>
  <c r="AE185" i="11"/>
  <c r="AE186" i="11" s="1"/>
  <c r="AD185" i="11"/>
  <c r="AD186" i="11" s="1"/>
  <c r="AC185" i="11"/>
  <c r="AC186" i="11" s="1"/>
  <c r="AB185" i="11"/>
  <c r="AB186" i="11" s="1"/>
  <c r="AA185" i="11"/>
  <c r="AA186" i="11" s="1"/>
  <c r="Z185" i="11"/>
  <c r="Z186" i="11" s="1"/>
  <c r="Y185" i="11"/>
  <c r="Y186" i="11" s="1"/>
  <c r="X185" i="11"/>
  <c r="X186" i="11" s="1"/>
  <c r="W185" i="11"/>
  <c r="W186" i="11" s="1"/>
  <c r="V185" i="11"/>
  <c r="U185" i="11"/>
  <c r="U186" i="11" s="1"/>
  <c r="T185" i="11"/>
  <c r="T186" i="11" s="1"/>
  <c r="S185" i="11"/>
  <c r="S186" i="11" s="1"/>
  <c r="R185" i="11"/>
  <c r="R186" i="11" s="1"/>
  <c r="Q185" i="11"/>
  <c r="Q186" i="11" s="1"/>
  <c r="P185" i="11"/>
  <c r="P186" i="11" s="1"/>
  <c r="O185" i="11"/>
  <c r="O186" i="11" s="1"/>
  <c r="N185" i="11"/>
  <c r="N186" i="11" s="1"/>
  <c r="M185" i="11"/>
  <c r="M186" i="11" s="1"/>
  <c r="L185" i="11"/>
  <c r="L186" i="11" s="1"/>
  <c r="K185" i="11"/>
  <c r="K186" i="11" s="1"/>
  <c r="J185" i="11"/>
  <c r="J186" i="11" s="1"/>
  <c r="I185" i="11"/>
  <c r="I186" i="11" s="1"/>
  <c r="H185" i="11"/>
  <c r="H186" i="11" s="1"/>
  <c r="G185" i="11"/>
  <c r="G186" i="11" s="1"/>
  <c r="F185" i="11"/>
  <c r="E185" i="11"/>
  <c r="E186" i="11" s="1"/>
  <c r="CF184" i="11"/>
  <c r="CF183" i="11"/>
  <c r="CF182" i="11"/>
  <c r="CF181" i="11"/>
  <c r="CF180" i="11"/>
  <c r="CF179" i="11"/>
  <c r="CF178" i="11"/>
  <c r="CF177" i="11"/>
  <c r="CF176" i="11"/>
  <c r="CF175" i="11"/>
  <c r="CF174" i="11"/>
  <c r="CF173" i="11"/>
  <c r="CD172" i="11"/>
  <c r="BZ172" i="11"/>
  <c r="BV172" i="11"/>
  <c r="BR172" i="11"/>
  <c r="BN172" i="11"/>
  <c r="BJ172" i="11"/>
  <c r="BF172" i="11"/>
  <c r="BB172" i="11"/>
  <c r="AX172" i="11"/>
  <c r="AT172" i="11"/>
  <c r="AP172" i="11"/>
  <c r="AL172" i="11"/>
  <c r="AH172" i="11"/>
  <c r="AD172" i="11"/>
  <c r="Z172" i="11"/>
  <c r="V172" i="11"/>
  <c r="R172" i="11"/>
  <c r="N172" i="11"/>
  <c r="J172" i="11"/>
  <c r="F172" i="11"/>
  <c r="CF171" i="11"/>
  <c r="CF170" i="11"/>
  <c r="CE169" i="11"/>
  <c r="CE172" i="11" s="1"/>
  <c r="CD169" i="11"/>
  <c r="CC169" i="11"/>
  <c r="CC172" i="11" s="1"/>
  <c r="CB169" i="11"/>
  <c r="CB172" i="11" s="1"/>
  <c r="CA169" i="11"/>
  <c r="CA172" i="11" s="1"/>
  <c r="BZ169" i="11"/>
  <c r="BY169" i="11"/>
  <c r="BY172" i="11" s="1"/>
  <c r="BX169" i="11"/>
  <c r="BX172" i="11" s="1"/>
  <c r="BW169" i="11"/>
  <c r="BW172" i="11" s="1"/>
  <c r="BV169" i="11"/>
  <c r="BU169" i="11"/>
  <c r="BU172" i="11" s="1"/>
  <c r="BT169" i="11"/>
  <c r="BT172" i="11" s="1"/>
  <c r="BS169" i="11"/>
  <c r="BS172" i="11" s="1"/>
  <c r="BR169" i="11"/>
  <c r="BQ169" i="11"/>
  <c r="BQ172" i="11" s="1"/>
  <c r="BP169" i="11"/>
  <c r="BP172" i="11" s="1"/>
  <c r="BO169" i="11"/>
  <c r="BO172" i="11" s="1"/>
  <c r="BN169" i="11"/>
  <c r="BM169" i="11"/>
  <c r="BM172" i="11" s="1"/>
  <c r="BL169" i="11"/>
  <c r="BL172" i="11" s="1"/>
  <c r="BK169" i="11"/>
  <c r="BK172" i="11" s="1"/>
  <c r="BJ169" i="11"/>
  <c r="BI169" i="11"/>
  <c r="BI172" i="11" s="1"/>
  <c r="BH169" i="11"/>
  <c r="BH172" i="11" s="1"/>
  <c r="BG169" i="11"/>
  <c r="BG172" i="11" s="1"/>
  <c r="BF169" i="11"/>
  <c r="BE169" i="11"/>
  <c r="BE172" i="11" s="1"/>
  <c r="BD169" i="11"/>
  <c r="BD172" i="11" s="1"/>
  <c r="BC169" i="11"/>
  <c r="BC172" i="11" s="1"/>
  <c r="BB169" i="11"/>
  <c r="BA169" i="11"/>
  <c r="BA172" i="11" s="1"/>
  <c r="AZ169" i="11"/>
  <c r="AZ172" i="11" s="1"/>
  <c r="AY169" i="11"/>
  <c r="AY172" i="11" s="1"/>
  <c r="AX169" i="11"/>
  <c r="AW169" i="11"/>
  <c r="AW172" i="11" s="1"/>
  <c r="AV169" i="11"/>
  <c r="AV172" i="11" s="1"/>
  <c r="AU169" i="11"/>
  <c r="AU172" i="11" s="1"/>
  <c r="AT169" i="11"/>
  <c r="AS169" i="11"/>
  <c r="AS172" i="11" s="1"/>
  <c r="AR169" i="11"/>
  <c r="AR172" i="11" s="1"/>
  <c r="AQ169" i="11"/>
  <c r="AQ172" i="11" s="1"/>
  <c r="AP169" i="11"/>
  <c r="AO169" i="11"/>
  <c r="AO172" i="11" s="1"/>
  <c r="AN169" i="11"/>
  <c r="AN172" i="11" s="1"/>
  <c r="AM169" i="11"/>
  <c r="AM172" i="11" s="1"/>
  <c r="AL169" i="11"/>
  <c r="AK169" i="11"/>
  <c r="AK172" i="11" s="1"/>
  <c r="AJ169" i="11"/>
  <c r="AJ172" i="11" s="1"/>
  <c r="AI169" i="11"/>
  <c r="AI172" i="11" s="1"/>
  <c r="AH169" i="11"/>
  <c r="AG169" i="11"/>
  <c r="AG172" i="11" s="1"/>
  <c r="AF169" i="11"/>
  <c r="AF172" i="11" s="1"/>
  <c r="AE169" i="11"/>
  <c r="AE172" i="11" s="1"/>
  <c r="AD169" i="11"/>
  <c r="AC169" i="11"/>
  <c r="AC172" i="11" s="1"/>
  <c r="AB169" i="11"/>
  <c r="AB172" i="11" s="1"/>
  <c r="AA169" i="11"/>
  <c r="AA172" i="11" s="1"/>
  <c r="Z169" i="11"/>
  <c r="Y169" i="11"/>
  <c r="Y172" i="11" s="1"/>
  <c r="X169" i="11"/>
  <c r="X172" i="11" s="1"/>
  <c r="W169" i="11"/>
  <c r="W172" i="11" s="1"/>
  <c r="V169" i="11"/>
  <c r="U169" i="11"/>
  <c r="U172" i="11" s="1"/>
  <c r="T169" i="11"/>
  <c r="T172" i="11" s="1"/>
  <c r="S169" i="11"/>
  <c r="S172" i="11" s="1"/>
  <c r="R169" i="11"/>
  <c r="Q169" i="11"/>
  <c r="Q172" i="11" s="1"/>
  <c r="P169" i="11"/>
  <c r="P172" i="11" s="1"/>
  <c r="O169" i="11"/>
  <c r="O172" i="11" s="1"/>
  <c r="N169" i="11"/>
  <c r="M169" i="11"/>
  <c r="M172" i="11" s="1"/>
  <c r="L169" i="11"/>
  <c r="L172" i="11" s="1"/>
  <c r="K169" i="11"/>
  <c r="K172" i="11" s="1"/>
  <c r="J169" i="11"/>
  <c r="I169" i="11"/>
  <c r="I172" i="11" s="1"/>
  <c r="H169" i="11"/>
  <c r="H172" i="11" s="1"/>
  <c r="G169" i="11"/>
  <c r="G172" i="11" s="1"/>
  <c r="F169" i="11"/>
  <c r="E169" i="11"/>
  <c r="E172" i="11" s="1"/>
  <c r="CF168" i="11"/>
  <c r="CF169" i="11" s="1"/>
  <c r="CF167" i="11"/>
  <c r="CF166" i="11"/>
  <c r="CF172" i="11" s="1"/>
  <c r="W165" i="11"/>
  <c r="CE164" i="11"/>
  <c r="CD164" i="11"/>
  <c r="CC164" i="11"/>
  <c r="CB164" i="11"/>
  <c r="CA164" i="11"/>
  <c r="BZ164" i="11"/>
  <c r="BY164" i="11"/>
  <c r="BX164" i="11"/>
  <c r="BW164" i="11"/>
  <c r="BV164" i="11"/>
  <c r="BU164" i="11"/>
  <c r="BT164" i="11"/>
  <c r="BS164" i="11"/>
  <c r="BR164" i="11"/>
  <c r="BQ164" i="11"/>
  <c r="BP164" i="11"/>
  <c r="BO164" i="11"/>
  <c r="BN164" i="11"/>
  <c r="BM164" i="11"/>
  <c r="BL164" i="11"/>
  <c r="BK164" i="11"/>
  <c r="BJ164" i="11"/>
  <c r="BI164" i="11"/>
  <c r="BH164" i="11"/>
  <c r="BG164" i="11"/>
  <c r="BF164" i="11"/>
  <c r="BE164" i="11"/>
  <c r="BD164" i="11"/>
  <c r="BC164" i="11"/>
  <c r="BB164" i="11"/>
  <c r="BA164" i="11"/>
  <c r="AZ164" i="11"/>
  <c r="AY164" i="11"/>
  <c r="AX164" i="11"/>
  <c r="AW164" i="11"/>
  <c r="AV164" i="11"/>
  <c r="AU164" i="11"/>
  <c r="AT164" i="11"/>
  <c r="AS164" i="11"/>
  <c r="AR164" i="11"/>
  <c r="AQ164" i="11"/>
  <c r="AP164" i="11"/>
  <c r="AO164" i="11"/>
  <c r="AN164" i="11"/>
  <c r="AM164" i="11"/>
  <c r="AL164" i="11"/>
  <c r="AK164" i="11"/>
  <c r="AJ164" i="11"/>
  <c r="AI164" i="11"/>
  <c r="AH164" i="11"/>
  <c r="AG164" i="11"/>
  <c r="AF164" i="11"/>
  <c r="AE164" i="11"/>
  <c r="AD164" i="11"/>
  <c r="AC164" i="11"/>
  <c r="AB164" i="11"/>
  <c r="AA164" i="11"/>
  <c r="Z164" i="11"/>
  <c r="Y164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CF163" i="11"/>
  <c r="CF162" i="11"/>
  <c r="CF164" i="11" s="1"/>
  <c r="CF161" i="11"/>
  <c r="CF160" i="11"/>
  <c r="CE159" i="11"/>
  <c r="CE165" i="11" s="1"/>
  <c r="CD159" i="11"/>
  <c r="CC159" i="11"/>
  <c r="CB159" i="11"/>
  <c r="CA159" i="11"/>
  <c r="CA165" i="11" s="1"/>
  <c r="BZ159" i="11"/>
  <c r="BY159" i="11"/>
  <c r="BX159" i="11"/>
  <c r="BW159" i="11"/>
  <c r="BW165" i="11" s="1"/>
  <c r="BV159" i="11"/>
  <c r="BU159" i="11"/>
  <c r="BT159" i="11"/>
  <c r="BS159" i="11"/>
  <c r="BS165" i="11" s="1"/>
  <c r="BR159" i="11"/>
  <c r="BQ159" i="11"/>
  <c r="BP159" i="11"/>
  <c r="BO159" i="11"/>
  <c r="BO165" i="11" s="1"/>
  <c r="BN159" i="11"/>
  <c r="BM159" i="11"/>
  <c r="BL159" i="11"/>
  <c r="BK159" i="11"/>
  <c r="BK165" i="11" s="1"/>
  <c r="BJ159" i="11"/>
  <c r="BI159" i="11"/>
  <c r="BH159" i="11"/>
  <c r="BG159" i="11"/>
  <c r="BG165" i="11" s="1"/>
  <c r="BF159" i="11"/>
  <c r="BE159" i="11"/>
  <c r="BD159" i="11"/>
  <c r="BC159" i="11"/>
  <c r="BC165" i="11" s="1"/>
  <c r="BB159" i="11"/>
  <c r="BA159" i="11"/>
  <c r="AZ159" i="11"/>
  <c r="AY159" i="11"/>
  <c r="AY165" i="11" s="1"/>
  <c r="AX159" i="11"/>
  <c r="AW159" i="11"/>
  <c r="AV159" i="11"/>
  <c r="AU159" i="11"/>
  <c r="AU165" i="11" s="1"/>
  <c r="AT159" i="11"/>
  <c r="AS159" i="11"/>
  <c r="AR159" i="11"/>
  <c r="AQ159" i="11"/>
  <c r="AQ165" i="11" s="1"/>
  <c r="AP159" i="11"/>
  <c r="AO159" i="11"/>
  <c r="AN159" i="11"/>
  <c r="AM159" i="11"/>
  <c r="AM165" i="11" s="1"/>
  <c r="AL159" i="11"/>
  <c r="AK159" i="11"/>
  <c r="AJ159" i="11"/>
  <c r="AI159" i="11"/>
  <c r="AI165" i="11" s="1"/>
  <c r="AH159" i="11"/>
  <c r="AG159" i="11"/>
  <c r="AF159" i="11"/>
  <c r="AE159" i="11"/>
  <c r="AE165" i="11" s="1"/>
  <c r="AD159" i="11"/>
  <c r="AC159" i="11"/>
  <c r="AB159" i="11"/>
  <c r="AA159" i="11"/>
  <c r="AA165" i="11" s="1"/>
  <c r="Z159" i="11"/>
  <c r="Y159" i="11"/>
  <c r="X159" i="11"/>
  <c r="W159" i="11"/>
  <c r="V159" i="11"/>
  <c r="U159" i="11"/>
  <c r="T159" i="11"/>
  <c r="S159" i="11"/>
  <c r="S165" i="11" s="1"/>
  <c r="R159" i="11"/>
  <c r="Q159" i="11"/>
  <c r="P159" i="11"/>
  <c r="O159" i="11"/>
  <c r="O165" i="11" s="1"/>
  <c r="N159" i="11"/>
  <c r="M159" i="11"/>
  <c r="L159" i="11"/>
  <c r="K159" i="11"/>
  <c r="K165" i="11" s="1"/>
  <c r="J159" i="11"/>
  <c r="I159" i="11"/>
  <c r="H159" i="11"/>
  <c r="G159" i="11"/>
  <c r="G165" i="11" s="1"/>
  <c r="F159" i="11"/>
  <c r="E159" i="11"/>
  <c r="CF158" i="11"/>
  <c r="CF157" i="11"/>
  <c r="CF159" i="11" s="1"/>
  <c r="CE156" i="11"/>
  <c r="CD156" i="11"/>
  <c r="CD165" i="11" s="1"/>
  <c r="CC156" i="11"/>
  <c r="CC165" i="11" s="1"/>
  <c r="CB156" i="11"/>
  <c r="CB165" i="11" s="1"/>
  <c r="CA156" i="11"/>
  <c r="BZ156" i="11"/>
  <c r="BZ165" i="11" s="1"/>
  <c r="BY156" i="11"/>
  <c r="BY165" i="11" s="1"/>
  <c r="BX156" i="11"/>
  <c r="BX165" i="11" s="1"/>
  <c r="BW156" i="11"/>
  <c r="BV156" i="11"/>
  <c r="BV165" i="11" s="1"/>
  <c r="BU156" i="11"/>
  <c r="BU165" i="11" s="1"/>
  <c r="BT156" i="11"/>
  <c r="BT165" i="11" s="1"/>
  <c r="BS156" i="11"/>
  <c r="BR156" i="11"/>
  <c r="BR165" i="11" s="1"/>
  <c r="BQ156" i="11"/>
  <c r="BQ165" i="11" s="1"/>
  <c r="BP156" i="11"/>
  <c r="BP165" i="11" s="1"/>
  <c r="BO156" i="11"/>
  <c r="BN156" i="11"/>
  <c r="BN165" i="11" s="1"/>
  <c r="BM156" i="11"/>
  <c r="BM165" i="11" s="1"/>
  <c r="BL156" i="11"/>
  <c r="BL165" i="11" s="1"/>
  <c r="BK156" i="11"/>
  <c r="BJ156" i="11"/>
  <c r="BJ165" i="11" s="1"/>
  <c r="BI156" i="11"/>
  <c r="BI165" i="11" s="1"/>
  <c r="BH156" i="11"/>
  <c r="BH165" i="11" s="1"/>
  <c r="BG156" i="11"/>
  <c r="BF156" i="11"/>
  <c r="BF165" i="11" s="1"/>
  <c r="BE156" i="11"/>
  <c r="BE165" i="11" s="1"/>
  <c r="BD156" i="11"/>
  <c r="BD165" i="11" s="1"/>
  <c r="BC156" i="11"/>
  <c r="BB156" i="11"/>
  <c r="BB165" i="11" s="1"/>
  <c r="BA156" i="11"/>
  <c r="BA165" i="11" s="1"/>
  <c r="AZ156" i="11"/>
  <c r="AZ165" i="11" s="1"/>
  <c r="AY156" i="11"/>
  <c r="AX156" i="11"/>
  <c r="AX165" i="11" s="1"/>
  <c r="AW156" i="11"/>
  <c r="AW165" i="11" s="1"/>
  <c r="AV156" i="11"/>
  <c r="AV165" i="11" s="1"/>
  <c r="AU156" i="11"/>
  <c r="AT156" i="11"/>
  <c r="AT165" i="11" s="1"/>
  <c r="AS156" i="11"/>
  <c r="AS165" i="11" s="1"/>
  <c r="AR156" i="11"/>
  <c r="AR165" i="11" s="1"/>
  <c r="AQ156" i="11"/>
  <c r="AP156" i="11"/>
  <c r="AP165" i="11" s="1"/>
  <c r="AO156" i="11"/>
  <c r="AO165" i="11" s="1"/>
  <c r="AN156" i="11"/>
  <c r="AN165" i="11" s="1"/>
  <c r="AM156" i="11"/>
  <c r="AL156" i="11"/>
  <c r="AL165" i="11" s="1"/>
  <c r="AK156" i="11"/>
  <c r="AK165" i="11" s="1"/>
  <c r="AJ156" i="11"/>
  <c r="AJ165" i="11" s="1"/>
  <c r="AI156" i="11"/>
  <c r="AH156" i="11"/>
  <c r="AH165" i="11" s="1"/>
  <c r="AG156" i="11"/>
  <c r="AG165" i="11" s="1"/>
  <c r="AF156" i="11"/>
  <c r="AF165" i="11" s="1"/>
  <c r="AE156" i="11"/>
  <c r="AD156" i="11"/>
  <c r="AD165" i="11" s="1"/>
  <c r="AC156" i="11"/>
  <c r="AC165" i="11" s="1"/>
  <c r="AB156" i="11"/>
  <c r="AB165" i="11" s="1"/>
  <c r="AA156" i="11"/>
  <c r="Z156" i="11"/>
  <c r="Z165" i="11" s="1"/>
  <c r="Y156" i="11"/>
  <c r="Y165" i="11" s="1"/>
  <c r="X156" i="11"/>
  <c r="X165" i="11" s="1"/>
  <c r="W156" i="11"/>
  <c r="V156" i="11"/>
  <c r="V165" i="11" s="1"/>
  <c r="U156" i="11"/>
  <c r="U165" i="11" s="1"/>
  <c r="T156" i="11"/>
  <c r="T165" i="11" s="1"/>
  <c r="S156" i="11"/>
  <c r="R156" i="11"/>
  <c r="R165" i="11" s="1"/>
  <c r="Q156" i="11"/>
  <c r="Q165" i="11" s="1"/>
  <c r="P156" i="11"/>
  <c r="P165" i="11" s="1"/>
  <c r="O156" i="11"/>
  <c r="N156" i="11"/>
  <c r="N165" i="11" s="1"/>
  <c r="M156" i="11"/>
  <c r="M165" i="11" s="1"/>
  <c r="L156" i="11"/>
  <c r="L165" i="11" s="1"/>
  <c r="K156" i="11"/>
  <c r="J156" i="11"/>
  <c r="J165" i="11" s="1"/>
  <c r="I156" i="11"/>
  <c r="I165" i="11" s="1"/>
  <c r="H156" i="11"/>
  <c r="H165" i="11" s="1"/>
  <c r="G156" i="11"/>
  <c r="F156" i="11"/>
  <c r="F165" i="11" s="1"/>
  <c r="E156" i="11"/>
  <c r="E165" i="11" s="1"/>
  <c r="CF155" i="11"/>
  <c r="CF154" i="11"/>
  <c r="CF156" i="11" s="1"/>
  <c r="CF153" i="11"/>
  <c r="CB152" i="11"/>
  <c r="BS152" i="11"/>
  <c r="BO152" i="11"/>
  <c r="BK152" i="11"/>
  <c r="BG152" i="11"/>
  <c r="BC152" i="11"/>
  <c r="AY152" i="11"/>
  <c r="AU152" i="11"/>
  <c r="AQ152" i="11"/>
  <c r="AM152" i="11"/>
  <c r="AI152" i="11"/>
  <c r="AE152" i="11"/>
  <c r="AA152" i="11"/>
  <c r="W152" i="11"/>
  <c r="S152" i="11"/>
  <c r="O152" i="11"/>
  <c r="K152" i="11"/>
  <c r="G152" i="11"/>
  <c r="CF151" i="11"/>
  <c r="CF150" i="11"/>
  <c r="CF149" i="11"/>
  <c r="CE148" i="11"/>
  <c r="CD148" i="11"/>
  <c r="CC148" i="11"/>
  <c r="CB148" i="11"/>
  <c r="CA148" i="11"/>
  <c r="BZ148" i="11"/>
  <c r="BY148" i="11"/>
  <c r="BX148" i="11"/>
  <c r="BW148" i="11"/>
  <c r="BV148" i="11"/>
  <c r="BU148" i="11"/>
  <c r="BT148" i="11"/>
  <c r="BS148" i="11"/>
  <c r="BR148" i="11"/>
  <c r="BQ148" i="11"/>
  <c r="BP148" i="11"/>
  <c r="BO148" i="11"/>
  <c r="BN148" i="11"/>
  <c r="BM148" i="11"/>
  <c r="BL148" i="11"/>
  <c r="BK148" i="11"/>
  <c r="BJ148" i="11"/>
  <c r="BI148" i="11"/>
  <c r="BH148" i="11"/>
  <c r="BG148" i="11"/>
  <c r="BF148" i="11"/>
  <c r="BE148" i="11"/>
  <c r="BD148" i="11"/>
  <c r="BC148" i="11"/>
  <c r="BB148" i="11"/>
  <c r="BA148" i="11"/>
  <c r="AZ148" i="11"/>
  <c r="AY148" i="11"/>
  <c r="AX148" i="11"/>
  <c r="AW148" i="11"/>
  <c r="AV148" i="11"/>
  <c r="AU148" i="11"/>
  <c r="AT148" i="11"/>
  <c r="AS148" i="11"/>
  <c r="AR148" i="11"/>
  <c r="AQ148" i="11"/>
  <c r="AP148" i="11"/>
  <c r="AO148" i="11"/>
  <c r="AN148" i="11"/>
  <c r="AM148" i="11"/>
  <c r="AL148" i="11"/>
  <c r="AK148" i="11"/>
  <c r="AJ148" i="11"/>
  <c r="AI148" i="11"/>
  <c r="AH148" i="11"/>
  <c r="AG148" i="11"/>
  <c r="AF148" i="11"/>
  <c r="AE148" i="11"/>
  <c r="AD148" i="11"/>
  <c r="AC148" i="11"/>
  <c r="AB148" i="11"/>
  <c r="AA148" i="11"/>
  <c r="Z148" i="11"/>
  <c r="Y148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CF147" i="11"/>
  <c r="CF146" i="11"/>
  <c r="CF148" i="11" s="1"/>
  <c r="CE145" i="11"/>
  <c r="CD145" i="11"/>
  <c r="CC145" i="11"/>
  <c r="CC152" i="11" s="1"/>
  <c r="CB145" i="11"/>
  <c r="CA145" i="11"/>
  <c r="BZ145" i="11"/>
  <c r="BY145" i="11"/>
  <c r="BY152" i="11" s="1"/>
  <c r="BX145" i="11"/>
  <c r="BX152" i="11" s="1"/>
  <c r="BW145" i="11"/>
  <c r="BV145" i="11"/>
  <c r="BU145" i="11"/>
  <c r="BU152" i="11" s="1"/>
  <c r="BT145" i="11"/>
  <c r="BT152" i="11" s="1"/>
  <c r="BS145" i="11"/>
  <c r="BR145" i="11"/>
  <c r="BR152" i="11" s="1"/>
  <c r="BQ145" i="11"/>
  <c r="BQ152" i="11" s="1"/>
  <c r="BP145" i="11"/>
  <c r="BP152" i="11" s="1"/>
  <c r="BO145" i="11"/>
  <c r="BN145" i="11"/>
  <c r="BN152" i="11" s="1"/>
  <c r="BM145" i="11"/>
  <c r="BM152" i="11" s="1"/>
  <c r="BL145" i="11"/>
  <c r="BL152" i="11" s="1"/>
  <c r="BK145" i="11"/>
  <c r="BJ145" i="11"/>
  <c r="BJ152" i="11" s="1"/>
  <c r="BI145" i="11"/>
  <c r="BI152" i="11" s="1"/>
  <c r="BH145" i="11"/>
  <c r="BH152" i="11" s="1"/>
  <c r="BG145" i="11"/>
  <c r="BF145" i="11"/>
  <c r="BF152" i="11" s="1"/>
  <c r="BE145" i="11"/>
  <c r="BE152" i="11" s="1"/>
  <c r="BD145" i="11"/>
  <c r="BD152" i="11" s="1"/>
  <c r="BC145" i="11"/>
  <c r="BB145" i="11"/>
  <c r="BB152" i="11" s="1"/>
  <c r="BA145" i="11"/>
  <c r="BA152" i="11" s="1"/>
  <c r="AZ145" i="11"/>
  <c r="AZ152" i="11" s="1"/>
  <c r="AY145" i="11"/>
  <c r="AX145" i="11"/>
  <c r="AX152" i="11" s="1"/>
  <c r="AW145" i="11"/>
  <c r="AW152" i="11" s="1"/>
  <c r="AV145" i="11"/>
  <c r="AV152" i="11" s="1"/>
  <c r="AU145" i="11"/>
  <c r="AT145" i="11"/>
  <c r="AT152" i="11" s="1"/>
  <c r="AS145" i="11"/>
  <c r="AS152" i="11" s="1"/>
  <c r="AR145" i="11"/>
  <c r="AR152" i="11" s="1"/>
  <c r="AQ145" i="11"/>
  <c r="AP145" i="11"/>
  <c r="AP152" i="11" s="1"/>
  <c r="AO145" i="11"/>
  <c r="AO152" i="11" s="1"/>
  <c r="AN145" i="11"/>
  <c r="AN152" i="11" s="1"/>
  <c r="AM145" i="11"/>
  <c r="AL145" i="11"/>
  <c r="AL152" i="11" s="1"/>
  <c r="AK145" i="11"/>
  <c r="AK152" i="11" s="1"/>
  <c r="AJ145" i="11"/>
  <c r="AJ152" i="11" s="1"/>
  <c r="AI145" i="11"/>
  <c r="AH145" i="11"/>
  <c r="AH152" i="11" s="1"/>
  <c r="AG145" i="11"/>
  <c r="AG152" i="11" s="1"/>
  <c r="AF145" i="11"/>
  <c r="AF152" i="11" s="1"/>
  <c r="AE145" i="11"/>
  <c r="AD145" i="11"/>
  <c r="AD152" i="11" s="1"/>
  <c r="AC145" i="11"/>
  <c r="AC152" i="11" s="1"/>
  <c r="AB145" i="11"/>
  <c r="AB152" i="11" s="1"/>
  <c r="AA145" i="11"/>
  <c r="Z145" i="11"/>
  <c r="Z152" i="11" s="1"/>
  <c r="Y145" i="11"/>
  <c r="Y152" i="11" s="1"/>
  <c r="X145" i="11"/>
  <c r="X152" i="11" s="1"/>
  <c r="W145" i="11"/>
  <c r="V145" i="11"/>
  <c r="V152" i="11" s="1"/>
  <c r="U145" i="11"/>
  <c r="U152" i="11" s="1"/>
  <c r="T145" i="11"/>
  <c r="T152" i="11" s="1"/>
  <c r="S145" i="11"/>
  <c r="R145" i="11"/>
  <c r="R152" i="11" s="1"/>
  <c r="Q145" i="11"/>
  <c r="Q152" i="11" s="1"/>
  <c r="P145" i="11"/>
  <c r="P152" i="11" s="1"/>
  <c r="O145" i="11"/>
  <c r="N145" i="11"/>
  <c r="N152" i="11" s="1"/>
  <c r="M145" i="11"/>
  <c r="M152" i="11" s="1"/>
  <c r="L145" i="11"/>
  <c r="L152" i="11" s="1"/>
  <c r="K145" i="11"/>
  <c r="J145" i="11"/>
  <c r="J152" i="11" s="1"/>
  <c r="I145" i="11"/>
  <c r="I152" i="11" s="1"/>
  <c r="H145" i="11"/>
  <c r="H152" i="11" s="1"/>
  <c r="G145" i="11"/>
  <c r="F145" i="11"/>
  <c r="F152" i="11" s="1"/>
  <c r="E145" i="11"/>
  <c r="E152" i="11" s="1"/>
  <c r="CF144" i="11"/>
  <c r="CF145" i="11" s="1"/>
  <c r="CF143" i="11"/>
  <c r="CF142" i="11"/>
  <c r="CF141" i="11"/>
  <c r="CF140" i="11"/>
  <c r="CF139" i="11"/>
  <c r="CE137" i="11"/>
  <c r="CD137" i="11"/>
  <c r="CC137" i="11"/>
  <c r="CB137" i="11"/>
  <c r="CA137" i="11"/>
  <c r="BZ137" i="11"/>
  <c r="BY137" i="11"/>
  <c r="BX137" i="11"/>
  <c r="BW137" i="11"/>
  <c r="BV137" i="11"/>
  <c r="BU137" i="11"/>
  <c r="BT137" i="11"/>
  <c r="BS137" i="11"/>
  <c r="BR137" i="11"/>
  <c r="BQ137" i="11"/>
  <c r="BP137" i="11"/>
  <c r="BO137" i="11"/>
  <c r="BN137" i="11"/>
  <c r="BM137" i="11"/>
  <c r="BL137" i="11"/>
  <c r="BK137" i="11"/>
  <c r="BJ137" i="11"/>
  <c r="BI137" i="11"/>
  <c r="BH137" i="11"/>
  <c r="BG137" i="11"/>
  <c r="BF137" i="11"/>
  <c r="BE137" i="11"/>
  <c r="BD137" i="11"/>
  <c r="BC137" i="11"/>
  <c r="BB137" i="11"/>
  <c r="BA137" i="11"/>
  <c r="AZ137" i="11"/>
  <c r="AY137" i="11"/>
  <c r="AX137" i="11"/>
  <c r="AW137" i="11"/>
  <c r="AV137" i="11"/>
  <c r="AU137" i="11"/>
  <c r="AT137" i="11"/>
  <c r="AS137" i="11"/>
  <c r="AR137" i="11"/>
  <c r="AQ137" i="11"/>
  <c r="AP137" i="11"/>
  <c r="AO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AC137" i="11"/>
  <c r="AB137" i="11"/>
  <c r="AA137" i="11"/>
  <c r="Z137" i="11"/>
  <c r="Y137" i="11"/>
  <c r="X137" i="11"/>
  <c r="W137" i="11"/>
  <c r="V137" i="11"/>
  <c r="U137" i="11"/>
  <c r="T137" i="11"/>
  <c r="S137" i="11"/>
  <c r="R137" i="11"/>
  <c r="Q137" i="11"/>
  <c r="P137" i="11"/>
  <c r="O137" i="11"/>
  <c r="N137" i="11"/>
  <c r="M137" i="11"/>
  <c r="L137" i="11"/>
  <c r="K137" i="11"/>
  <c r="J137" i="11"/>
  <c r="I137" i="11"/>
  <c r="H137" i="11"/>
  <c r="G137" i="11"/>
  <c r="F137" i="11"/>
  <c r="E137" i="11"/>
  <c r="CF136" i="11"/>
  <c r="CF135" i="11"/>
  <c r="CF134" i="11"/>
  <c r="CF137" i="11" s="1"/>
  <c r="CF133" i="11"/>
  <c r="CE132" i="11"/>
  <c r="CD132" i="11"/>
  <c r="CD138" i="11" s="1"/>
  <c r="CC132" i="11"/>
  <c r="CB132" i="11"/>
  <c r="CA132" i="11"/>
  <c r="BZ132" i="11"/>
  <c r="BZ138" i="11" s="1"/>
  <c r="BY132" i="11"/>
  <c r="BX132" i="11"/>
  <c r="BW132" i="11"/>
  <c r="BV132" i="11"/>
  <c r="BU132" i="11"/>
  <c r="BT132" i="11"/>
  <c r="BS132" i="11"/>
  <c r="BR132" i="11"/>
  <c r="BQ132" i="11"/>
  <c r="BP132" i="11"/>
  <c r="BO132" i="11"/>
  <c r="BN132" i="11"/>
  <c r="BN138" i="11" s="1"/>
  <c r="BM132" i="11"/>
  <c r="BL132" i="11"/>
  <c r="BK132" i="11"/>
  <c r="BJ132" i="11"/>
  <c r="BJ138" i="11" s="1"/>
  <c r="BI132" i="11"/>
  <c r="BH132" i="11"/>
  <c r="BG132" i="11"/>
  <c r="BF132" i="11"/>
  <c r="BE132" i="11"/>
  <c r="BD132" i="11"/>
  <c r="BC132" i="11"/>
  <c r="BB132" i="11"/>
  <c r="BA132" i="11"/>
  <c r="AZ132" i="11"/>
  <c r="AY132" i="11"/>
  <c r="AX132" i="11"/>
  <c r="AX138" i="11" s="1"/>
  <c r="AW132" i="11"/>
  <c r="AV132" i="11"/>
  <c r="AU132" i="11"/>
  <c r="AT132" i="11"/>
  <c r="AT138" i="11" s="1"/>
  <c r="AS132" i="11"/>
  <c r="AR132" i="11"/>
  <c r="AQ132" i="11"/>
  <c r="AP132" i="11"/>
  <c r="AO132" i="11"/>
  <c r="AN132" i="11"/>
  <c r="AM132" i="11"/>
  <c r="AL132" i="11"/>
  <c r="AK132" i="11"/>
  <c r="AJ132" i="11"/>
  <c r="AI132" i="11"/>
  <c r="AH132" i="11"/>
  <c r="AH138" i="11" s="1"/>
  <c r="AG132" i="11"/>
  <c r="AF132" i="11"/>
  <c r="AE132" i="11"/>
  <c r="AD132" i="11"/>
  <c r="AD138" i="11" s="1"/>
  <c r="AC132" i="11"/>
  <c r="AB132" i="11"/>
  <c r="AA132" i="11"/>
  <c r="Z132" i="11"/>
  <c r="Y132" i="11"/>
  <c r="X132" i="11"/>
  <c r="W132" i="11"/>
  <c r="V132" i="11"/>
  <c r="U132" i="11"/>
  <c r="T132" i="11"/>
  <c r="S132" i="11"/>
  <c r="R132" i="11"/>
  <c r="R138" i="11" s="1"/>
  <c r="Q132" i="11"/>
  <c r="P132" i="11"/>
  <c r="O132" i="11"/>
  <c r="N132" i="11"/>
  <c r="N138" i="11" s="1"/>
  <c r="M132" i="11"/>
  <c r="L132" i="11"/>
  <c r="K132" i="11"/>
  <c r="J132" i="11"/>
  <c r="I132" i="11"/>
  <c r="H132" i="11"/>
  <c r="G132" i="11"/>
  <c r="F132" i="11"/>
  <c r="E132" i="11"/>
  <c r="CF131" i="11"/>
  <c r="CF130" i="11"/>
  <c r="CF129" i="11"/>
  <c r="CF132" i="11" s="1"/>
  <c r="CE128" i="11"/>
  <c r="CD128" i="11"/>
  <c r="CC128" i="11"/>
  <c r="CB128" i="11"/>
  <c r="CA128" i="11"/>
  <c r="BZ128" i="11"/>
  <c r="BY128" i="11"/>
  <c r="BX128" i="11"/>
  <c r="BW128" i="11"/>
  <c r="BV128" i="11"/>
  <c r="BU128" i="11"/>
  <c r="BT128" i="11"/>
  <c r="BS128" i="11"/>
  <c r="BR128" i="11"/>
  <c r="BQ128" i="11"/>
  <c r="BP128" i="11"/>
  <c r="BO128" i="11"/>
  <c r="BN128" i="11"/>
  <c r="BM128" i="11"/>
  <c r="BL128" i="11"/>
  <c r="BK128" i="11"/>
  <c r="BJ128" i="11"/>
  <c r="BI128" i="11"/>
  <c r="BH128" i="11"/>
  <c r="BG128" i="11"/>
  <c r="BF128" i="11"/>
  <c r="BE128" i="11"/>
  <c r="BD128" i="11"/>
  <c r="BC128" i="11"/>
  <c r="BB128" i="11"/>
  <c r="BA128" i="11"/>
  <c r="AZ128" i="11"/>
  <c r="AY128" i="11"/>
  <c r="AX128" i="11"/>
  <c r="AW128" i="11"/>
  <c r="AV128" i="11"/>
  <c r="AU128" i="11"/>
  <c r="AT128" i="11"/>
  <c r="AS128" i="11"/>
  <c r="AR128" i="11"/>
  <c r="AQ128" i="11"/>
  <c r="AP128" i="11"/>
  <c r="AO128" i="11"/>
  <c r="AN128" i="11"/>
  <c r="AM128" i="11"/>
  <c r="AL128" i="11"/>
  <c r="AK128" i="11"/>
  <c r="AJ128" i="11"/>
  <c r="AI128" i="11"/>
  <c r="AH128" i="11"/>
  <c r="AG128" i="11"/>
  <c r="AF128" i="11"/>
  <c r="AE128" i="11"/>
  <c r="AD128" i="11"/>
  <c r="AC128" i="11"/>
  <c r="AB128" i="11"/>
  <c r="AA128" i="11"/>
  <c r="Z128" i="11"/>
  <c r="Y128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CF127" i="11"/>
  <c r="CF126" i="11"/>
  <c r="CF125" i="11"/>
  <c r="CF128" i="11" s="1"/>
  <c r="CF124" i="11"/>
  <c r="CF123" i="11"/>
  <c r="CE122" i="11"/>
  <c r="CD122" i="11"/>
  <c r="CC122" i="11"/>
  <c r="CB122" i="11"/>
  <c r="CA122" i="11"/>
  <c r="BZ122" i="11"/>
  <c r="BY122" i="11"/>
  <c r="BX122" i="11"/>
  <c r="BW122" i="11"/>
  <c r="BV122" i="11"/>
  <c r="BV138" i="11" s="1"/>
  <c r="BU122" i="11"/>
  <c r="BT122" i="11"/>
  <c r="BS122" i="11"/>
  <c r="BR122" i="11"/>
  <c r="BR138" i="11" s="1"/>
  <c r="BQ122" i="11"/>
  <c r="BP122" i="11"/>
  <c r="BO122" i="11"/>
  <c r="BN122" i="11"/>
  <c r="BM122" i="11"/>
  <c r="BL122" i="11"/>
  <c r="BK122" i="11"/>
  <c r="BJ122" i="11"/>
  <c r="BI122" i="11"/>
  <c r="BH122" i="11"/>
  <c r="BG122" i="11"/>
  <c r="BF122" i="11"/>
  <c r="BF138" i="11" s="1"/>
  <c r="BE122" i="11"/>
  <c r="BD122" i="11"/>
  <c r="BC122" i="11"/>
  <c r="BB122" i="11"/>
  <c r="BB138" i="11" s="1"/>
  <c r="BA122" i="11"/>
  <c r="AZ122" i="11"/>
  <c r="AY122" i="11"/>
  <c r="AX122" i="11"/>
  <c r="AW122" i="11"/>
  <c r="AV122" i="11"/>
  <c r="AU122" i="11"/>
  <c r="AT122" i="11"/>
  <c r="AS122" i="11"/>
  <c r="AR122" i="11"/>
  <c r="AQ122" i="11"/>
  <c r="AP122" i="11"/>
  <c r="AP138" i="11" s="1"/>
  <c r="AO122" i="11"/>
  <c r="AN122" i="11"/>
  <c r="AM122" i="11"/>
  <c r="AL122" i="11"/>
  <c r="AL138" i="11" s="1"/>
  <c r="AK122" i="11"/>
  <c r="AJ122" i="11"/>
  <c r="AI122" i="11"/>
  <c r="AH122" i="11"/>
  <c r="AG122" i="11"/>
  <c r="AF122" i="11"/>
  <c r="AE122" i="11"/>
  <c r="AD122" i="11"/>
  <c r="AC122" i="11"/>
  <c r="AB122" i="11"/>
  <c r="AA122" i="11"/>
  <c r="Z122" i="11"/>
  <c r="Z138" i="11" s="1"/>
  <c r="Y122" i="11"/>
  <c r="X122" i="11"/>
  <c r="W122" i="11"/>
  <c r="V122" i="11"/>
  <c r="V138" i="11" s="1"/>
  <c r="U122" i="11"/>
  <c r="T122" i="11"/>
  <c r="S122" i="11"/>
  <c r="R122" i="11"/>
  <c r="Q122" i="11"/>
  <c r="P122" i="11"/>
  <c r="O122" i="11"/>
  <c r="N122" i="11"/>
  <c r="M122" i="11"/>
  <c r="L122" i="11"/>
  <c r="K122" i="11"/>
  <c r="J122" i="11"/>
  <c r="J138" i="11" s="1"/>
  <c r="I122" i="11"/>
  <c r="H122" i="11"/>
  <c r="G122" i="11"/>
  <c r="F122" i="11"/>
  <c r="F138" i="11" s="1"/>
  <c r="E122" i="11"/>
  <c r="CF121" i="11"/>
  <c r="CF120" i="11"/>
  <c r="CF119" i="11"/>
  <c r="CF122" i="11" s="1"/>
  <c r="CF118" i="11"/>
  <c r="CF117" i="11"/>
  <c r="CE116" i="11"/>
  <c r="CE138" i="11" s="1"/>
  <c r="CD116" i="11"/>
  <c r="CC116" i="11"/>
  <c r="CC138" i="11" s="1"/>
  <c r="CB116" i="11"/>
  <c r="CB138" i="11" s="1"/>
  <c r="CA116" i="11"/>
  <c r="CA138" i="11" s="1"/>
  <c r="BZ116" i="11"/>
  <c r="BY116" i="11"/>
  <c r="BY138" i="11" s="1"/>
  <c r="BX116" i="11"/>
  <c r="BX138" i="11" s="1"/>
  <c r="BW116" i="11"/>
  <c r="BW138" i="11" s="1"/>
  <c r="BV116" i="11"/>
  <c r="BU116" i="11"/>
  <c r="BU138" i="11" s="1"/>
  <c r="BT116" i="11"/>
  <c r="BT138" i="11" s="1"/>
  <c r="BS116" i="11"/>
  <c r="BS138" i="11" s="1"/>
  <c r="BR116" i="11"/>
  <c r="BQ116" i="11"/>
  <c r="BQ138" i="11" s="1"/>
  <c r="BP116" i="11"/>
  <c r="BP138" i="11" s="1"/>
  <c r="BO116" i="11"/>
  <c r="BO138" i="11" s="1"/>
  <c r="BN116" i="11"/>
  <c r="BM116" i="11"/>
  <c r="BM138" i="11" s="1"/>
  <c r="BL116" i="11"/>
  <c r="BL138" i="11" s="1"/>
  <c r="BK116" i="11"/>
  <c r="BK138" i="11" s="1"/>
  <c r="BJ116" i="11"/>
  <c r="BI116" i="11"/>
  <c r="BI138" i="11" s="1"/>
  <c r="BH116" i="11"/>
  <c r="BH138" i="11" s="1"/>
  <c r="BG116" i="11"/>
  <c r="BG138" i="11" s="1"/>
  <c r="BF116" i="11"/>
  <c r="BE116" i="11"/>
  <c r="BE138" i="11" s="1"/>
  <c r="BD116" i="11"/>
  <c r="BD138" i="11" s="1"/>
  <c r="BC116" i="11"/>
  <c r="BC138" i="11" s="1"/>
  <c r="BB116" i="11"/>
  <c r="BA116" i="11"/>
  <c r="BA138" i="11" s="1"/>
  <c r="AZ116" i="11"/>
  <c r="AZ138" i="11" s="1"/>
  <c r="AY116" i="11"/>
  <c r="AY138" i="11" s="1"/>
  <c r="AX116" i="11"/>
  <c r="AW116" i="11"/>
  <c r="AW138" i="11" s="1"/>
  <c r="AV116" i="11"/>
  <c r="AV138" i="11" s="1"/>
  <c r="AU116" i="11"/>
  <c r="AU138" i="11" s="1"/>
  <c r="AT116" i="11"/>
  <c r="AS116" i="11"/>
  <c r="AS138" i="11" s="1"/>
  <c r="AR116" i="11"/>
  <c r="AR138" i="11" s="1"/>
  <c r="AQ116" i="11"/>
  <c r="AQ138" i="11" s="1"/>
  <c r="AP116" i="11"/>
  <c r="AO116" i="11"/>
  <c r="AO138" i="11" s="1"/>
  <c r="AN116" i="11"/>
  <c r="AN138" i="11" s="1"/>
  <c r="AM116" i="11"/>
  <c r="AM138" i="11" s="1"/>
  <c r="AL116" i="11"/>
  <c r="AK116" i="11"/>
  <c r="AK138" i="11" s="1"/>
  <c r="AJ116" i="11"/>
  <c r="AJ138" i="11" s="1"/>
  <c r="AI116" i="11"/>
  <c r="AI138" i="11" s="1"/>
  <c r="AH116" i="11"/>
  <c r="AG116" i="11"/>
  <c r="AG138" i="11" s="1"/>
  <c r="AF116" i="11"/>
  <c r="AF138" i="11" s="1"/>
  <c r="AE116" i="11"/>
  <c r="AE138" i="11" s="1"/>
  <c r="AD116" i="11"/>
  <c r="AC116" i="11"/>
  <c r="AC138" i="11" s="1"/>
  <c r="AB116" i="11"/>
  <c r="AB138" i="11" s="1"/>
  <c r="AA116" i="11"/>
  <c r="AA138" i="11" s="1"/>
  <c r="Z116" i="11"/>
  <c r="Y116" i="11"/>
  <c r="Y138" i="11" s="1"/>
  <c r="X116" i="11"/>
  <c r="X138" i="11" s="1"/>
  <c r="W116" i="11"/>
  <c r="W138" i="11" s="1"/>
  <c r="V116" i="11"/>
  <c r="U116" i="11"/>
  <c r="U138" i="11" s="1"/>
  <c r="T116" i="11"/>
  <c r="T138" i="11" s="1"/>
  <c r="S116" i="11"/>
  <c r="S138" i="11" s="1"/>
  <c r="R116" i="11"/>
  <c r="Q116" i="11"/>
  <c r="Q138" i="11" s="1"/>
  <c r="P116" i="11"/>
  <c r="P138" i="11" s="1"/>
  <c r="O116" i="11"/>
  <c r="O138" i="11" s="1"/>
  <c r="N116" i="11"/>
  <c r="M116" i="11"/>
  <c r="M138" i="11" s="1"/>
  <c r="L116" i="11"/>
  <c r="L138" i="11" s="1"/>
  <c r="K116" i="11"/>
  <c r="K138" i="11" s="1"/>
  <c r="J116" i="11"/>
  <c r="I116" i="11"/>
  <c r="I138" i="11" s="1"/>
  <c r="H116" i="11"/>
  <c r="H138" i="11" s="1"/>
  <c r="G116" i="11"/>
  <c r="G138" i="11" s="1"/>
  <c r="F116" i="11"/>
  <c r="E116" i="11"/>
  <c r="E138" i="11" s="1"/>
  <c r="CF115" i="11"/>
  <c r="CF114" i="11"/>
  <c r="CF116" i="11" s="1"/>
  <c r="CF113" i="11"/>
  <c r="CE111" i="11"/>
  <c r="CD111" i="11"/>
  <c r="CD112" i="11" s="1"/>
  <c r="CC111" i="11"/>
  <c r="CB111" i="11"/>
  <c r="CA111" i="11"/>
  <c r="BZ111" i="11"/>
  <c r="BZ112" i="11" s="1"/>
  <c r="BY111" i="11"/>
  <c r="BX111" i="11"/>
  <c r="BW111" i="11"/>
  <c r="BV111" i="11"/>
  <c r="BV112" i="11" s="1"/>
  <c r="BU111" i="11"/>
  <c r="BT111" i="11"/>
  <c r="BS111" i="11"/>
  <c r="BR111" i="11"/>
  <c r="BR112" i="11" s="1"/>
  <c r="BQ111" i="11"/>
  <c r="BP111" i="11"/>
  <c r="BO111" i="11"/>
  <c r="BN111" i="11"/>
  <c r="BN112" i="11" s="1"/>
  <c r="BM111" i="11"/>
  <c r="BL111" i="11"/>
  <c r="BK111" i="11"/>
  <c r="BJ111" i="11"/>
  <c r="BJ112" i="11" s="1"/>
  <c r="BI111" i="11"/>
  <c r="BH111" i="11"/>
  <c r="BG111" i="11"/>
  <c r="BF111" i="11"/>
  <c r="BF112" i="11" s="1"/>
  <c r="BE111" i="11"/>
  <c r="BD111" i="11"/>
  <c r="BC111" i="11"/>
  <c r="BB111" i="11"/>
  <c r="BB112" i="11" s="1"/>
  <c r="BA111" i="11"/>
  <c r="AZ111" i="11"/>
  <c r="AY111" i="11"/>
  <c r="AX111" i="11"/>
  <c r="AX112" i="11" s="1"/>
  <c r="AW111" i="11"/>
  <c r="AV111" i="11"/>
  <c r="AU111" i="11"/>
  <c r="AT111" i="11"/>
  <c r="AT112" i="11" s="1"/>
  <c r="AS111" i="11"/>
  <c r="AR111" i="11"/>
  <c r="AQ111" i="11"/>
  <c r="AP111" i="11"/>
  <c r="AP112" i="11" s="1"/>
  <c r="AO111" i="11"/>
  <c r="AN111" i="11"/>
  <c r="AM111" i="11"/>
  <c r="AL111" i="11"/>
  <c r="AL112" i="11" s="1"/>
  <c r="AK111" i="11"/>
  <c r="AJ111" i="11"/>
  <c r="AI111" i="11"/>
  <c r="AH111" i="11"/>
  <c r="AH112" i="11" s="1"/>
  <c r="AG111" i="11"/>
  <c r="AF111" i="11"/>
  <c r="AE111" i="11"/>
  <c r="AD111" i="11"/>
  <c r="AD112" i="11" s="1"/>
  <c r="AC111" i="11"/>
  <c r="AB111" i="11"/>
  <c r="AA111" i="11"/>
  <c r="Z111" i="11"/>
  <c r="Z112" i="11" s="1"/>
  <c r="Y111" i="11"/>
  <c r="X111" i="11"/>
  <c r="W111" i="11"/>
  <c r="V111" i="11"/>
  <c r="V112" i="11" s="1"/>
  <c r="U111" i="11"/>
  <c r="T111" i="11"/>
  <c r="S111" i="11"/>
  <c r="R111" i="11"/>
  <c r="R112" i="11" s="1"/>
  <c r="Q111" i="11"/>
  <c r="P111" i="11"/>
  <c r="O111" i="11"/>
  <c r="N111" i="11"/>
  <c r="N112" i="11" s="1"/>
  <c r="M111" i="11"/>
  <c r="L111" i="11"/>
  <c r="K111" i="11"/>
  <c r="J111" i="11"/>
  <c r="J112" i="11" s="1"/>
  <c r="I111" i="11"/>
  <c r="H111" i="11"/>
  <c r="G111" i="11"/>
  <c r="F111" i="11"/>
  <c r="F112" i="11" s="1"/>
  <c r="E111" i="11"/>
  <c r="CF110" i="11"/>
  <c r="CF111" i="11" s="1"/>
  <c r="CF109" i="11"/>
  <c r="CF108" i="1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AP107" i="11"/>
  <c r="AO107" i="11"/>
  <c r="AN107" i="11"/>
  <c r="AM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CF106" i="11"/>
  <c r="CF105" i="11"/>
  <c r="CF107" i="11" s="1"/>
  <c r="CF104" i="11"/>
  <c r="CE103" i="11"/>
  <c r="CE112" i="11" s="1"/>
  <c r="CD103" i="11"/>
  <c r="CC103" i="11"/>
  <c r="CC112" i="11" s="1"/>
  <c r="CB103" i="11"/>
  <c r="CB112" i="11" s="1"/>
  <c r="CA103" i="11"/>
  <c r="CA112" i="11" s="1"/>
  <c r="BZ103" i="11"/>
  <c r="BY103" i="11"/>
  <c r="BY112" i="11" s="1"/>
  <c r="BX103" i="11"/>
  <c r="BX112" i="11" s="1"/>
  <c r="BW103" i="11"/>
  <c r="BW112" i="11" s="1"/>
  <c r="BV103" i="11"/>
  <c r="BU103" i="11"/>
  <c r="BU112" i="11" s="1"/>
  <c r="BT103" i="11"/>
  <c r="BT112" i="11" s="1"/>
  <c r="BS103" i="11"/>
  <c r="BS112" i="11" s="1"/>
  <c r="BR103" i="11"/>
  <c r="BQ103" i="11"/>
  <c r="BQ112" i="11" s="1"/>
  <c r="BP103" i="11"/>
  <c r="BP112" i="11" s="1"/>
  <c r="BO103" i="11"/>
  <c r="BO112" i="11" s="1"/>
  <c r="BN103" i="11"/>
  <c r="BM103" i="11"/>
  <c r="BM112" i="11" s="1"/>
  <c r="BL103" i="11"/>
  <c r="BL112" i="11" s="1"/>
  <c r="BK103" i="11"/>
  <c r="BK112" i="11" s="1"/>
  <c r="BJ103" i="11"/>
  <c r="BI103" i="11"/>
  <c r="BI112" i="11" s="1"/>
  <c r="BH103" i="11"/>
  <c r="BH112" i="11" s="1"/>
  <c r="BG103" i="11"/>
  <c r="BG112" i="11" s="1"/>
  <c r="BF103" i="11"/>
  <c r="BE103" i="11"/>
  <c r="BE112" i="11" s="1"/>
  <c r="BD103" i="11"/>
  <c r="BD112" i="11" s="1"/>
  <c r="BC103" i="11"/>
  <c r="BC112" i="11" s="1"/>
  <c r="BB103" i="11"/>
  <c r="BA103" i="11"/>
  <c r="BA112" i="11" s="1"/>
  <c r="AZ103" i="11"/>
  <c r="AZ112" i="11" s="1"/>
  <c r="AY103" i="11"/>
  <c r="AY112" i="11" s="1"/>
  <c r="AX103" i="11"/>
  <c r="AW103" i="11"/>
  <c r="AW112" i="11" s="1"/>
  <c r="AV103" i="11"/>
  <c r="AV112" i="11" s="1"/>
  <c r="AU103" i="11"/>
  <c r="AU112" i="11" s="1"/>
  <c r="AT103" i="11"/>
  <c r="AS103" i="11"/>
  <c r="AS112" i="11" s="1"/>
  <c r="AR103" i="11"/>
  <c r="AR112" i="11" s="1"/>
  <c r="AQ103" i="11"/>
  <c r="AQ112" i="11" s="1"/>
  <c r="AP103" i="11"/>
  <c r="AO103" i="11"/>
  <c r="AO112" i="11" s="1"/>
  <c r="AN103" i="11"/>
  <c r="AN112" i="11" s="1"/>
  <c r="AM103" i="11"/>
  <c r="AM112" i="11" s="1"/>
  <c r="AL103" i="11"/>
  <c r="AK103" i="11"/>
  <c r="AK112" i="11" s="1"/>
  <c r="AJ103" i="11"/>
  <c r="AJ112" i="11" s="1"/>
  <c r="AI103" i="11"/>
  <c r="AI112" i="11" s="1"/>
  <c r="AH103" i="11"/>
  <c r="AG103" i="11"/>
  <c r="AG112" i="11" s="1"/>
  <c r="AF103" i="11"/>
  <c r="AF112" i="11" s="1"/>
  <c r="AE103" i="11"/>
  <c r="AE112" i="11" s="1"/>
  <c r="AD103" i="11"/>
  <c r="AC103" i="11"/>
  <c r="AC112" i="11" s="1"/>
  <c r="AB103" i="11"/>
  <c r="AB112" i="11" s="1"/>
  <c r="AA103" i="11"/>
  <c r="AA112" i="11" s="1"/>
  <c r="Z103" i="11"/>
  <c r="Y103" i="11"/>
  <c r="Y112" i="11" s="1"/>
  <c r="X103" i="11"/>
  <c r="X112" i="11" s="1"/>
  <c r="W103" i="11"/>
  <c r="W112" i="11" s="1"/>
  <c r="V103" i="11"/>
  <c r="U103" i="11"/>
  <c r="U112" i="11" s="1"/>
  <c r="T103" i="11"/>
  <c r="T112" i="11" s="1"/>
  <c r="S103" i="11"/>
  <c r="S112" i="11" s="1"/>
  <c r="R103" i="11"/>
  <c r="Q103" i="11"/>
  <c r="Q112" i="11" s="1"/>
  <c r="P103" i="11"/>
  <c r="P112" i="11" s="1"/>
  <c r="O103" i="11"/>
  <c r="O112" i="11" s="1"/>
  <c r="N103" i="11"/>
  <c r="M103" i="11"/>
  <c r="M112" i="11" s="1"/>
  <c r="L103" i="11"/>
  <c r="L112" i="11" s="1"/>
  <c r="K103" i="11"/>
  <c r="K112" i="11" s="1"/>
  <c r="J103" i="11"/>
  <c r="I103" i="11"/>
  <c r="I112" i="11" s="1"/>
  <c r="H103" i="11"/>
  <c r="H112" i="11" s="1"/>
  <c r="G103" i="11"/>
  <c r="G112" i="11" s="1"/>
  <c r="F103" i="11"/>
  <c r="E103" i="11"/>
  <c r="E112" i="11" s="1"/>
  <c r="CF102" i="11"/>
  <c r="CF103" i="11" s="1"/>
  <c r="CF101" i="11"/>
  <c r="CF100" i="11"/>
  <c r="CF99" i="11"/>
  <c r="CE99" i="11"/>
  <c r="CD99" i="11"/>
  <c r="CC99" i="11"/>
  <c r="CB99" i="11"/>
  <c r="CA99" i="11"/>
  <c r="BZ99" i="11"/>
  <c r="BY99" i="11"/>
  <c r="BX99" i="11"/>
  <c r="BW99" i="11"/>
  <c r="BV99" i="11"/>
  <c r="BU99" i="11"/>
  <c r="BT99" i="11"/>
  <c r="BS99" i="11"/>
  <c r="BR99" i="11"/>
  <c r="BQ99" i="11"/>
  <c r="BP99" i="11"/>
  <c r="BO99" i="11"/>
  <c r="BN99" i="11"/>
  <c r="BM99" i="11"/>
  <c r="BL99" i="11"/>
  <c r="BK99" i="11"/>
  <c r="BJ99" i="11"/>
  <c r="BI99" i="11"/>
  <c r="BH99" i="11"/>
  <c r="BG99" i="11"/>
  <c r="BF99" i="11"/>
  <c r="BE99" i="11"/>
  <c r="BD99" i="11"/>
  <c r="BC99" i="11"/>
  <c r="BB99" i="11"/>
  <c r="BA99" i="11"/>
  <c r="AZ99" i="11"/>
  <c r="AY99" i="11"/>
  <c r="AX99" i="11"/>
  <c r="AW99" i="11"/>
  <c r="AV99" i="11"/>
  <c r="AU99" i="11"/>
  <c r="AT99" i="11"/>
  <c r="AS99" i="11"/>
  <c r="AR99" i="11"/>
  <c r="AQ99" i="11"/>
  <c r="AP99" i="11"/>
  <c r="AO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A98" i="1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AQ95" i="11"/>
  <c r="AP95" i="11"/>
  <c r="AO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CF94" i="11"/>
  <c r="CF95" i="11" s="1"/>
  <c r="CF93" i="11"/>
  <c r="CF92" i="11"/>
  <c r="CF91" i="11"/>
  <c r="CE90" i="11"/>
  <c r="CD90" i="11"/>
  <c r="CC90" i="11"/>
  <c r="CB90" i="11"/>
  <c r="CA90" i="11"/>
  <c r="BZ90" i="11"/>
  <c r="BY90" i="11"/>
  <c r="BX90" i="11"/>
  <c r="BW90" i="11"/>
  <c r="BV90" i="11"/>
  <c r="BU90" i="11"/>
  <c r="BT90" i="11"/>
  <c r="BS90" i="11"/>
  <c r="BR90" i="11"/>
  <c r="BQ90" i="11"/>
  <c r="BP90" i="11"/>
  <c r="BO90" i="11"/>
  <c r="BN90" i="11"/>
  <c r="BM90" i="11"/>
  <c r="BL90" i="11"/>
  <c r="BK90" i="11"/>
  <c r="BJ90" i="11"/>
  <c r="BI90" i="11"/>
  <c r="BH90" i="11"/>
  <c r="BG90" i="11"/>
  <c r="BF90" i="11"/>
  <c r="BE90" i="11"/>
  <c r="BD90" i="11"/>
  <c r="BC90" i="11"/>
  <c r="BB90" i="11"/>
  <c r="BA90" i="11"/>
  <c r="AZ90" i="11"/>
  <c r="AY90" i="11"/>
  <c r="AX90" i="11"/>
  <c r="AW90" i="11"/>
  <c r="AV90" i="11"/>
  <c r="AU90" i="11"/>
  <c r="AT90" i="11"/>
  <c r="AS90" i="11"/>
  <c r="AR90" i="11"/>
  <c r="AQ90" i="11"/>
  <c r="AP90" i="11"/>
  <c r="AO90" i="11"/>
  <c r="AN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AA90" i="11"/>
  <c r="Z90" i="11"/>
  <c r="Y90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CF89" i="11"/>
  <c r="CF90" i="11" s="1"/>
  <c r="CF88" i="11"/>
  <c r="CF87" i="11"/>
  <c r="CF86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CF84" i="11"/>
  <c r="CF85" i="11" s="1"/>
  <c r="CF83" i="11"/>
  <c r="CF82" i="11"/>
  <c r="CE81" i="11"/>
  <c r="CD81" i="11"/>
  <c r="CC81" i="11"/>
  <c r="CB81" i="11"/>
  <c r="CA81" i="11"/>
  <c r="BZ81" i="11"/>
  <c r="BY81" i="11"/>
  <c r="BX81" i="11"/>
  <c r="BW81" i="11"/>
  <c r="BV81" i="11"/>
  <c r="BU81" i="11"/>
  <c r="BT81" i="11"/>
  <c r="BS81" i="11"/>
  <c r="BR81" i="11"/>
  <c r="BQ81" i="11"/>
  <c r="BP81" i="11"/>
  <c r="BO81" i="11"/>
  <c r="BN81" i="11"/>
  <c r="BM81" i="11"/>
  <c r="BL81" i="11"/>
  <c r="BK81" i="11"/>
  <c r="BJ81" i="11"/>
  <c r="BI81" i="11"/>
  <c r="BH81" i="11"/>
  <c r="BG81" i="11"/>
  <c r="BF81" i="11"/>
  <c r="BE81" i="11"/>
  <c r="BD81" i="11"/>
  <c r="BC81" i="11"/>
  <c r="BB81" i="11"/>
  <c r="BA81" i="11"/>
  <c r="AZ81" i="11"/>
  <c r="AY81" i="11"/>
  <c r="AX81" i="11"/>
  <c r="AW81" i="11"/>
  <c r="AV81" i="11"/>
  <c r="AU81" i="11"/>
  <c r="AT81" i="11"/>
  <c r="AS81" i="11"/>
  <c r="AR81" i="11"/>
  <c r="AQ81" i="11"/>
  <c r="AP81" i="11"/>
  <c r="AO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AA81" i="11"/>
  <c r="Z81" i="11"/>
  <c r="Y81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CF80" i="11"/>
  <c r="CF81" i="11" s="1"/>
  <c r="CF79" i="11"/>
  <c r="CF78" i="1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AO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CF76" i="11"/>
  <c r="CF75" i="11"/>
  <c r="CF77" i="11" s="1"/>
  <c r="CE74" i="11"/>
  <c r="CD74" i="11"/>
  <c r="CC74" i="11"/>
  <c r="CB74" i="11"/>
  <c r="CA74" i="11"/>
  <c r="BZ74" i="11"/>
  <c r="BY74" i="11"/>
  <c r="BX74" i="11"/>
  <c r="BW74" i="11"/>
  <c r="BV74" i="11"/>
  <c r="BU74" i="11"/>
  <c r="BT74" i="11"/>
  <c r="BS74" i="11"/>
  <c r="BR74" i="11"/>
  <c r="BQ74" i="11"/>
  <c r="BP74" i="11"/>
  <c r="BO74" i="11"/>
  <c r="BN74" i="11"/>
  <c r="BM74" i="11"/>
  <c r="BL74" i="11"/>
  <c r="BK74" i="11"/>
  <c r="BJ74" i="11"/>
  <c r="BI74" i="11"/>
  <c r="BH74" i="11"/>
  <c r="BG74" i="11"/>
  <c r="BF74" i="11"/>
  <c r="BE74" i="11"/>
  <c r="BD74" i="11"/>
  <c r="BC74" i="11"/>
  <c r="BB74" i="11"/>
  <c r="BA74" i="11"/>
  <c r="AZ74" i="11"/>
  <c r="AY74" i="11"/>
  <c r="AX74" i="11"/>
  <c r="AW74" i="11"/>
  <c r="AV74" i="11"/>
  <c r="AU74" i="11"/>
  <c r="AT74" i="11"/>
  <c r="AS74" i="11"/>
  <c r="AR74" i="11"/>
  <c r="AQ74" i="11"/>
  <c r="AP74" i="11"/>
  <c r="AO74" i="11"/>
  <c r="AO96" i="11" s="1"/>
  <c r="AN74" i="11"/>
  <c r="AM74" i="11"/>
  <c r="AL74" i="11"/>
  <c r="AK74" i="11"/>
  <c r="AJ74" i="11"/>
  <c r="AI74" i="11"/>
  <c r="AH74" i="11"/>
  <c r="AG74" i="11"/>
  <c r="AF74" i="11"/>
  <c r="AE74" i="11"/>
  <c r="AD74" i="11"/>
  <c r="AC74" i="11"/>
  <c r="AB74" i="11"/>
  <c r="AA74" i="11"/>
  <c r="Z74" i="11"/>
  <c r="Y74" i="11"/>
  <c r="Y96" i="11" s="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I96" i="11" s="1"/>
  <c r="H74" i="11"/>
  <c r="G74" i="11"/>
  <c r="F74" i="11"/>
  <c r="E74" i="11"/>
  <c r="CF73" i="11"/>
  <c r="CF74" i="11" s="1"/>
  <c r="CF72" i="11"/>
  <c r="CF71" i="11"/>
  <c r="CE70" i="11"/>
  <c r="CD70" i="11"/>
  <c r="CC70" i="11"/>
  <c r="CB70" i="11"/>
  <c r="CA70" i="11"/>
  <c r="BZ70" i="11"/>
  <c r="BY70" i="11"/>
  <c r="BX70" i="11"/>
  <c r="BW70" i="11"/>
  <c r="BV70" i="11"/>
  <c r="BU70" i="11"/>
  <c r="BT70" i="11"/>
  <c r="BS70" i="11"/>
  <c r="BR70" i="11"/>
  <c r="BQ70" i="11"/>
  <c r="BP70" i="11"/>
  <c r="BO70" i="11"/>
  <c r="BN70" i="11"/>
  <c r="BM70" i="11"/>
  <c r="BL70" i="11"/>
  <c r="BK70" i="11"/>
  <c r="BJ70" i="11"/>
  <c r="BI70" i="11"/>
  <c r="BH70" i="11"/>
  <c r="BG70" i="11"/>
  <c r="BF70" i="11"/>
  <c r="BE70" i="11"/>
  <c r="BD70" i="11"/>
  <c r="BC70" i="11"/>
  <c r="BB70" i="11"/>
  <c r="BA70" i="11"/>
  <c r="AZ70" i="11"/>
  <c r="AY70" i="11"/>
  <c r="AX70" i="11"/>
  <c r="AW70" i="11"/>
  <c r="AV70" i="11"/>
  <c r="AU70" i="11"/>
  <c r="AT70" i="11"/>
  <c r="AS70" i="11"/>
  <c r="AR70" i="11"/>
  <c r="AQ70" i="11"/>
  <c r="AP70" i="11"/>
  <c r="AO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AA70" i="11"/>
  <c r="Z70" i="11"/>
  <c r="Y70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CF69" i="11"/>
  <c r="CF70" i="11" s="1"/>
  <c r="CF68" i="11"/>
  <c r="CE67" i="11"/>
  <c r="CD67" i="11"/>
  <c r="CC67" i="11"/>
  <c r="CB67" i="11"/>
  <c r="CA67" i="11"/>
  <c r="BZ67" i="11"/>
  <c r="BY67" i="11"/>
  <c r="BX67" i="11"/>
  <c r="BW67" i="11"/>
  <c r="BV67" i="11"/>
  <c r="BU67" i="11"/>
  <c r="BT67" i="11"/>
  <c r="BS67" i="11"/>
  <c r="BR67" i="11"/>
  <c r="BQ67" i="11"/>
  <c r="BP67" i="11"/>
  <c r="BO67" i="11"/>
  <c r="BN67" i="11"/>
  <c r="BM67" i="11"/>
  <c r="BL67" i="11"/>
  <c r="BK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AX67" i="11"/>
  <c r="AW67" i="11"/>
  <c r="AV67" i="11"/>
  <c r="AU67" i="11"/>
  <c r="AT67" i="11"/>
  <c r="AS67" i="11"/>
  <c r="AR67" i="11"/>
  <c r="AQ67" i="11"/>
  <c r="AP67" i="11"/>
  <c r="AO67" i="11"/>
  <c r="AN67" i="11"/>
  <c r="AM67" i="11"/>
  <c r="AL67" i="11"/>
  <c r="AK67" i="11"/>
  <c r="AJ67" i="11"/>
  <c r="AI67" i="11"/>
  <c r="AH67" i="11"/>
  <c r="AG67" i="11"/>
  <c r="AF67" i="11"/>
  <c r="AE67" i="11"/>
  <c r="AD67" i="11"/>
  <c r="AC67" i="11"/>
  <c r="AB67" i="11"/>
  <c r="AA67" i="11"/>
  <c r="Z67" i="11"/>
  <c r="Y67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CF66" i="11"/>
  <c r="CF65" i="11"/>
  <c r="CF64" i="11"/>
  <c r="CF67" i="11" s="1"/>
  <c r="CE63" i="11"/>
  <c r="CD63" i="11"/>
  <c r="CC63" i="11"/>
  <c r="CB63" i="11"/>
  <c r="CA63" i="11"/>
  <c r="BZ63" i="11"/>
  <c r="BY63" i="11"/>
  <c r="BX63" i="11"/>
  <c r="BW63" i="11"/>
  <c r="BV63" i="11"/>
  <c r="BU63" i="11"/>
  <c r="BT63" i="11"/>
  <c r="BS63" i="11"/>
  <c r="BR63" i="11"/>
  <c r="BQ63" i="11"/>
  <c r="BP63" i="11"/>
  <c r="BO63" i="11"/>
  <c r="BN63" i="11"/>
  <c r="BM63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BA96" i="11" s="1"/>
  <c r="AZ63" i="11"/>
  <c r="AY63" i="11"/>
  <c r="AX63" i="11"/>
  <c r="AW63" i="11"/>
  <c r="AW96" i="11" s="1"/>
  <c r="AV63" i="11"/>
  <c r="AU63" i="11"/>
  <c r="AT63" i="11"/>
  <c r="AS63" i="11"/>
  <c r="AS96" i="11" s="1"/>
  <c r="AR63" i="11"/>
  <c r="AQ63" i="11"/>
  <c r="AP63" i="11"/>
  <c r="AO63" i="11"/>
  <c r="AN63" i="11"/>
  <c r="AM63" i="11"/>
  <c r="AL63" i="11"/>
  <c r="AK63" i="11"/>
  <c r="AK96" i="11" s="1"/>
  <c r="AJ63" i="11"/>
  <c r="AI63" i="11"/>
  <c r="AH63" i="11"/>
  <c r="AG63" i="11"/>
  <c r="AG96" i="11" s="1"/>
  <c r="AF63" i="11"/>
  <c r="AE63" i="11"/>
  <c r="AD63" i="11"/>
  <c r="AC63" i="11"/>
  <c r="AC96" i="11" s="1"/>
  <c r="AB63" i="11"/>
  <c r="AA63" i="11"/>
  <c r="Z63" i="11"/>
  <c r="Y63" i="11"/>
  <c r="X63" i="11"/>
  <c r="W63" i="11"/>
  <c r="V63" i="11"/>
  <c r="U63" i="11"/>
  <c r="U96" i="11" s="1"/>
  <c r="T63" i="11"/>
  <c r="S63" i="11"/>
  <c r="R63" i="11"/>
  <c r="Q63" i="11"/>
  <c r="Q96" i="11" s="1"/>
  <c r="P63" i="11"/>
  <c r="O63" i="11"/>
  <c r="N63" i="11"/>
  <c r="M63" i="11"/>
  <c r="M96" i="11" s="1"/>
  <c r="L63" i="11"/>
  <c r="K63" i="11"/>
  <c r="J63" i="11"/>
  <c r="I63" i="11"/>
  <c r="H63" i="11"/>
  <c r="G63" i="11"/>
  <c r="F63" i="11"/>
  <c r="E63" i="11"/>
  <c r="E96" i="11" s="1"/>
  <c r="CF62" i="11"/>
  <c r="CF63" i="11" s="1"/>
  <c r="CF61" i="11"/>
  <c r="CF60" i="1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CF58" i="11"/>
  <c r="CF59" i="11" s="1"/>
  <c r="CF57" i="11"/>
  <c r="CE56" i="11"/>
  <c r="CD56" i="11"/>
  <c r="CC56" i="11"/>
  <c r="CB56" i="11"/>
  <c r="CA56" i="11"/>
  <c r="BZ56" i="11"/>
  <c r="BY56" i="11"/>
  <c r="BX56" i="11"/>
  <c r="BW56" i="11"/>
  <c r="BV56" i="11"/>
  <c r="BU56" i="11"/>
  <c r="BT56" i="11"/>
  <c r="BS56" i="11"/>
  <c r="BR56" i="11"/>
  <c r="BQ56" i="11"/>
  <c r="BP56" i="11"/>
  <c r="BO56" i="11"/>
  <c r="BN56" i="11"/>
  <c r="BM56" i="11"/>
  <c r="BL56" i="11"/>
  <c r="BK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AW56" i="11"/>
  <c r="AV56" i="11"/>
  <c r="AU56" i="11"/>
  <c r="AT56" i="11"/>
  <c r="AS56" i="11"/>
  <c r="AR56" i="11"/>
  <c r="AQ56" i="11"/>
  <c r="AP56" i="11"/>
  <c r="AO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CF55" i="11"/>
  <c r="CF54" i="11"/>
  <c r="CF56" i="11" s="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AP53" i="11"/>
  <c r="AO53" i="11"/>
  <c r="AN53" i="11"/>
  <c r="AM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CF52" i="11"/>
  <c r="CF53" i="11" s="1"/>
  <c r="CF51" i="11"/>
  <c r="CE50" i="11"/>
  <c r="CD50" i="11"/>
  <c r="CC50" i="11"/>
  <c r="CB50" i="11"/>
  <c r="CA50" i="11"/>
  <c r="BZ50" i="11"/>
  <c r="BY50" i="11"/>
  <c r="BX50" i="11"/>
  <c r="BW50" i="11"/>
  <c r="BV50" i="11"/>
  <c r="BU50" i="11"/>
  <c r="BT50" i="11"/>
  <c r="BS50" i="11"/>
  <c r="BR50" i="11"/>
  <c r="BQ50" i="11"/>
  <c r="BP50" i="11"/>
  <c r="BO50" i="11"/>
  <c r="BN50" i="11"/>
  <c r="BM50" i="11"/>
  <c r="BL50" i="11"/>
  <c r="BK50" i="11"/>
  <c r="BJ50" i="11"/>
  <c r="BI50" i="11"/>
  <c r="BH50" i="11"/>
  <c r="BG50" i="11"/>
  <c r="BF50" i="11"/>
  <c r="BF96" i="11" s="1"/>
  <c r="BE50" i="11"/>
  <c r="BD50" i="11"/>
  <c r="BC50" i="11"/>
  <c r="BB50" i="11"/>
  <c r="BA50" i="11"/>
  <c r="AZ50" i="11"/>
  <c r="AY50" i="11"/>
  <c r="AX50" i="11"/>
  <c r="AW50" i="11"/>
  <c r="AV50" i="11"/>
  <c r="AU50" i="11"/>
  <c r="AT50" i="11"/>
  <c r="AS50" i="11"/>
  <c r="AR50" i="11"/>
  <c r="AQ50" i="11"/>
  <c r="AP50" i="11"/>
  <c r="AO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CF49" i="11"/>
  <c r="CF48" i="11"/>
  <c r="CF47" i="11"/>
  <c r="CF50" i="11" s="1"/>
  <c r="CF46" i="11"/>
  <c r="CE45" i="11"/>
  <c r="CD45" i="11"/>
  <c r="CD96" i="11" s="1"/>
  <c r="CC45" i="11"/>
  <c r="CB45" i="11"/>
  <c r="CA45" i="11"/>
  <c r="BZ45" i="11"/>
  <c r="BY45" i="11"/>
  <c r="BX45" i="11"/>
  <c r="BW45" i="11"/>
  <c r="BV45" i="11"/>
  <c r="BV96" i="11" s="1"/>
  <c r="BU45" i="11"/>
  <c r="BT45" i="11"/>
  <c r="BS45" i="11"/>
  <c r="BR45" i="11"/>
  <c r="BQ45" i="11"/>
  <c r="BP45" i="11"/>
  <c r="BO45" i="11"/>
  <c r="BN45" i="11"/>
  <c r="BN96" i="11" s="1"/>
  <c r="BM45" i="11"/>
  <c r="BL45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CF44" i="11"/>
  <c r="CF43" i="11"/>
  <c r="CF45" i="11" s="1"/>
  <c r="CE42" i="11"/>
  <c r="CD42" i="11"/>
  <c r="CC42" i="11"/>
  <c r="CB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O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C96" i="11" s="1"/>
  <c r="BB42" i="11"/>
  <c r="BA42" i="11"/>
  <c r="AZ42" i="11"/>
  <c r="AY42" i="11"/>
  <c r="AY96" i="11" s="1"/>
  <c r="AX42" i="11"/>
  <c r="AW42" i="11"/>
  <c r="AV42" i="11"/>
  <c r="AU42" i="11"/>
  <c r="AU96" i="11" s="1"/>
  <c r="AT42" i="11"/>
  <c r="AS42" i="11"/>
  <c r="AR42" i="11"/>
  <c r="AQ42" i="11"/>
  <c r="AQ96" i="11" s="1"/>
  <c r="AP42" i="11"/>
  <c r="AO42" i="11"/>
  <c r="AN42" i="11"/>
  <c r="AM42" i="11"/>
  <c r="AM96" i="11" s="1"/>
  <c r="AL42" i="11"/>
  <c r="AK42" i="11"/>
  <c r="AJ42" i="11"/>
  <c r="AI42" i="11"/>
  <c r="AI96" i="11" s="1"/>
  <c r="AH42" i="11"/>
  <c r="AG42" i="11"/>
  <c r="AF42" i="11"/>
  <c r="AE42" i="11"/>
  <c r="AE96" i="11" s="1"/>
  <c r="AD42" i="11"/>
  <c r="AC42" i="11"/>
  <c r="AB42" i="11"/>
  <c r="AA42" i="11"/>
  <c r="AA96" i="11" s="1"/>
  <c r="Z42" i="11"/>
  <c r="Y42" i="11"/>
  <c r="X42" i="11"/>
  <c r="W42" i="11"/>
  <c r="W96" i="11" s="1"/>
  <c r="V42" i="11"/>
  <c r="U42" i="11"/>
  <c r="T42" i="11"/>
  <c r="S42" i="11"/>
  <c r="S96" i="11" s="1"/>
  <c r="R42" i="11"/>
  <c r="Q42" i="11"/>
  <c r="P42" i="11"/>
  <c r="O42" i="11"/>
  <c r="O96" i="11" s="1"/>
  <c r="N42" i="11"/>
  <c r="M42" i="11"/>
  <c r="L42" i="11"/>
  <c r="K42" i="11"/>
  <c r="K96" i="11" s="1"/>
  <c r="J42" i="11"/>
  <c r="I42" i="11"/>
  <c r="H42" i="11"/>
  <c r="G42" i="11"/>
  <c r="G96" i="11" s="1"/>
  <c r="F42" i="11"/>
  <c r="E42" i="11"/>
  <c r="CF41" i="11"/>
  <c r="CF42" i="11" s="1"/>
  <c r="CF40" i="11"/>
  <c r="CF39" i="11"/>
  <c r="CA38" i="11"/>
  <c r="BW38" i="11"/>
  <c r="BK38" i="11"/>
  <c r="BG38" i="11"/>
  <c r="AU38" i="11"/>
  <c r="AQ38" i="11"/>
  <c r="AE38" i="11"/>
  <c r="AA38" i="11"/>
  <c r="O38" i="11"/>
  <c r="K38" i="11"/>
  <c r="CF37" i="11"/>
  <c r="CE36" i="11"/>
  <c r="CD36" i="11"/>
  <c r="CC36" i="11"/>
  <c r="CB36" i="11"/>
  <c r="CA36" i="11"/>
  <c r="BZ36" i="11"/>
  <c r="BY36" i="11"/>
  <c r="BX36" i="11"/>
  <c r="BW36" i="11"/>
  <c r="BV36" i="11"/>
  <c r="BU36" i="11"/>
  <c r="BT36" i="11"/>
  <c r="BS36" i="11"/>
  <c r="BR36" i="11"/>
  <c r="BQ36" i="11"/>
  <c r="BP36" i="11"/>
  <c r="BO36" i="11"/>
  <c r="BN36" i="11"/>
  <c r="BM36" i="11"/>
  <c r="BL36" i="11"/>
  <c r="BK36" i="11"/>
  <c r="BJ36" i="11"/>
  <c r="BI36" i="11"/>
  <c r="BH36" i="11"/>
  <c r="BG36" i="11"/>
  <c r="BF36" i="11"/>
  <c r="BE36" i="11"/>
  <c r="BD36" i="11"/>
  <c r="BC36" i="11"/>
  <c r="BB36" i="11"/>
  <c r="BA36" i="11"/>
  <c r="AZ36" i="11"/>
  <c r="AY36" i="11"/>
  <c r="AX36" i="11"/>
  <c r="AW36" i="11"/>
  <c r="AV36" i="11"/>
  <c r="AU36" i="11"/>
  <c r="AT36" i="11"/>
  <c r="AS36" i="11"/>
  <c r="AR36" i="11"/>
  <c r="AQ36" i="11"/>
  <c r="AP36" i="11"/>
  <c r="AO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CF35" i="11"/>
  <c r="CF36" i="11" s="1"/>
  <c r="CF34" i="11"/>
  <c r="CF33" i="11"/>
  <c r="CF32" i="11"/>
  <c r="CF31" i="11"/>
  <c r="CF30" i="11"/>
  <c r="CF29" i="11"/>
  <c r="CE28" i="11"/>
  <c r="CE38" i="11" s="1"/>
  <c r="CD28" i="11"/>
  <c r="CC28" i="11"/>
  <c r="CB28" i="11"/>
  <c r="CA28" i="11"/>
  <c r="BZ28" i="11"/>
  <c r="BY28" i="11"/>
  <c r="BX28" i="11"/>
  <c r="BW28" i="11"/>
  <c r="BV28" i="11"/>
  <c r="BU28" i="11"/>
  <c r="BT28" i="11"/>
  <c r="BS28" i="11"/>
  <c r="BS38" i="11" s="1"/>
  <c r="BR28" i="11"/>
  <c r="BQ28" i="11"/>
  <c r="BP28" i="11"/>
  <c r="BO28" i="11"/>
  <c r="BO38" i="11" s="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C38" i="11" s="1"/>
  <c r="BB28" i="11"/>
  <c r="BA28" i="11"/>
  <c r="AZ28" i="11"/>
  <c r="AY28" i="11"/>
  <c r="AY38" i="11" s="1"/>
  <c r="AX28" i="11"/>
  <c r="AW28" i="11"/>
  <c r="AV28" i="11"/>
  <c r="AU28" i="11"/>
  <c r="AT28" i="11"/>
  <c r="AS28" i="11"/>
  <c r="AR28" i="11"/>
  <c r="AQ28" i="11"/>
  <c r="AP28" i="11"/>
  <c r="AO28" i="11"/>
  <c r="AN28" i="11"/>
  <c r="AM28" i="11"/>
  <c r="AM38" i="11" s="1"/>
  <c r="AL28" i="11"/>
  <c r="AK28" i="11"/>
  <c r="AJ28" i="11"/>
  <c r="AI28" i="11"/>
  <c r="AI38" i="11" s="1"/>
  <c r="AH28" i="11"/>
  <c r="AG28" i="11"/>
  <c r="AF28" i="11"/>
  <c r="AE28" i="11"/>
  <c r="AD28" i="11"/>
  <c r="AC28" i="11"/>
  <c r="AB28" i="11"/>
  <c r="AA28" i="11"/>
  <c r="Z28" i="11"/>
  <c r="Y28" i="11"/>
  <c r="X28" i="11"/>
  <c r="W28" i="11"/>
  <c r="W38" i="11" s="1"/>
  <c r="V28" i="11"/>
  <c r="U28" i="11"/>
  <c r="T28" i="11"/>
  <c r="S28" i="11"/>
  <c r="S38" i="11" s="1"/>
  <c r="R28" i="11"/>
  <c r="Q28" i="11"/>
  <c r="P28" i="11"/>
  <c r="O28" i="11"/>
  <c r="N28" i="11"/>
  <c r="M28" i="11"/>
  <c r="L28" i="11"/>
  <c r="K28" i="11"/>
  <c r="J28" i="11"/>
  <c r="I28" i="11"/>
  <c r="H28" i="11"/>
  <c r="G28" i="11"/>
  <c r="G38" i="11" s="1"/>
  <c r="F28" i="11"/>
  <c r="E28" i="11"/>
  <c r="CF27" i="11"/>
  <c r="CF26" i="11"/>
  <c r="CF28" i="11" s="1"/>
  <c r="CE25" i="11"/>
  <c r="CD25" i="11"/>
  <c r="CC25" i="11"/>
  <c r="CB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O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O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CF24" i="11"/>
  <c r="CF23" i="11"/>
  <c r="CF22" i="11"/>
  <c r="CF25" i="11" s="1"/>
  <c r="CF21" i="11"/>
  <c r="CE20" i="11"/>
  <c r="CD20" i="11"/>
  <c r="CD38" i="11" s="1"/>
  <c r="CC20" i="11"/>
  <c r="CC38" i="11" s="1"/>
  <c r="CB20" i="11"/>
  <c r="CA20" i="11"/>
  <c r="BZ20" i="11"/>
  <c r="BZ38" i="11" s="1"/>
  <c r="BY20" i="11"/>
  <c r="BY38" i="11" s="1"/>
  <c r="BX20" i="11"/>
  <c r="BW20" i="11"/>
  <c r="BV20" i="11"/>
  <c r="BV38" i="11" s="1"/>
  <c r="BU20" i="11"/>
  <c r="BU38" i="11" s="1"/>
  <c r="BT20" i="11"/>
  <c r="BS20" i="11"/>
  <c r="BR20" i="11"/>
  <c r="BR38" i="11" s="1"/>
  <c r="BQ20" i="11"/>
  <c r="BQ38" i="11" s="1"/>
  <c r="BP20" i="11"/>
  <c r="BO20" i="11"/>
  <c r="BN20" i="11"/>
  <c r="BN38" i="11" s="1"/>
  <c r="BM20" i="11"/>
  <c r="BM38" i="11" s="1"/>
  <c r="BL20" i="11"/>
  <c r="BK20" i="11"/>
  <c r="BJ20" i="11"/>
  <c r="BJ38" i="11" s="1"/>
  <c r="BI20" i="11"/>
  <c r="BI38" i="11" s="1"/>
  <c r="BH20" i="11"/>
  <c r="BG20" i="11"/>
  <c r="BF20" i="11"/>
  <c r="BF38" i="11" s="1"/>
  <c r="BE20" i="11"/>
  <c r="BE38" i="11" s="1"/>
  <c r="BD20" i="11"/>
  <c r="BC20" i="11"/>
  <c r="BB20" i="11"/>
  <c r="BB38" i="11" s="1"/>
  <c r="BA20" i="11"/>
  <c r="BA38" i="11" s="1"/>
  <c r="AZ20" i="11"/>
  <c r="AY20" i="11"/>
  <c r="AX20" i="11"/>
  <c r="AX38" i="11" s="1"/>
  <c r="AW20" i="11"/>
  <c r="AW38" i="11" s="1"/>
  <c r="AV20" i="11"/>
  <c r="AU20" i="11"/>
  <c r="AT20" i="11"/>
  <c r="AT38" i="11" s="1"/>
  <c r="AS20" i="11"/>
  <c r="AS38" i="11" s="1"/>
  <c r="AR20" i="11"/>
  <c r="AQ20" i="11"/>
  <c r="AP20" i="11"/>
  <c r="AP38" i="11" s="1"/>
  <c r="AO20" i="11"/>
  <c r="AO38" i="11" s="1"/>
  <c r="AN20" i="11"/>
  <c r="AM20" i="11"/>
  <c r="AL20" i="11"/>
  <c r="AL38" i="11" s="1"/>
  <c r="AK20" i="11"/>
  <c r="AK38" i="11" s="1"/>
  <c r="AJ20" i="11"/>
  <c r="AI20" i="11"/>
  <c r="AH20" i="11"/>
  <c r="AH38" i="11" s="1"/>
  <c r="AG20" i="11"/>
  <c r="AG38" i="11" s="1"/>
  <c r="AF20" i="11"/>
  <c r="AE20" i="11"/>
  <c r="AD20" i="11"/>
  <c r="AD38" i="11" s="1"/>
  <c r="AC20" i="11"/>
  <c r="AC38" i="11" s="1"/>
  <c r="AB20" i="11"/>
  <c r="AA20" i="11"/>
  <c r="Z20" i="11"/>
  <c r="Z38" i="11" s="1"/>
  <c r="Y20" i="11"/>
  <c r="Y38" i="11" s="1"/>
  <c r="X20" i="11"/>
  <c r="W20" i="11"/>
  <c r="V20" i="11"/>
  <c r="V38" i="11" s="1"/>
  <c r="U20" i="11"/>
  <c r="U38" i="11" s="1"/>
  <c r="T20" i="11"/>
  <c r="S20" i="11"/>
  <c r="R20" i="11"/>
  <c r="R38" i="11" s="1"/>
  <c r="Q20" i="11"/>
  <c r="Q38" i="11" s="1"/>
  <c r="P20" i="11"/>
  <c r="O20" i="11"/>
  <c r="N20" i="11"/>
  <c r="N38" i="11" s="1"/>
  <c r="M20" i="11"/>
  <c r="M38" i="11" s="1"/>
  <c r="L20" i="11"/>
  <c r="K20" i="11"/>
  <c r="J20" i="11"/>
  <c r="J38" i="11" s="1"/>
  <c r="I20" i="11"/>
  <c r="I38" i="11" s="1"/>
  <c r="H20" i="11"/>
  <c r="G20" i="11"/>
  <c r="F20" i="11"/>
  <c r="F38" i="11" s="1"/>
  <c r="E20" i="11"/>
  <c r="E38" i="11" s="1"/>
  <c r="CF19" i="11"/>
  <c r="CF18" i="11"/>
  <c r="CF20" i="11" s="1"/>
  <c r="CA17" i="11"/>
  <c r="BK17" i="11"/>
  <c r="AU17" i="11"/>
  <c r="AU191" i="11" s="1"/>
  <c r="AE17" i="11"/>
  <c r="AE191" i="11" s="1"/>
  <c r="O17" i="11"/>
  <c r="O191" i="11" s="1"/>
  <c r="CE16" i="11"/>
  <c r="CE17" i="11" s="1"/>
  <c r="CD16" i="11"/>
  <c r="CC16" i="11"/>
  <c r="CB16" i="11"/>
  <c r="CA16" i="11"/>
  <c r="BZ16" i="11"/>
  <c r="BY16" i="11"/>
  <c r="BX16" i="11"/>
  <c r="BW16" i="11"/>
  <c r="BW17" i="11" s="1"/>
  <c r="BV16" i="11"/>
  <c r="BU16" i="11"/>
  <c r="BT16" i="11"/>
  <c r="BS16" i="11"/>
  <c r="BS17" i="11" s="1"/>
  <c r="BR16" i="11"/>
  <c r="BQ16" i="11"/>
  <c r="BP16" i="11"/>
  <c r="BO16" i="11"/>
  <c r="BO17" i="11" s="1"/>
  <c r="BN16" i="11"/>
  <c r="BM16" i="11"/>
  <c r="BL16" i="11"/>
  <c r="BK16" i="11"/>
  <c r="BJ16" i="11"/>
  <c r="BI16" i="11"/>
  <c r="BH16" i="11"/>
  <c r="BG16" i="11"/>
  <c r="BG17" i="11" s="1"/>
  <c r="BF16" i="11"/>
  <c r="BE16" i="11"/>
  <c r="BD16" i="11"/>
  <c r="BC16" i="11"/>
  <c r="BC17" i="11" s="1"/>
  <c r="BB16" i="11"/>
  <c r="BA16" i="11"/>
  <c r="AZ16" i="11"/>
  <c r="AY16" i="11"/>
  <c r="AY17" i="11" s="1"/>
  <c r="AX16" i="11"/>
  <c r="AW16" i="11"/>
  <c r="AV16" i="11"/>
  <c r="AU16" i="11"/>
  <c r="AT16" i="11"/>
  <c r="AS16" i="11"/>
  <c r="AR16" i="11"/>
  <c r="AQ16" i="11"/>
  <c r="AQ17" i="11" s="1"/>
  <c r="AQ191" i="11" s="1"/>
  <c r="AP16" i="11"/>
  <c r="AO16" i="11"/>
  <c r="AN16" i="11"/>
  <c r="AM16" i="11"/>
  <c r="AM17" i="11" s="1"/>
  <c r="AM191" i="11" s="1"/>
  <c r="AL16" i="11"/>
  <c r="AK16" i="11"/>
  <c r="AJ16" i="11"/>
  <c r="AI16" i="11"/>
  <c r="AI17" i="11" s="1"/>
  <c r="AI191" i="11" s="1"/>
  <c r="AH16" i="11"/>
  <c r="AG16" i="11"/>
  <c r="AF16" i="11"/>
  <c r="AE16" i="11"/>
  <c r="AD16" i="11"/>
  <c r="AC16" i="11"/>
  <c r="AB16" i="11"/>
  <c r="AA16" i="11"/>
  <c r="AA17" i="11" s="1"/>
  <c r="AA191" i="11" s="1"/>
  <c r="Z16" i="11"/>
  <c r="Y16" i="11"/>
  <c r="X16" i="11"/>
  <c r="W16" i="11"/>
  <c r="W17" i="11" s="1"/>
  <c r="W191" i="11" s="1"/>
  <c r="V16" i="11"/>
  <c r="U16" i="11"/>
  <c r="T16" i="11"/>
  <c r="S16" i="11"/>
  <c r="S17" i="11" s="1"/>
  <c r="S191" i="11" s="1"/>
  <c r="R16" i="11"/>
  <c r="Q16" i="11"/>
  <c r="P16" i="11"/>
  <c r="O16" i="11"/>
  <c r="N16" i="11"/>
  <c r="M16" i="11"/>
  <c r="L16" i="11"/>
  <c r="K16" i="11"/>
  <c r="K17" i="11" s="1"/>
  <c r="K191" i="11" s="1"/>
  <c r="J16" i="11"/>
  <c r="I16" i="11"/>
  <c r="H16" i="11"/>
  <c r="G16" i="11"/>
  <c r="G17" i="11" s="1"/>
  <c r="G191" i="11" s="1"/>
  <c r="F16" i="11"/>
  <c r="E16" i="11"/>
  <c r="CF15" i="11"/>
  <c r="CF14" i="11"/>
  <c r="CF16" i="11" s="1"/>
  <c r="CF13" i="11"/>
  <c r="CE12" i="11"/>
  <c r="CD12" i="11"/>
  <c r="CC12" i="11"/>
  <c r="CB12" i="11"/>
  <c r="CA12" i="11"/>
  <c r="BZ12" i="11"/>
  <c r="BY12" i="11"/>
  <c r="BX12" i="11"/>
  <c r="BW12" i="11"/>
  <c r="BV12" i="11"/>
  <c r="BU12" i="11"/>
  <c r="BT12" i="11"/>
  <c r="BS12" i="11"/>
  <c r="BR12" i="11"/>
  <c r="BQ12" i="11"/>
  <c r="BP12" i="11"/>
  <c r="BO12" i="11"/>
  <c r="BN12" i="11"/>
  <c r="BM12" i="11"/>
  <c r="BL12" i="11"/>
  <c r="BK12" i="11"/>
  <c r="BJ12" i="11"/>
  <c r="BI12" i="11"/>
  <c r="BH12" i="11"/>
  <c r="BG12" i="11"/>
  <c r="BF12" i="11"/>
  <c r="BE12" i="11"/>
  <c r="BD12" i="11"/>
  <c r="BC12" i="11"/>
  <c r="BB12" i="11"/>
  <c r="BA12" i="11"/>
  <c r="AZ12" i="11"/>
  <c r="AY12" i="11"/>
  <c r="AX12" i="11"/>
  <c r="AW12" i="11"/>
  <c r="AV12" i="11"/>
  <c r="AU12" i="11"/>
  <c r="AT12" i="11"/>
  <c r="AS12" i="11"/>
  <c r="AR12" i="11"/>
  <c r="AQ12" i="11"/>
  <c r="AP12" i="11"/>
  <c r="AO12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F11" i="11"/>
  <c r="CF10" i="11"/>
  <c r="CF12" i="11" s="1"/>
  <c r="CE9" i="11"/>
  <c r="CD9" i="11"/>
  <c r="CD17" i="11" s="1"/>
  <c r="CC9" i="11"/>
  <c r="CC17" i="11" s="1"/>
  <c r="CB9" i="11"/>
  <c r="CB17" i="11" s="1"/>
  <c r="CA9" i="11"/>
  <c r="BZ9" i="11"/>
  <c r="BZ17" i="11" s="1"/>
  <c r="BY9" i="11"/>
  <c r="BY17" i="11" s="1"/>
  <c r="BX9" i="11"/>
  <c r="BX17" i="11" s="1"/>
  <c r="BW9" i="11"/>
  <c r="BV9" i="11"/>
  <c r="BV17" i="11" s="1"/>
  <c r="BU9" i="11"/>
  <c r="BU17" i="11" s="1"/>
  <c r="BT9" i="11"/>
  <c r="BT17" i="11" s="1"/>
  <c r="BS9" i="11"/>
  <c r="BR9" i="11"/>
  <c r="BR17" i="11" s="1"/>
  <c r="BQ9" i="11"/>
  <c r="BQ17" i="11" s="1"/>
  <c r="BP9" i="11"/>
  <c r="BP17" i="11" s="1"/>
  <c r="BO9" i="11"/>
  <c r="BN9" i="11"/>
  <c r="BN17" i="11" s="1"/>
  <c r="BM9" i="11"/>
  <c r="BM17" i="11" s="1"/>
  <c r="BL9" i="11"/>
  <c r="BL17" i="11" s="1"/>
  <c r="BK9" i="11"/>
  <c r="BJ9" i="11"/>
  <c r="BJ17" i="11" s="1"/>
  <c r="BI9" i="11"/>
  <c r="BI17" i="11" s="1"/>
  <c r="BH9" i="11"/>
  <c r="BH17" i="11" s="1"/>
  <c r="BG9" i="11"/>
  <c r="BF9" i="11"/>
  <c r="BF17" i="11" s="1"/>
  <c r="BE9" i="11"/>
  <c r="BE17" i="11" s="1"/>
  <c r="BD9" i="11"/>
  <c r="BD17" i="11" s="1"/>
  <c r="BC9" i="11"/>
  <c r="BB9" i="11"/>
  <c r="BB17" i="11" s="1"/>
  <c r="BA9" i="11"/>
  <c r="BA17" i="11" s="1"/>
  <c r="AZ9" i="11"/>
  <c r="AZ17" i="11" s="1"/>
  <c r="AY9" i="11"/>
  <c r="AX9" i="11"/>
  <c r="AX17" i="11" s="1"/>
  <c r="AW9" i="11"/>
  <c r="AW17" i="11" s="1"/>
  <c r="AV9" i="11"/>
  <c r="AV17" i="11" s="1"/>
  <c r="AU9" i="11"/>
  <c r="AT9" i="11"/>
  <c r="AT17" i="11" s="1"/>
  <c r="AS9" i="11"/>
  <c r="AS17" i="11" s="1"/>
  <c r="AR9" i="11"/>
  <c r="AR17" i="11" s="1"/>
  <c r="AQ9" i="11"/>
  <c r="AP9" i="11"/>
  <c r="AP17" i="11" s="1"/>
  <c r="AO9" i="11"/>
  <c r="AO17" i="11" s="1"/>
  <c r="AN9" i="11"/>
  <c r="AN17" i="11" s="1"/>
  <c r="AM9" i="11"/>
  <c r="AL9" i="11"/>
  <c r="AL17" i="11" s="1"/>
  <c r="AK9" i="11"/>
  <c r="AK17" i="11" s="1"/>
  <c r="AJ9" i="11"/>
  <c r="AJ17" i="11" s="1"/>
  <c r="AI9" i="11"/>
  <c r="AH9" i="11"/>
  <c r="AH17" i="11" s="1"/>
  <c r="AG9" i="11"/>
  <c r="AG17" i="11" s="1"/>
  <c r="AF9" i="11"/>
  <c r="AF17" i="11" s="1"/>
  <c r="AE9" i="11"/>
  <c r="AD9" i="11"/>
  <c r="AD17" i="11" s="1"/>
  <c r="AC9" i="11"/>
  <c r="AC17" i="11" s="1"/>
  <c r="AB9" i="11"/>
  <c r="AB17" i="11" s="1"/>
  <c r="AA9" i="11"/>
  <c r="Z9" i="11"/>
  <c r="Z17" i="11" s="1"/>
  <c r="Y9" i="11"/>
  <c r="Y17" i="11" s="1"/>
  <c r="X9" i="11"/>
  <c r="X17" i="11" s="1"/>
  <c r="W9" i="11"/>
  <c r="V9" i="11"/>
  <c r="V17" i="11" s="1"/>
  <c r="U9" i="11"/>
  <c r="U17" i="11" s="1"/>
  <c r="T9" i="11"/>
  <c r="T17" i="11" s="1"/>
  <c r="S9" i="11"/>
  <c r="R9" i="11"/>
  <c r="R17" i="11" s="1"/>
  <c r="Q9" i="11"/>
  <c r="Q17" i="11" s="1"/>
  <c r="P9" i="11"/>
  <c r="P17" i="11" s="1"/>
  <c r="O9" i="11"/>
  <c r="N9" i="11"/>
  <c r="N17" i="11" s="1"/>
  <c r="M9" i="11"/>
  <c r="M17" i="11" s="1"/>
  <c r="L9" i="11"/>
  <c r="L17" i="11" s="1"/>
  <c r="K9" i="11"/>
  <c r="J9" i="11"/>
  <c r="J17" i="11" s="1"/>
  <c r="I9" i="11"/>
  <c r="I17" i="11" s="1"/>
  <c r="H9" i="11"/>
  <c r="H17" i="11" s="1"/>
  <c r="G9" i="11"/>
  <c r="F9" i="11"/>
  <c r="F17" i="11" s="1"/>
  <c r="E9" i="11"/>
  <c r="E17" i="11" s="1"/>
  <c r="CF8" i="11"/>
  <c r="CF9" i="11" s="1"/>
  <c r="CF7" i="11"/>
  <c r="CF6" i="11"/>
  <c r="CF5" i="11"/>
  <c r="CF4" i="11"/>
  <c r="AH191" i="12" l="1"/>
  <c r="CD191" i="12"/>
  <c r="BN191" i="12"/>
  <c r="AX191" i="12"/>
  <c r="R191" i="12"/>
  <c r="BF191" i="12"/>
  <c r="CF191" i="12"/>
  <c r="CF138" i="12"/>
  <c r="Z191" i="12"/>
  <c r="H191" i="12"/>
  <c r="L191" i="12"/>
  <c r="AB191" i="12"/>
  <c r="AY191" i="11"/>
  <c r="BC191" i="11"/>
  <c r="BO191" i="11"/>
  <c r="CE191" i="11"/>
  <c r="J191" i="11"/>
  <c r="BB191" i="11"/>
  <c r="BN191" i="11"/>
  <c r="H96" i="11"/>
  <c r="H191" i="11" s="1"/>
  <c r="L96" i="11"/>
  <c r="P96" i="11"/>
  <c r="T96" i="11"/>
  <c r="X96" i="11"/>
  <c r="AB96" i="11"/>
  <c r="AF96" i="11"/>
  <c r="AJ96" i="11"/>
  <c r="AN96" i="11"/>
  <c r="AR96" i="11"/>
  <c r="AV96" i="11"/>
  <c r="AZ96" i="11"/>
  <c r="BD96" i="11"/>
  <c r="BH96" i="11"/>
  <c r="BL96" i="11"/>
  <c r="BP96" i="11"/>
  <c r="BT96" i="11"/>
  <c r="BX96" i="11"/>
  <c r="CB96" i="11"/>
  <c r="Z191" i="11"/>
  <c r="CF17" i="11"/>
  <c r="AJ191" i="11"/>
  <c r="AZ191" i="11"/>
  <c r="BP191" i="11"/>
  <c r="CF38" i="11"/>
  <c r="AH191" i="11"/>
  <c r="BF191" i="11"/>
  <c r="CD191" i="11"/>
  <c r="L191" i="11"/>
  <c r="E191" i="11"/>
  <c r="I191" i="11"/>
  <c r="M191" i="11"/>
  <c r="Q191" i="11"/>
  <c r="U191" i="11"/>
  <c r="Y191" i="11"/>
  <c r="AC191" i="11"/>
  <c r="AG191" i="11"/>
  <c r="AK191" i="11"/>
  <c r="AO191" i="11"/>
  <c r="AS191" i="11"/>
  <c r="AW191" i="11"/>
  <c r="BA191" i="11"/>
  <c r="BE191" i="11"/>
  <c r="BI191" i="11"/>
  <c r="BU191" i="11"/>
  <c r="BY191" i="11"/>
  <c r="H38" i="11"/>
  <c r="L38" i="11"/>
  <c r="P38" i="11"/>
  <c r="P191" i="11" s="1"/>
  <c r="T38" i="11"/>
  <c r="T191" i="11" s="1"/>
  <c r="X38" i="11"/>
  <c r="X191" i="11" s="1"/>
  <c r="AB38" i="11"/>
  <c r="AB191" i="11" s="1"/>
  <c r="AF38" i="11"/>
  <c r="AF191" i="11" s="1"/>
  <c r="AJ38" i="11"/>
  <c r="AN38" i="11"/>
  <c r="AN191" i="11" s="1"/>
  <c r="AR38" i="11"/>
  <c r="AR191" i="11" s="1"/>
  <c r="AV38" i="11"/>
  <c r="AV191" i="11" s="1"/>
  <c r="AZ38" i="11"/>
  <c r="BD38" i="11"/>
  <c r="BD191" i="11" s="1"/>
  <c r="BH38" i="11"/>
  <c r="BH191" i="11" s="1"/>
  <c r="BL38" i="11"/>
  <c r="BL191" i="11" s="1"/>
  <c r="BP38" i="11"/>
  <c r="BT38" i="11"/>
  <c r="BT191" i="11" s="1"/>
  <c r="BX38" i="11"/>
  <c r="BX191" i="11" s="1"/>
  <c r="CB38" i="11"/>
  <c r="CB191" i="11" s="1"/>
  <c r="CF96" i="11"/>
  <c r="F96" i="11"/>
  <c r="F191" i="11" s="1"/>
  <c r="J96" i="11"/>
  <c r="N96" i="11"/>
  <c r="N191" i="11" s="1"/>
  <c r="R96" i="11"/>
  <c r="R191" i="11" s="1"/>
  <c r="V96" i="11"/>
  <c r="V191" i="11" s="1"/>
  <c r="Z96" i="11"/>
  <c r="AD96" i="11"/>
  <c r="AD191" i="11" s="1"/>
  <c r="AH96" i="11"/>
  <c r="AL96" i="11"/>
  <c r="AL191" i="11" s="1"/>
  <c r="AP96" i="11"/>
  <c r="AP191" i="11" s="1"/>
  <c r="AT96" i="11"/>
  <c r="AT191" i="11" s="1"/>
  <c r="AX96" i="11"/>
  <c r="AX191" i="11" s="1"/>
  <c r="BB96" i="11"/>
  <c r="BJ96" i="11"/>
  <c r="BJ191" i="11" s="1"/>
  <c r="BR96" i="11"/>
  <c r="BR191" i="11" s="1"/>
  <c r="BZ96" i="11"/>
  <c r="BZ191" i="11" s="1"/>
  <c r="BE96" i="11"/>
  <c r="BI96" i="11"/>
  <c r="BM96" i="11"/>
  <c r="BM191" i="11" s="1"/>
  <c r="BQ96" i="11"/>
  <c r="BQ191" i="11" s="1"/>
  <c r="BU96" i="11"/>
  <c r="BY96" i="11"/>
  <c r="CC96" i="11"/>
  <c r="CC191" i="11" s="1"/>
  <c r="CF152" i="11"/>
  <c r="CF138" i="11"/>
  <c r="BG96" i="11"/>
  <c r="BG191" i="11" s="1"/>
  <c r="BK96" i="11"/>
  <c r="BK191" i="11" s="1"/>
  <c r="BO96" i="11"/>
  <c r="BS96" i="11"/>
  <c r="BS191" i="11" s="1"/>
  <c r="BW96" i="11"/>
  <c r="BW191" i="11" s="1"/>
  <c r="CA96" i="11"/>
  <c r="CA191" i="11" s="1"/>
  <c r="CE96" i="11"/>
  <c r="CF112" i="11"/>
  <c r="BV152" i="11"/>
  <c r="BV191" i="11" s="1"/>
  <c r="BZ152" i="11"/>
  <c r="CD152" i="11"/>
  <c r="CF165" i="11"/>
  <c r="BW152" i="11"/>
  <c r="CA152" i="11"/>
  <c r="CE152" i="11"/>
  <c r="CF185" i="11"/>
  <c r="CF186" i="11" s="1"/>
  <c r="CF191" i="11" l="1"/>
  <c r="CF198" i="10" l="1"/>
  <c r="CF197" i="10"/>
  <c r="CE190" i="10"/>
  <c r="CD190" i="10"/>
  <c r="CC190" i="10"/>
  <c r="CB190" i="10"/>
  <c r="CA190" i="10"/>
  <c r="BZ190" i="10"/>
  <c r="BY190" i="10"/>
  <c r="BX190" i="10"/>
  <c r="BW190" i="10"/>
  <c r="BV190" i="10"/>
  <c r="BU190" i="10"/>
  <c r="BT190" i="10"/>
  <c r="BS190" i="10"/>
  <c r="BR190" i="10"/>
  <c r="BQ190" i="10"/>
  <c r="BP190" i="10"/>
  <c r="BO190" i="10"/>
  <c r="BN190" i="10"/>
  <c r="BM190" i="10"/>
  <c r="BL190" i="10"/>
  <c r="BK190" i="10"/>
  <c r="BJ190" i="10"/>
  <c r="BI190" i="10"/>
  <c r="BH190" i="10"/>
  <c r="BG190" i="10"/>
  <c r="BF190" i="10"/>
  <c r="BE190" i="10"/>
  <c r="BD190" i="10"/>
  <c r="BC190" i="10"/>
  <c r="BB190" i="10"/>
  <c r="BA190" i="10"/>
  <c r="AZ190" i="10"/>
  <c r="AY190" i="10"/>
  <c r="AX190" i="10"/>
  <c r="AW190" i="10"/>
  <c r="AV190" i="10"/>
  <c r="AU190" i="10"/>
  <c r="AT190" i="10"/>
  <c r="AS190" i="10"/>
  <c r="AR190" i="10"/>
  <c r="AQ190" i="10"/>
  <c r="AP190" i="10"/>
  <c r="AO190" i="10"/>
  <c r="AN190" i="10"/>
  <c r="AM190" i="10"/>
  <c r="AL190" i="10"/>
  <c r="AK190" i="10"/>
  <c r="AJ190" i="10"/>
  <c r="AI190" i="10"/>
  <c r="AH190" i="10"/>
  <c r="AG190" i="10"/>
  <c r="AF190" i="10"/>
  <c r="AE190" i="10"/>
  <c r="AD190" i="10"/>
  <c r="AC190" i="10"/>
  <c r="AB190" i="10"/>
  <c r="AA190" i="10"/>
  <c r="Z190" i="10"/>
  <c r="Y190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CF189" i="10"/>
  <c r="CF188" i="10"/>
  <c r="CF187" i="10"/>
  <c r="CF190" i="10" s="1"/>
  <c r="BV186" i="10"/>
  <c r="BR186" i="10"/>
  <c r="BF186" i="10"/>
  <c r="BB186" i="10"/>
  <c r="AP186" i="10"/>
  <c r="AL186" i="10"/>
  <c r="Z186" i="10"/>
  <c r="V186" i="10"/>
  <c r="J186" i="10"/>
  <c r="F186" i="10"/>
  <c r="CE185" i="10"/>
  <c r="CE186" i="10" s="1"/>
  <c r="CD185" i="10"/>
  <c r="CD186" i="10" s="1"/>
  <c r="CC185" i="10"/>
  <c r="CC186" i="10" s="1"/>
  <c r="CB185" i="10"/>
  <c r="CB186" i="10" s="1"/>
  <c r="CA185" i="10"/>
  <c r="CA186" i="10" s="1"/>
  <c r="BZ185" i="10"/>
  <c r="BZ186" i="10" s="1"/>
  <c r="BY185" i="10"/>
  <c r="BY186" i="10" s="1"/>
  <c r="BX185" i="10"/>
  <c r="BX186" i="10" s="1"/>
  <c r="BW185" i="10"/>
  <c r="BW186" i="10" s="1"/>
  <c r="BV185" i="10"/>
  <c r="BU185" i="10"/>
  <c r="BU186" i="10" s="1"/>
  <c r="BT185" i="10"/>
  <c r="BT186" i="10" s="1"/>
  <c r="BS185" i="10"/>
  <c r="BS186" i="10" s="1"/>
  <c r="BR185" i="10"/>
  <c r="BQ185" i="10"/>
  <c r="BQ186" i="10" s="1"/>
  <c r="BP185" i="10"/>
  <c r="BP186" i="10" s="1"/>
  <c r="BO185" i="10"/>
  <c r="BO186" i="10" s="1"/>
  <c r="BN185" i="10"/>
  <c r="BN186" i="10" s="1"/>
  <c r="BM185" i="10"/>
  <c r="BM186" i="10" s="1"/>
  <c r="BL185" i="10"/>
  <c r="BL186" i="10" s="1"/>
  <c r="BK185" i="10"/>
  <c r="BK186" i="10" s="1"/>
  <c r="BJ185" i="10"/>
  <c r="BJ186" i="10" s="1"/>
  <c r="BI185" i="10"/>
  <c r="BI186" i="10" s="1"/>
  <c r="BH185" i="10"/>
  <c r="BH186" i="10" s="1"/>
  <c r="BG185" i="10"/>
  <c r="BG186" i="10" s="1"/>
  <c r="BF185" i="10"/>
  <c r="BE185" i="10"/>
  <c r="BE186" i="10" s="1"/>
  <c r="BD185" i="10"/>
  <c r="BD186" i="10" s="1"/>
  <c r="BC185" i="10"/>
  <c r="BC186" i="10" s="1"/>
  <c r="BB185" i="10"/>
  <c r="BA185" i="10"/>
  <c r="BA186" i="10" s="1"/>
  <c r="AZ185" i="10"/>
  <c r="AZ186" i="10" s="1"/>
  <c r="AY185" i="10"/>
  <c r="AY186" i="10" s="1"/>
  <c r="AX185" i="10"/>
  <c r="AX186" i="10" s="1"/>
  <c r="AW185" i="10"/>
  <c r="AW186" i="10" s="1"/>
  <c r="AV185" i="10"/>
  <c r="AV186" i="10" s="1"/>
  <c r="AU185" i="10"/>
  <c r="AU186" i="10" s="1"/>
  <c r="AT185" i="10"/>
  <c r="AT186" i="10" s="1"/>
  <c r="AS185" i="10"/>
  <c r="AS186" i="10" s="1"/>
  <c r="AR185" i="10"/>
  <c r="AR186" i="10" s="1"/>
  <c r="AQ185" i="10"/>
  <c r="AQ186" i="10" s="1"/>
  <c r="AP185" i="10"/>
  <c r="AO185" i="10"/>
  <c r="AO186" i="10" s="1"/>
  <c r="AN185" i="10"/>
  <c r="AN186" i="10" s="1"/>
  <c r="AM185" i="10"/>
  <c r="AM186" i="10" s="1"/>
  <c r="AL185" i="10"/>
  <c r="AK185" i="10"/>
  <c r="AK186" i="10" s="1"/>
  <c r="AJ185" i="10"/>
  <c r="AJ186" i="10" s="1"/>
  <c r="AI185" i="10"/>
  <c r="AI186" i="10" s="1"/>
  <c r="AH185" i="10"/>
  <c r="AH186" i="10" s="1"/>
  <c r="AG185" i="10"/>
  <c r="AG186" i="10" s="1"/>
  <c r="AF185" i="10"/>
  <c r="AF186" i="10" s="1"/>
  <c r="AE185" i="10"/>
  <c r="AE186" i="10" s="1"/>
  <c r="AD185" i="10"/>
  <c r="AD186" i="10" s="1"/>
  <c r="AC185" i="10"/>
  <c r="AC186" i="10" s="1"/>
  <c r="AB185" i="10"/>
  <c r="AB186" i="10" s="1"/>
  <c r="AA185" i="10"/>
  <c r="AA186" i="10" s="1"/>
  <c r="Z185" i="10"/>
  <c r="Y185" i="10"/>
  <c r="Y186" i="10" s="1"/>
  <c r="X185" i="10"/>
  <c r="X186" i="10" s="1"/>
  <c r="W185" i="10"/>
  <c r="W186" i="10" s="1"/>
  <c r="V185" i="10"/>
  <c r="U185" i="10"/>
  <c r="U186" i="10" s="1"/>
  <c r="T185" i="10"/>
  <c r="T186" i="10" s="1"/>
  <c r="S185" i="10"/>
  <c r="S186" i="10" s="1"/>
  <c r="R185" i="10"/>
  <c r="R186" i="10" s="1"/>
  <c r="Q185" i="10"/>
  <c r="Q186" i="10" s="1"/>
  <c r="P185" i="10"/>
  <c r="P186" i="10" s="1"/>
  <c r="O185" i="10"/>
  <c r="O186" i="10" s="1"/>
  <c r="N185" i="10"/>
  <c r="N186" i="10" s="1"/>
  <c r="M185" i="10"/>
  <c r="M186" i="10" s="1"/>
  <c r="L185" i="10"/>
  <c r="L186" i="10" s="1"/>
  <c r="K185" i="10"/>
  <c r="K186" i="10" s="1"/>
  <c r="J185" i="10"/>
  <c r="I185" i="10"/>
  <c r="I186" i="10" s="1"/>
  <c r="H185" i="10"/>
  <c r="H186" i="10" s="1"/>
  <c r="G185" i="10"/>
  <c r="G186" i="10" s="1"/>
  <c r="F185" i="10"/>
  <c r="E185" i="10"/>
  <c r="E186" i="10" s="1"/>
  <c r="CF184" i="10"/>
  <c r="CF183" i="10"/>
  <c r="CF182" i="10"/>
  <c r="CF181" i="10"/>
  <c r="CF180" i="10"/>
  <c r="CF179" i="10"/>
  <c r="CF178" i="10"/>
  <c r="CF177" i="10"/>
  <c r="CF176" i="10"/>
  <c r="CF175" i="10"/>
  <c r="CF174" i="10"/>
  <c r="CF173" i="10"/>
  <c r="CD172" i="10"/>
  <c r="CC172" i="10"/>
  <c r="BZ172" i="10"/>
  <c r="BY172" i="10"/>
  <c r="BV172" i="10"/>
  <c r="BU172" i="10"/>
  <c r="BR172" i="10"/>
  <c r="BQ172" i="10"/>
  <c r="BN172" i="10"/>
  <c r="BM172" i="10"/>
  <c r="BJ172" i="10"/>
  <c r="BI172" i="10"/>
  <c r="BF172" i="10"/>
  <c r="BE172" i="10"/>
  <c r="BB172" i="10"/>
  <c r="BA172" i="10"/>
  <c r="AX172" i="10"/>
  <c r="AW172" i="10"/>
  <c r="AT172" i="10"/>
  <c r="AS172" i="10"/>
  <c r="AP172" i="10"/>
  <c r="AO172" i="10"/>
  <c r="AL172" i="10"/>
  <c r="AK172" i="10"/>
  <c r="AH172" i="10"/>
  <c r="AG172" i="10"/>
  <c r="AD172" i="10"/>
  <c r="AC172" i="10"/>
  <c r="Z172" i="10"/>
  <c r="Y172" i="10"/>
  <c r="V172" i="10"/>
  <c r="U172" i="10"/>
  <c r="R172" i="10"/>
  <c r="Q172" i="10"/>
  <c r="N172" i="10"/>
  <c r="M172" i="10"/>
  <c r="J172" i="10"/>
  <c r="I172" i="10"/>
  <c r="F172" i="10"/>
  <c r="E172" i="10"/>
  <c r="CF171" i="10"/>
  <c r="CF170" i="10"/>
  <c r="CE169" i="10"/>
  <c r="CE172" i="10" s="1"/>
  <c r="CD169" i="10"/>
  <c r="CC169" i="10"/>
  <c r="CB169" i="10"/>
  <c r="CB172" i="10" s="1"/>
  <c r="CA169" i="10"/>
  <c r="CA172" i="10" s="1"/>
  <c r="BZ169" i="10"/>
  <c r="BY169" i="10"/>
  <c r="BX169" i="10"/>
  <c r="BX172" i="10" s="1"/>
  <c r="BW169" i="10"/>
  <c r="BW172" i="10" s="1"/>
  <c r="BV169" i="10"/>
  <c r="BU169" i="10"/>
  <c r="BT169" i="10"/>
  <c r="BT172" i="10" s="1"/>
  <c r="BS169" i="10"/>
  <c r="BS172" i="10" s="1"/>
  <c r="BR169" i="10"/>
  <c r="BQ169" i="10"/>
  <c r="BP169" i="10"/>
  <c r="BP172" i="10" s="1"/>
  <c r="BO169" i="10"/>
  <c r="BO172" i="10" s="1"/>
  <c r="BN169" i="10"/>
  <c r="BM169" i="10"/>
  <c r="BL169" i="10"/>
  <c r="BL172" i="10" s="1"/>
  <c r="BK169" i="10"/>
  <c r="BK172" i="10" s="1"/>
  <c r="BJ169" i="10"/>
  <c r="BI169" i="10"/>
  <c r="BH169" i="10"/>
  <c r="BH172" i="10" s="1"/>
  <c r="BG169" i="10"/>
  <c r="BG172" i="10" s="1"/>
  <c r="BF169" i="10"/>
  <c r="BE169" i="10"/>
  <c r="BD169" i="10"/>
  <c r="BD172" i="10" s="1"/>
  <c r="BC169" i="10"/>
  <c r="BC172" i="10" s="1"/>
  <c r="BB169" i="10"/>
  <c r="BA169" i="10"/>
  <c r="AZ169" i="10"/>
  <c r="AZ172" i="10" s="1"/>
  <c r="AY169" i="10"/>
  <c r="AY172" i="10" s="1"/>
  <c r="AX169" i="10"/>
  <c r="AW169" i="10"/>
  <c r="AV169" i="10"/>
  <c r="AV172" i="10" s="1"/>
  <c r="AU169" i="10"/>
  <c r="AU172" i="10" s="1"/>
  <c r="AT169" i="10"/>
  <c r="AS169" i="10"/>
  <c r="AR169" i="10"/>
  <c r="AR172" i="10" s="1"/>
  <c r="AQ169" i="10"/>
  <c r="AQ172" i="10" s="1"/>
  <c r="AP169" i="10"/>
  <c r="AO169" i="10"/>
  <c r="AN169" i="10"/>
  <c r="AN172" i="10" s="1"/>
  <c r="AM169" i="10"/>
  <c r="AM172" i="10" s="1"/>
  <c r="AL169" i="10"/>
  <c r="AK169" i="10"/>
  <c r="AJ169" i="10"/>
  <c r="AJ172" i="10" s="1"/>
  <c r="AI169" i="10"/>
  <c r="AI172" i="10" s="1"/>
  <c r="AH169" i="10"/>
  <c r="AG169" i="10"/>
  <c r="AF169" i="10"/>
  <c r="AF172" i="10" s="1"/>
  <c r="AE169" i="10"/>
  <c r="AE172" i="10" s="1"/>
  <c r="AD169" i="10"/>
  <c r="AC169" i="10"/>
  <c r="AB169" i="10"/>
  <c r="AB172" i="10" s="1"/>
  <c r="AA169" i="10"/>
  <c r="AA172" i="10" s="1"/>
  <c r="Z169" i="10"/>
  <c r="Y169" i="10"/>
  <c r="X169" i="10"/>
  <c r="X172" i="10" s="1"/>
  <c r="W169" i="10"/>
  <c r="W172" i="10" s="1"/>
  <c r="V169" i="10"/>
  <c r="U169" i="10"/>
  <c r="T169" i="10"/>
  <c r="T172" i="10" s="1"/>
  <c r="S169" i="10"/>
  <c r="S172" i="10" s="1"/>
  <c r="R169" i="10"/>
  <c r="Q169" i="10"/>
  <c r="P169" i="10"/>
  <c r="P172" i="10" s="1"/>
  <c r="O169" i="10"/>
  <c r="O172" i="10" s="1"/>
  <c r="N169" i="10"/>
  <c r="M169" i="10"/>
  <c r="L169" i="10"/>
  <c r="L172" i="10" s="1"/>
  <c r="K169" i="10"/>
  <c r="K172" i="10" s="1"/>
  <c r="J169" i="10"/>
  <c r="I169" i="10"/>
  <c r="H169" i="10"/>
  <c r="H172" i="10" s="1"/>
  <c r="G169" i="10"/>
  <c r="G172" i="10" s="1"/>
  <c r="F169" i="10"/>
  <c r="E169" i="10"/>
  <c r="CF168" i="10"/>
  <c r="CF169" i="10" s="1"/>
  <c r="CF167" i="10"/>
  <c r="CF166" i="10"/>
  <c r="BC165" i="10"/>
  <c r="CE164" i="10"/>
  <c r="CD164" i="10"/>
  <c r="CC164" i="10"/>
  <c r="CB164" i="10"/>
  <c r="CA164" i="10"/>
  <c r="BZ164" i="10"/>
  <c r="BY164" i="10"/>
  <c r="BX164" i="10"/>
  <c r="BW164" i="10"/>
  <c r="BV164" i="10"/>
  <c r="BU164" i="10"/>
  <c r="BT164" i="10"/>
  <c r="BS164" i="10"/>
  <c r="BR164" i="10"/>
  <c r="BQ164" i="10"/>
  <c r="BP164" i="10"/>
  <c r="BO164" i="10"/>
  <c r="BN164" i="10"/>
  <c r="BM164" i="10"/>
  <c r="BL164" i="10"/>
  <c r="BK164" i="10"/>
  <c r="BJ164" i="10"/>
  <c r="BI164" i="10"/>
  <c r="BH164" i="10"/>
  <c r="BG164" i="10"/>
  <c r="BF164" i="10"/>
  <c r="BE164" i="10"/>
  <c r="BD164" i="10"/>
  <c r="BC164" i="10"/>
  <c r="BB164" i="10"/>
  <c r="BA164" i="10"/>
  <c r="AZ164" i="10"/>
  <c r="AY164" i="10"/>
  <c r="AX164" i="10"/>
  <c r="AW164" i="10"/>
  <c r="AV164" i="10"/>
  <c r="AU164" i="10"/>
  <c r="AT164" i="10"/>
  <c r="AS164" i="10"/>
  <c r="AR164" i="10"/>
  <c r="AQ164" i="10"/>
  <c r="AP164" i="10"/>
  <c r="AO164" i="10"/>
  <c r="AN164" i="10"/>
  <c r="AM164" i="10"/>
  <c r="AL164" i="10"/>
  <c r="AK164" i="10"/>
  <c r="AJ164" i="10"/>
  <c r="AI164" i="10"/>
  <c r="AH164" i="10"/>
  <c r="AG164" i="10"/>
  <c r="AF164" i="10"/>
  <c r="AE164" i="10"/>
  <c r="AD164" i="10"/>
  <c r="AC164" i="10"/>
  <c r="AB164" i="10"/>
  <c r="AA164" i="10"/>
  <c r="Z164" i="10"/>
  <c r="Y164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CF163" i="10"/>
  <c r="CF162" i="10"/>
  <c r="CF164" i="10" s="1"/>
  <c r="CF161" i="10"/>
  <c r="CF160" i="10"/>
  <c r="CE159" i="10"/>
  <c r="CD159" i="10"/>
  <c r="CC159" i="10"/>
  <c r="CB159" i="10"/>
  <c r="CA159" i="10"/>
  <c r="BZ159" i="10"/>
  <c r="BY159" i="10"/>
  <c r="BX159" i="10"/>
  <c r="BW159" i="10"/>
  <c r="BV159" i="10"/>
  <c r="BU159" i="10"/>
  <c r="BT159" i="10"/>
  <c r="BS159" i="10"/>
  <c r="BS165" i="10" s="1"/>
  <c r="BR159" i="10"/>
  <c r="BQ159" i="10"/>
  <c r="BP159" i="10"/>
  <c r="BO159" i="10"/>
  <c r="BN159" i="10"/>
  <c r="BM159" i="10"/>
  <c r="BL159" i="10"/>
  <c r="BK159" i="10"/>
  <c r="BJ159" i="10"/>
  <c r="BI159" i="10"/>
  <c r="BH159" i="10"/>
  <c r="BG159" i="10"/>
  <c r="BF159" i="10"/>
  <c r="BE159" i="10"/>
  <c r="BD159" i="10"/>
  <c r="BC159" i="10"/>
  <c r="BB159" i="10"/>
  <c r="BA159" i="10"/>
  <c r="AZ159" i="10"/>
  <c r="AY159" i="10"/>
  <c r="AX159" i="10"/>
  <c r="AW159" i="10"/>
  <c r="AV159" i="10"/>
  <c r="AU159" i="10"/>
  <c r="AT159" i="10"/>
  <c r="AS159" i="10"/>
  <c r="AR159" i="10"/>
  <c r="AQ159" i="10"/>
  <c r="AP159" i="10"/>
  <c r="AO159" i="10"/>
  <c r="AN159" i="10"/>
  <c r="AM159" i="10"/>
  <c r="AM165" i="10" s="1"/>
  <c r="AL159" i="10"/>
  <c r="AK159" i="10"/>
  <c r="AJ159" i="10"/>
  <c r="AI159" i="10"/>
  <c r="AH159" i="10"/>
  <c r="AG159" i="10"/>
  <c r="AF159" i="10"/>
  <c r="AE159" i="10"/>
  <c r="AD159" i="10"/>
  <c r="AC159" i="10"/>
  <c r="AB159" i="10"/>
  <c r="AA159" i="10"/>
  <c r="Z159" i="10"/>
  <c r="Y159" i="10"/>
  <c r="X159" i="10"/>
  <c r="W159" i="10"/>
  <c r="W165" i="10" s="1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G165" i="10" s="1"/>
  <c r="F159" i="10"/>
  <c r="E159" i="10"/>
  <c r="CF158" i="10"/>
  <c r="CF157" i="10"/>
  <c r="CF159" i="10" s="1"/>
  <c r="CE156" i="10"/>
  <c r="CE165" i="10" s="1"/>
  <c r="CD156" i="10"/>
  <c r="CD165" i="10" s="1"/>
  <c r="CC156" i="10"/>
  <c r="CC165" i="10" s="1"/>
  <c r="CB156" i="10"/>
  <c r="CB165" i="10" s="1"/>
  <c r="CA156" i="10"/>
  <c r="CA165" i="10" s="1"/>
  <c r="BZ156" i="10"/>
  <c r="BZ165" i="10" s="1"/>
  <c r="BY156" i="10"/>
  <c r="BY165" i="10" s="1"/>
  <c r="BX156" i="10"/>
  <c r="BX165" i="10" s="1"/>
  <c r="BW156" i="10"/>
  <c r="BW165" i="10" s="1"/>
  <c r="BV156" i="10"/>
  <c r="BV165" i="10" s="1"/>
  <c r="BU156" i="10"/>
  <c r="BU165" i="10" s="1"/>
  <c r="BT156" i="10"/>
  <c r="BT165" i="10" s="1"/>
  <c r="BS156" i="10"/>
  <c r="BR156" i="10"/>
  <c r="BR165" i="10" s="1"/>
  <c r="BQ156" i="10"/>
  <c r="BQ165" i="10" s="1"/>
  <c r="BP156" i="10"/>
  <c r="BP165" i="10" s="1"/>
  <c r="BO156" i="10"/>
  <c r="BO165" i="10" s="1"/>
  <c r="BN156" i="10"/>
  <c r="BN165" i="10" s="1"/>
  <c r="BM156" i="10"/>
  <c r="BM165" i="10" s="1"/>
  <c r="BL156" i="10"/>
  <c r="BL165" i="10" s="1"/>
  <c r="BK156" i="10"/>
  <c r="BK165" i="10" s="1"/>
  <c r="BJ156" i="10"/>
  <c r="BJ165" i="10" s="1"/>
  <c r="BI156" i="10"/>
  <c r="BI165" i="10" s="1"/>
  <c r="BH156" i="10"/>
  <c r="BH165" i="10" s="1"/>
  <c r="BG156" i="10"/>
  <c r="BG165" i="10" s="1"/>
  <c r="BF156" i="10"/>
  <c r="BF165" i="10" s="1"/>
  <c r="BE156" i="10"/>
  <c r="BE165" i="10" s="1"/>
  <c r="BD156" i="10"/>
  <c r="BD165" i="10" s="1"/>
  <c r="BC156" i="10"/>
  <c r="BB156" i="10"/>
  <c r="BB165" i="10" s="1"/>
  <c r="BA156" i="10"/>
  <c r="BA165" i="10" s="1"/>
  <c r="AZ156" i="10"/>
  <c r="AZ165" i="10" s="1"/>
  <c r="AY156" i="10"/>
  <c r="AY165" i="10" s="1"/>
  <c r="AX156" i="10"/>
  <c r="AX165" i="10" s="1"/>
  <c r="AW156" i="10"/>
  <c r="AW165" i="10" s="1"/>
  <c r="AV156" i="10"/>
  <c r="AV165" i="10" s="1"/>
  <c r="AU156" i="10"/>
  <c r="AU165" i="10" s="1"/>
  <c r="AT156" i="10"/>
  <c r="AT165" i="10" s="1"/>
  <c r="AS156" i="10"/>
  <c r="AS165" i="10" s="1"/>
  <c r="AR156" i="10"/>
  <c r="AR165" i="10" s="1"/>
  <c r="AQ156" i="10"/>
  <c r="AQ165" i="10" s="1"/>
  <c r="AP156" i="10"/>
  <c r="AP165" i="10" s="1"/>
  <c r="AO156" i="10"/>
  <c r="AO165" i="10" s="1"/>
  <c r="AN156" i="10"/>
  <c r="AN165" i="10" s="1"/>
  <c r="AM156" i="10"/>
  <c r="AL156" i="10"/>
  <c r="AL165" i="10" s="1"/>
  <c r="AK156" i="10"/>
  <c r="AK165" i="10" s="1"/>
  <c r="AJ156" i="10"/>
  <c r="AJ165" i="10" s="1"/>
  <c r="AI156" i="10"/>
  <c r="AI165" i="10" s="1"/>
  <c r="AH156" i="10"/>
  <c r="AH165" i="10" s="1"/>
  <c r="AG156" i="10"/>
  <c r="AG165" i="10" s="1"/>
  <c r="AF156" i="10"/>
  <c r="AF165" i="10" s="1"/>
  <c r="AE156" i="10"/>
  <c r="AE165" i="10" s="1"/>
  <c r="AD156" i="10"/>
  <c r="AD165" i="10" s="1"/>
  <c r="AC156" i="10"/>
  <c r="AC165" i="10" s="1"/>
  <c r="AB156" i="10"/>
  <c r="AB165" i="10" s="1"/>
  <c r="AA156" i="10"/>
  <c r="AA165" i="10" s="1"/>
  <c r="Z156" i="10"/>
  <c r="Z165" i="10" s="1"/>
  <c r="Y156" i="10"/>
  <c r="Y165" i="10" s="1"/>
  <c r="X156" i="10"/>
  <c r="X165" i="10" s="1"/>
  <c r="W156" i="10"/>
  <c r="V156" i="10"/>
  <c r="V165" i="10" s="1"/>
  <c r="U156" i="10"/>
  <c r="U165" i="10" s="1"/>
  <c r="T156" i="10"/>
  <c r="T165" i="10" s="1"/>
  <c r="S156" i="10"/>
  <c r="S165" i="10" s="1"/>
  <c r="R156" i="10"/>
  <c r="R165" i="10" s="1"/>
  <c r="Q156" i="10"/>
  <c r="Q165" i="10" s="1"/>
  <c r="P156" i="10"/>
  <c r="P165" i="10" s="1"/>
  <c r="O156" i="10"/>
  <c r="O165" i="10" s="1"/>
  <c r="N156" i="10"/>
  <c r="N165" i="10" s="1"/>
  <c r="M156" i="10"/>
  <c r="M165" i="10" s="1"/>
  <c r="L156" i="10"/>
  <c r="L165" i="10" s="1"/>
  <c r="K156" i="10"/>
  <c r="K165" i="10" s="1"/>
  <c r="J156" i="10"/>
  <c r="J165" i="10" s="1"/>
  <c r="I156" i="10"/>
  <c r="I165" i="10" s="1"/>
  <c r="H156" i="10"/>
  <c r="H165" i="10" s="1"/>
  <c r="G156" i="10"/>
  <c r="F156" i="10"/>
  <c r="E156" i="10"/>
  <c r="E165" i="10" s="1"/>
  <c r="CF155" i="10"/>
  <c r="CF154" i="10"/>
  <c r="CF156" i="10" s="1"/>
  <c r="CF153" i="10"/>
  <c r="BV152" i="10"/>
  <c r="BR152" i="10"/>
  <c r="BN152" i="10"/>
  <c r="BJ152" i="10"/>
  <c r="BF152" i="10"/>
  <c r="BB152" i="10"/>
  <c r="AX152" i="10"/>
  <c r="AT152" i="10"/>
  <c r="AP152" i="10"/>
  <c r="AL152" i="10"/>
  <c r="AH152" i="10"/>
  <c r="AD152" i="10"/>
  <c r="Z152" i="10"/>
  <c r="V152" i="10"/>
  <c r="R152" i="10"/>
  <c r="N152" i="10"/>
  <c r="J152" i="10"/>
  <c r="F152" i="10"/>
  <c r="CF151" i="10"/>
  <c r="CF150" i="10"/>
  <c r="CF149" i="10"/>
  <c r="CE148" i="10"/>
  <c r="CD148" i="10"/>
  <c r="CC148" i="10"/>
  <c r="CB148" i="10"/>
  <c r="CA148" i="10"/>
  <c r="BZ148" i="10"/>
  <c r="BY148" i="10"/>
  <c r="BX148" i="10"/>
  <c r="BW148" i="10"/>
  <c r="BV148" i="10"/>
  <c r="BU148" i="10"/>
  <c r="BT148" i="10"/>
  <c r="BS148" i="10"/>
  <c r="BR148" i="10"/>
  <c r="BQ148" i="10"/>
  <c r="BP148" i="10"/>
  <c r="BO148" i="10"/>
  <c r="BN148" i="10"/>
  <c r="BM148" i="10"/>
  <c r="BL148" i="10"/>
  <c r="BK148" i="10"/>
  <c r="BJ148" i="10"/>
  <c r="BI148" i="10"/>
  <c r="BH148" i="10"/>
  <c r="BG148" i="10"/>
  <c r="BF148" i="10"/>
  <c r="BE148" i="10"/>
  <c r="BD148" i="10"/>
  <c r="BC148" i="10"/>
  <c r="BB148" i="10"/>
  <c r="BA148" i="10"/>
  <c r="AZ148" i="10"/>
  <c r="AY148" i="10"/>
  <c r="AX148" i="10"/>
  <c r="AW148" i="10"/>
  <c r="AV148" i="10"/>
  <c r="AU148" i="10"/>
  <c r="AT148" i="10"/>
  <c r="AS148" i="10"/>
  <c r="AR148" i="10"/>
  <c r="AQ148" i="10"/>
  <c r="AP148" i="10"/>
  <c r="AO148" i="10"/>
  <c r="AN148" i="10"/>
  <c r="AM148" i="10"/>
  <c r="AL148" i="10"/>
  <c r="AK148" i="10"/>
  <c r="AJ148" i="10"/>
  <c r="AI148" i="10"/>
  <c r="AH148" i="10"/>
  <c r="AG148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CF147" i="10"/>
  <c r="CF146" i="10"/>
  <c r="CF148" i="10" s="1"/>
  <c r="CE145" i="10"/>
  <c r="CE152" i="10" s="1"/>
  <c r="CD145" i="10"/>
  <c r="CD152" i="10" s="1"/>
  <c r="CC145" i="10"/>
  <c r="CB145" i="10"/>
  <c r="CB152" i="10" s="1"/>
  <c r="CA145" i="10"/>
  <c r="CA152" i="10" s="1"/>
  <c r="BZ145" i="10"/>
  <c r="BZ152" i="10" s="1"/>
  <c r="BY145" i="10"/>
  <c r="BX145" i="10"/>
  <c r="BX152" i="10" s="1"/>
  <c r="BW145" i="10"/>
  <c r="BW152" i="10" s="1"/>
  <c r="BV145" i="10"/>
  <c r="BU145" i="10"/>
  <c r="BU152" i="10" s="1"/>
  <c r="BT145" i="10"/>
  <c r="BT152" i="10" s="1"/>
  <c r="BS145" i="10"/>
  <c r="BS152" i="10" s="1"/>
  <c r="BR145" i="10"/>
  <c r="BQ145" i="10"/>
  <c r="BQ152" i="10" s="1"/>
  <c r="BP145" i="10"/>
  <c r="BP152" i="10" s="1"/>
  <c r="BO145" i="10"/>
  <c r="BO152" i="10" s="1"/>
  <c r="BN145" i="10"/>
  <c r="BM145" i="10"/>
  <c r="BM152" i="10" s="1"/>
  <c r="BL145" i="10"/>
  <c r="BL152" i="10" s="1"/>
  <c r="BK145" i="10"/>
  <c r="BK152" i="10" s="1"/>
  <c r="BJ145" i="10"/>
  <c r="BI145" i="10"/>
  <c r="BI152" i="10" s="1"/>
  <c r="BH145" i="10"/>
  <c r="BH152" i="10" s="1"/>
  <c r="BG145" i="10"/>
  <c r="BG152" i="10" s="1"/>
  <c r="BF145" i="10"/>
  <c r="BE145" i="10"/>
  <c r="BE152" i="10" s="1"/>
  <c r="BD145" i="10"/>
  <c r="BD152" i="10" s="1"/>
  <c r="BC145" i="10"/>
  <c r="BC152" i="10" s="1"/>
  <c r="BB145" i="10"/>
  <c r="BA145" i="10"/>
  <c r="BA152" i="10" s="1"/>
  <c r="AZ145" i="10"/>
  <c r="AZ152" i="10" s="1"/>
  <c r="AY145" i="10"/>
  <c r="AY152" i="10" s="1"/>
  <c r="AX145" i="10"/>
  <c r="AW145" i="10"/>
  <c r="AW152" i="10" s="1"/>
  <c r="AV145" i="10"/>
  <c r="AV152" i="10" s="1"/>
  <c r="AU145" i="10"/>
  <c r="AU152" i="10" s="1"/>
  <c r="AT145" i="10"/>
  <c r="AS145" i="10"/>
  <c r="AS152" i="10" s="1"/>
  <c r="AR145" i="10"/>
  <c r="AR152" i="10" s="1"/>
  <c r="AQ145" i="10"/>
  <c r="AQ152" i="10" s="1"/>
  <c r="AP145" i="10"/>
  <c r="AO145" i="10"/>
  <c r="AO152" i="10" s="1"/>
  <c r="AN145" i="10"/>
  <c r="AN152" i="10" s="1"/>
  <c r="AM145" i="10"/>
  <c r="AM152" i="10" s="1"/>
  <c r="AL145" i="10"/>
  <c r="AK145" i="10"/>
  <c r="AK152" i="10" s="1"/>
  <c r="AJ145" i="10"/>
  <c r="AJ152" i="10" s="1"/>
  <c r="AI145" i="10"/>
  <c r="AI152" i="10" s="1"/>
  <c r="AH145" i="10"/>
  <c r="AG145" i="10"/>
  <c r="AG152" i="10" s="1"/>
  <c r="AF145" i="10"/>
  <c r="AF152" i="10" s="1"/>
  <c r="AE145" i="10"/>
  <c r="AE152" i="10" s="1"/>
  <c r="AD145" i="10"/>
  <c r="AC145" i="10"/>
  <c r="AC152" i="10" s="1"/>
  <c r="AB145" i="10"/>
  <c r="AB152" i="10" s="1"/>
  <c r="AA145" i="10"/>
  <c r="AA152" i="10" s="1"/>
  <c r="Z145" i="10"/>
  <c r="Y145" i="10"/>
  <c r="Y152" i="10" s="1"/>
  <c r="X145" i="10"/>
  <c r="X152" i="10" s="1"/>
  <c r="W145" i="10"/>
  <c r="W152" i="10" s="1"/>
  <c r="V145" i="10"/>
  <c r="U145" i="10"/>
  <c r="U152" i="10" s="1"/>
  <c r="T145" i="10"/>
  <c r="T152" i="10" s="1"/>
  <c r="S145" i="10"/>
  <c r="S152" i="10" s="1"/>
  <c r="R145" i="10"/>
  <c r="Q145" i="10"/>
  <c r="Q152" i="10" s="1"/>
  <c r="P145" i="10"/>
  <c r="P152" i="10" s="1"/>
  <c r="O145" i="10"/>
  <c r="O152" i="10" s="1"/>
  <c r="N145" i="10"/>
  <c r="M145" i="10"/>
  <c r="M152" i="10" s="1"/>
  <c r="L145" i="10"/>
  <c r="L152" i="10" s="1"/>
  <c r="K145" i="10"/>
  <c r="K152" i="10" s="1"/>
  <c r="J145" i="10"/>
  <c r="I145" i="10"/>
  <c r="I152" i="10" s="1"/>
  <c r="H145" i="10"/>
  <c r="H152" i="10" s="1"/>
  <c r="G145" i="10"/>
  <c r="G152" i="10" s="1"/>
  <c r="F145" i="10"/>
  <c r="E145" i="10"/>
  <c r="E152" i="10" s="1"/>
  <c r="CF144" i="10"/>
  <c r="CF143" i="10"/>
  <c r="CF145" i="10" s="1"/>
  <c r="CF142" i="10"/>
  <c r="CF141" i="10"/>
  <c r="CF140" i="10"/>
  <c r="CF139" i="10"/>
  <c r="CF152" i="10" s="1"/>
  <c r="CE137" i="10"/>
  <c r="CD137" i="10"/>
  <c r="CC137" i="10"/>
  <c r="CB137" i="10"/>
  <c r="CA137" i="10"/>
  <c r="BZ137" i="10"/>
  <c r="BY137" i="10"/>
  <c r="BX137" i="10"/>
  <c r="BW137" i="10"/>
  <c r="BV137" i="10"/>
  <c r="BU137" i="10"/>
  <c r="BT137" i="10"/>
  <c r="BS137" i="10"/>
  <c r="BR137" i="10"/>
  <c r="BQ137" i="10"/>
  <c r="BP137" i="10"/>
  <c r="BO137" i="10"/>
  <c r="BN137" i="10"/>
  <c r="BM137" i="10"/>
  <c r="BL137" i="10"/>
  <c r="BK137" i="10"/>
  <c r="BJ137" i="10"/>
  <c r="BI137" i="10"/>
  <c r="BH137" i="10"/>
  <c r="BG137" i="10"/>
  <c r="BF137" i="10"/>
  <c r="BE137" i="10"/>
  <c r="BD137" i="10"/>
  <c r="BC137" i="10"/>
  <c r="BB137" i="10"/>
  <c r="BA137" i="10"/>
  <c r="AZ137" i="10"/>
  <c r="AY137" i="10"/>
  <c r="AX137" i="10"/>
  <c r="AW137" i="10"/>
  <c r="AV137" i="10"/>
  <c r="AU137" i="10"/>
  <c r="AT137" i="10"/>
  <c r="AS137" i="10"/>
  <c r="AR137" i="10"/>
  <c r="AQ137" i="10"/>
  <c r="AP137" i="10"/>
  <c r="AO137" i="10"/>
  <c r="AN137" i="10"/>
  <c r="AM137" i="10"/>
  <c r="AL137" i="10"/>
  <c r="AK137" i="10"/>
  <c r="AJ137" i="10"/>
  <c r="AI137" i="10"/>
  <c r="AH137" i="10"/>
  <c r="AG137" i="10"/>
  <c r="AF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CF136" i="10"/>
  <c r="CF135" i="10"/>
  <c r="CF134" i="10"/>
  <c r="CF133" i="10"/>
  <c r="CF137" i="10" s="1"/>
  <c r="CE132" i="10"/>
  <c r="CD132" i="10"/>
  <c r="CC132" i="10"/>
  <c r="CB132" i="10"/>
  <c r="CA132" i="10"/>
  <c r="BZ132" i="10"/>
  <c r="BY132" i="10"/>
  <c r="BY138" i="10" s="1"/>
  <c r="BX132" i="10"/>
  <c r="BW132" i="10"/>
  <c r="BV132" i="10"/>
  <c r="BU132" i="10"/>
  <c r="BT132" i="10"/>
  <c r="BS132" i="10"/>
  <c r="BR132" i="10"/>
  <c r="BQ132" i="10"/>
  <c r="BQ138" i="10" s="1"/>
  <c r="BP132" i="10"/>
  <c r="BO132" i="10"/>
  <c r="BN132" i="10"/>
  <c r="BM132" i="10"/>
  <c r="BL132" i="10"/>
  <c r="BK132" i="10"/>
  <c r="BJ132" i="10"/>
  <c r="BI132" i="10"/>
  <c r="BI138" i="10" s="1"/>
  <c r="BH132" i="10"/>
  <c r="BG132" i="10"/>
  <c r="BF132" i="10"/>
  <c r="BE132" i="10"/>
  <c r="BD132" i="10"/>
  <c r="BC132" i="10"/>
  <c r="BB132" i="10"/>
  <c r="BA132" i="10"/>
  <c r="BA138" i="10" s="1"/>
  <c r="AZ132" i="10"/>
  <c r="AY132" i="10"/>
  <c r="AX132" i="10"/>
  <c r="AW132" i="10"/>
  <c r="AV132" i="10"/>
  <c r="AU132" i="10"/>
  <c r="AT132" i="10"/>
  <c r="AS132" i="10"/>
  <c r="AS138" i="10" s="1"/>
  <c r="AR132" i="10"/>
  <c r="AQ132" i="10"/>
  <c r="AP132" i="10"/>
  <c r="AO132" i="10"/>
  <c r="AN132" i="10"/>
  <c r="AM132" i="10"/>
  <c r="AL132" i="10"/>
  <c r="AK132" i="10"/>
  <c r="AK138" i="10" s="1"/>
  <c r="AJ132" i="10"/>
  <c r="AI132" i="10"/>
  <c r="AH132" i="10"/>
  <c r="AG132" i="10"/>
  <c r="AF132" i="10"/>
  <c r="AE132" i="10"/>
  <c r="AD132" i="10"/>
  <c r="AC132" i="10"/>
  <c r="AC138" i="10" s="1"/>
  <c r="AB132" i="10"/>
  <c r="AA132" i="10"/>
  <c r="Z132" i="10"/>
  <c r="Y132" i="10"/>
  <c r="X132" i="10"/>
  <c r="W132" i="10"/>
  <c r="V132" i="10"/>
  <c r="U132" i="10"/>
  <c r="U138" i="10" s="1"/>
  <c r="T132" i="10"/>
  <c r="S132" i="10"/>
  <c r="R132" i="10"/>
  <c r="Q132" i="10"/>
  <c r="P132" i="10"/>
  <c r="O132" i="10"/>
  <c r="N132" i="10"/>
  <c r="M132" i="10"/>
  <c r="M138" i="10" s="1"/>
  <c r="L132" i="10"/>
  <c r="K132" i="10"/>
  <c r="J132" i="10"/>
  <c r="I132" i="10"/>
  <c r="H132" i="10"/>
  <c r="G132" i="10"/>
  <c r="F132" i="10"/>
  <c r="E132" i="10"/>
  <c r="E138" i="10" s="1"/>
  <c r="CF131" i="10"/>
  <c r="CF130" i="10"/>
  <c r="CF129" i="10"/>
  <c r="CF132" i="10" s="1"/>
  <c r="CE128" i="10"/>
  <c r="CD128" i="10"/>
  <c r="CC128" i="10"/>
  <c r="CB128" i="10"/>
  <c r="CA128" i="10"/>
  <c r="BZ128" i="10"/>
  <c r="BY128" i="10"/>
  <c r="BX128" i="10"/>
  <c r="BW128" i="10"/>
  <c r="BV128" i="10"/>
  <c r="BU128" i="10"/>
  <c r="BT128" i="10"/>
  <c r="BS128" i="10"/>
  <c r="BR128" i="10"/>
  <c r="BQ128" i="10"/>
  <c r="BP128" i="10"/>
  <c r="BO128" i="10"/>
  <c r="BN128" i="10"/>
  <c r="BM128" i="10"/>
  <c r="BL128" i="10"/>
  <c r="BK128" i="10"/>
  <c r="BJ128" i="10"/>
  <c r="BI128" i="10"/>
  <c r="BH128" i="10"/>
  <c r="BG128" i="10"/>
  <c r="BF128" i="10"/>
  <c r="BE128" i="10"/>
  <c r="BD128" i="10"/>
  <c r="BC128" i="10"/>
  <c r="BB128" i="10"/>
  <c r="BA128" i="10"/>
  <c r="AZ128" i="10"/>
  <c r="AY128" i="10"/>
  <c r="AX128" i="10"/>
  <c r="AW128" i="10"/>
  <c r="AV128" i="10"/>
  <c r="AU128" i="10"/>
  <c r="AT128" i="10"/>
  <c r="AS128" i="10"/>
  <c r="AR128" i="10"/>
  <c r="AQ128" i="10"/>
  <c r="AP128" i="10"/>
  <c r="AO128" i="10"/>
  <c r="AN128" i="10"/>
  <c r="AM128" i="10"/>
  <c r="AL128" i="10"/>
  <c r="AK128" i="10"/>
  <c r="AJ128" i="10"/>
  <c r="AI128" i="10"/>
  <c r="AH128" i="10"/>
  <c r="AG128" i="10"/>
  <c r="AF128" i="10"/>
  <c r="AE128" i="10"/>
  <c r="AD128" i="10"/>
  <c r="AC128" i="10"/>
  <c r="AB128" i="10"/>
  <c r="AA128" i="10"/>
  <c r="Z128" i="10"/>
  <c r="Y128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CF127" i="10"/>
  <c r="CF128" i="10" s="1"/>
  <c r="CF126" i="10"/>
  <c r="CF125" i="10"/>
  <c r="CF124" i="10"/>
  <c r="CF123" i="10"/>
  <c r="CE122" i="10"/>
  <c r="CD122" i="10"/>
  <c r="CC122" i="10"/>
  <c r="CC138" i="10" s="1"/>
  <c r="CB122" i="10"/>
  <c r="CA122" i="10"/>
  <c r="BZ122" i="10"/>
  <c r="BY122" i="10"/>
  <c r="BX122" i="10"/>
  <c r="BW122" i="10"/>
  <c r="BV122" i="10"/>
  <c r="BU122" i="10"/>
  <c r="BU138" i="10" s="1"/>
  <c r="BT122" i="10"/>
  <c r="BS122" i="10"/>
  <c r="BR122" i="10"/>
  <c r="BQ122" i="10"/>
  <c r="BP122" i="10"/>
  <c r="BO122" i="10"/>
  <c r="BN122" i="10"/>
  <c r="BM122" i="10"/>
  <c r="BM138" i="10" s="1"/>
  <c r="BL122" i="10"/>
  <c r="BK122" i="10"/>
  <c r="BJ122" i="10"/>
  <c r="BI122" i="10"/>
  <c r="BH122" i="10"/>
  <c r="BG122" i="10"/>
  <c r="BF122" i="10"/>
  <c r="BE122" i="10"/>
  <c r="BE138" i="10" s="1"/>
  <c r="BD122" i="10"/>
  <c r="BC122" i="10"/>
  <c r="BB122" i="10"/>
  <c r="BA122" i="10"/>
  <c r="AZ122" i="10"/>
  <c r="AY122" i="10"/>
  <c r="AX122" i="10"/>
  <c r="AW122" i="10"/>
  <c r="AW138" i="10" s="1"/>
  <c r="AV122" i="10"/>
  <c r="AU122" i="10"/>
  <c r="AT122" i="10"/>
  <c r="AS122" i="10"/>
  <c r="AR122" i="10"/>
  <c r="AQ122" i="10"/>
  <c r="AP122" i="10"/>
  <c r="AO122" i="10"/>
  <c r="AO138" i="10" s="1"/>
  <c r="AN122" i="10"/>
  <c r="AM122" i="10"/>
  <c r="AL122" i="10"/>
  <c r="AK122" i="10"/>
  <c r="AJ122" i="10"/>
  <c r="AI122" i="10"/>
  <c r="AH122" i="10"/>
  <c r="AG122" i="10"/>
  <c r="AG138" i="10" s="1"/>
  <c r="AF122" i="10"/>
  <c r="AE122" i="10"/>
  <c r="AD122" i="10"/>
  <c r="AC122" i="10"/>
  <c r="AB122" i="10"/>
  <c r="AA122" i="10"/>
  <c r="Z122" i="10"/>
  <c r="Y122" i="10"/>
  <c r="Y138" i="10" s="1"/>
  <c r="X122" i="10"/>
  <c r="W122" i="10"/>
  <c r="V122" i="10"/>
  <c r="U122" i="10"/>
  <c r="T122" i="10"/>
  <c r="S122" i="10"/>
  <c r="R122" i="10"/>
  <c r="Q122" i="10"/>
  <c r="Q138" i="10" s="1"/>
  <c r="P122" i="10"/>
  <c r="O122" i="10"/>
  <c r="N122" i="10"/>
  <c r="M122" i="10"/>
  <c r="L122" i="10"/>
  <c r="K122" i="10"/>
  <c r="J122" i="10"/>
  <c r="I122" i="10"/>
  <c r="I138" i="10" s="1"/>
  <c r="H122" i="10"/>
  <c r="G122" i="10"/>
  <c r="F122" i="10"/>
  <c r="E122" i="10"/>
  <c r="CF121" i="10"/>
  <c r="CF120" i="10"/>
  <c r="CF119" i="10"/>
  <c r="CF122" i="10" s="1"/>
  <c r="CF118" i="10"/>
  <c r="CF117" i="10"/>
  <c r="CE116" i="10"/>
  <c r="CE138" i="10" s="1"/>
  <c r="CD116" i="10"/>
  <c r="CD138" i="10" s="1"/>
  <c r="CC116" i="10"/>
  <c r="CB116" i="10"/>
  <c r="CB138" i="10" s="1"/>
  <c r="CA116" i="10"/>
  <c r="CA138" i="10" s="1"/>
  <c r="BZ116" i="10"/>
  <c r="BZ138" i="10" s="1"/>
  <c r="BY116" i="10"/>
  <c r="BX116" i="10"/>
  <c r="BX138" i="10" s="1"/>
  <c r="BW116" i="10"/>
  <c r="BW138" i="10" s="1"/>
  <c r="BV116" i="10"/>
  <c r="BV138" i="10" s="1"/>
  <c r="BU116" i="10"/>
  <c r="BT116" i="10"/>
  <c r="BT138" i="10" s="1"/>
  <c r="BS116" i="10"/>
  <c r="BS138" i="10" s="1"/>
  <c r="BR116" i="10"/>
  <c r="BR138" i="10" s="1"/>
  <c r="BQ116" i="10"/>
  <c r="BP116" i="10"/>
  <c r="BP138" i="10" s="1"/>
  <c r="BO116" i="10"/>
  <c r="BO138" i="10" s="1"/>
  <c r="BN116" i="10"/>
  <c r="BN138" i="10" s="1"/>
  <c r="BM116" i="10"/>
  <c r="BL116" i="10"/>
  <c r="BL138" i="10" s="1"/>
  <c r="BK116" i="10"/>
  <c r="BK138" i="10" s="1"/>
  <c r="BJ116" i="10"/>
  <c r="BJ138" i="10" s="1"/>
  <c r="BI116" i="10"/>
  <c r="BH116" i="10"/>
  <c r="BH138" i="10" s="1"/>
  <c r="BG116" i="10"/>
  <c r="BG138" i="10" s="1"/>
  <c r="BF116" i="10"/>
  <c r="BF138" i="10" s="1"/>
  <c r="BE116" i="10"/>
  <c r="BD116" i="10"/>
  <c r="BD138" i="10" s="1"/>
  <c r="BC116" i="10"/>
  <c r="BC138" i="10" s="1"/>
  <c r="BB116" i="10"/>
  <c r="BB138" i="10" s="1"/>
  <c r="BA116" i="10"/>
  <c r="AZ116" i="10"/>
  <c r="AZ138" i="10" s="1"/>
  <c r="AY116" i="10"/>
  <c r="AY138" i="10" s="1"/>
  <c r="AX116" i="10"/>
  <c r="AX138" i="10" s="1"/>
  <c r="AW116" i="10"/>
  <c r="AV116" i="10"/>
  <c r="AV138" i="10" s="1"/>
  <c r="AU116" i="10"/>
  <c r="AU138" i="10" s="1"/>
  <c r="AT116" i="10"/>
  <c r="AT138" i="10" s="1"/>
  <c r="AS116" i="10"/>
  <c r="AR116" i="10"/>
  <c r="AR138" i="10" s="1"/>
  <c r="AQ116" i="10"/>
  <c r="AQ138" i="10" s="1"/>
  <c r="AP116" i="10"/>
  <c r="AP138" i="10" s="1"/>
  <c r="AO116" i="10"/>
  <c r="AN116" i="10"/>
  <c r="AN138" i="10" s="1"/>
  <c r="AM116" i="10"/>
  <c r="AM138" i="10" s="1"/>
  <c r="AL116" i="10"/>
  <c r="AL138" i="10" s="1"/>
  <c r="AK116" i="10"/>
  <c r="AJ116" i="10"/>
  <c r="AJ138" i="10" s="1"/>
  <c r="AI116" i="10"/>
  <c r="AI138" i="10" s="1"/>
  <c r="AH116" i="10"/>
  <c r="AH138" i="10" s="1"/>
  <c r="AG116" i="10"/>
  <c r="AF116" i="10"/>
  <c r="AF138" i="10" s="1"/>
  <c r="AE116" i="10"/>
  <c r="AE138" i="10" s="1"/>
  <c r="AD116" i="10"/>
  <c r="AD138" i="10" s="1"/>
  <c r="AC116" i="10"/>
  <c r="AB116" i="10"/>
  <c r="AB138" i="10" s="1"/>
  <c r="AA116" i="10"/>
  <c r="AA138" i="10" s="1"/>
  <c r="Z116" i="10"/>
  <c r="Z138" i="10" s="1"/>
  <c r="Y116" i="10"/>
  <c r="X116" i="10"/>
  <c r="X138" i="10" s="1"/>
  <c r="W116" i="10"/>
  <c r="W138" i="10" s="1"/>
  <c r="V116" i="10"/>
  <c r="V138" i="10" s="1"/>
  <c r="U116" i="10"/>
  <c r="T116" i="10"/>
  <c r="T138" i="10" s="1"/>
  <c r="S116" i="10"/>
  <c r="S138" i="10" s="1"/>
  <c r="R116" i="10"/>
  <c r="R138" i="10" s="1"/>
  <c r="Q116" i="10"/>
  <c r="P116" i="10"/>
  <c r="P138" i="10" s="1"/>
  <c r="O116" i="10"/>
  <c r="O138" i="10" s="1"/>
  <c r="N116" i="10"/>
  <c r="N138" i="10" s="1"/>
  <c r="M116" i="10"/>
  <c r="L116" i="10"/>
  <c r="L138" i="10" s="1"/>
  <c r="K116" i="10"/>
  <c r="K138" i="10" s="1"/>
  <c r="J116" i="10"/>
  <c r="J138" i="10" s="1"/>
  <c r="I116" i="10"/>
  <c r="H116" i="10"/>
  <c r="H138" i="10" s="1"/>
  <c r="G116" i="10"/>
  <c r="G138" i="10" s="1"/>
  <c r="F116" i="10"/>
  <c r="F138" i="10" s="1"/>
  <c r="E116" i="10"/>
  <c r="CF115" i="10"/>
  <c r="CF114" i="10"/>
  <c r="CF116" i="10" s="1"/>
  <c r="CF113" i="10"/>
  <c r="BY112" i="10"/>
  <c r="BQ112" i="10"/>
  <c r="BI112" i="10"/>
  <c r="BA112" i="10"/>
  <c r="AS112" i="10"/>
  <c r="AK112" i="10"/>
  <c r="AC112" i="10"/>
  <c r="U112" i="10"/>
  <c r="M112" i="10"/>
  <c r="E112" i="10"/>
  <c r="CE111" i="10"/>
  <c r="CD111" i="10"/>
  <c r="CC111" i="10"/>
  <c r="CC112" i="10" s="1"/>
  <c r="CB111" i="10"/>
  <c r="CA111" i="10"/>
  <c r="BZ111" i="10"/>
  <c r="BY111" i="10"/>
  <c r="BX111" i="10"/>
  <c r="BW111" i="10"/>
  <c r="BV111" i="10"/>
  <c r="BU111" i="10"/>
  <c r="BU112" i="10" s="1"/>
  <c r="BT111" i="10"/>
  <c r="BS111" i="10"/>
  <c r="BR111" i="10"/>
  <c r="BQ111" i="10"/>
  <c r="BP111" i="10"/>
  <c r="BO111" i="10"/>
  <c r="BN111" i="10"/>
  <c r="BM111" i="10"/>
  <c r="BM112" i="10" s="1"/>
  <c r="BL111" i="10"/>
  <c r="BK111" i="10"/>
  <c r="BJ111" i="10"/>
  <c r="BI111" i="10"/>
  <c r="BH111" i="10"/>
  <c r="BG111" i="10"/>
  <c r="BF111" i="10"/>
  <c r="BE111" i="10"/>
  <c r="BE112" i="10" s="1"/>
  <c r="BD111" i="10"/>
  <c r="BC111" i="10"/>
  <c r="BB111" i="10"/>
  <c r="BA111" i="10"/>
  <c r="AZ111" i="10"/>
  <c r="AY111" i="10"/>
  <c r="AX111" i="10"/>
  <c r="AW111" i="10"/>
  <c r="AW112" i="10" s="1"/>
  <c r="AV111" i="10"/>
  <c r="AU111" i="10"/>
  <c r="AT111" i="10"/>
  <c r="AS111" i="10"/>
  <c r="AR111" i="10"/>
  <c r="AQ111" i="10"/>
  <c r="AP111" i="10"/>
  <c r="AO111" i="10"/>
  <c r="AO112" i="10" s="1"/>
  <c r="AN111" i="10"/>
  <c r="AM111" i="10"/>
  <c r="AL111" i="10"/>
  <c r="AK111" i="10"/>
  <c r="AJ111" i="10"/>
  <c r="AI111" i="10"/>
  <c r="AH111" i="10"/>
  <c r="AG111" i="10"/>
  <c r="AG112" i="10" s="1"/>
  <c r="AF111" i="10"/>
  <c r="AE111" i="10"/>
  <c r="AD111" i="10"/>
  <c r="AC111" i="10"/>
  <c r="AB111" i="10"/>
  <c r="AA111" i="10"/>
  <c r="Z111" i="10"/>
  <c r="Y111" i="10"/>
  <c r="Y112" i="10" s="1"/>
  <c r="X111" i="10"/>
  <c r="W111" i="10"/>
  <c r="V111" i="10"/>
  <c r="U111" i="10"/>
  <c r="T111" i="10"/>
  <c r="S111" i="10"/>
  <c r="R111" i="10"/>
  <c r="Q111" i="10"/>
  <c r="Q112" i="10" s="1"/>
  <c r="P111" i="10"/>
  <c r="O111" i="10"/>
  <c r="N111" i="10"/>
  <c r="M111" i="10"/>
  <c r="L111" i="10"/>
  <c r="K111" i="10"/>
  <c r="J111" i="10"/>
  <c r="I111" i="10"/>
  <c r="I112" i="10" s="1"/>
  <c r="H111" i="10"/>
  <c r="G111" i="10"/>
  <c r="F111" i="10"/>
  <c r="E111" i="10"/>
  <c r="CF110" i="10"/>
  <c r="CF109" i="10"/>
  <c r="CF111" i="10" s="1"/>
  <c r="CF108" i="10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AP107" i="10"/>
  <c r="AO107" i="10"/>
  <c r="AN107" i="10"/>
  <c r="AM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CF106" i="10"/>
  <c r="CF107" i="10" s="1"/>
  <c r="CF105" i="10"/>
  <c r="CF104" i="10"/>
  <c r="CE103" i="10"/>
  <c r="CE112" i="10" s="1"/>
  <c r="CD103" i="10"/>
  <c r="CD112" i="10" s="1"/>
  <c r="CC103" i="10"/>
  <c r="CB103" i="10"/>
  <c r="CA103" i="10"/>
  <c r="CA112" i="10" s="1"/>
  <c r="BZ103" i="10"/>
  <c r="BZ112" i="10" s="1"/>
  <c r="BY103" i="10"/>
  <c r="BX103" i="10"/>
  <c r="BW103" i="10"/>
  <c r="BW112" i="10" s="1"/>
  <c r="BV103" i="10"/>
  <c r="BV112" i="10" s="1"/>
  <c r="BU103" i="10"/>
  <c r="BT103" i="10"/>
  <c r="BS103" i="10"/>
  <c r="BS112" i="10" s="1"/>
  <c r="BR103" i="10"/>
  <c r="BR112" i="10" s="1"/>
  <c r="BQ103" i="10"/>
  <c r="BP103" i="10"/>
  <c r="BO103" i="10"/>
  <c r="BO112" i="10" s="1"/>
  <c r="BN103" i="10"/>
  <c r="BN112" i="10" s="1"/>
  <c r="BM103" i="10"/>
  <c r="BL103" i="10"/>
  <c r="BK103" i="10"/>
  <c r="BK112" i="10" s="1"/>
  <c r="BJ103" i="10"/>
  <c r="BJ112" i="10" s="1"/>
  <c r="BI103" i="10"/>
  <c r="BH103" i="10"/>
  <c r="BG103" i="10"/>
  <c r="BG112" i="10" s="1"/>
  <c r="BF103" i="10"/>
  <c r="BF112" i="10" s="1"/>
  <c r="BE103" i="10"/>
  <c r="BD103" i="10"/>
  <c r="BC103" i="10"/>
  <c r="BC112" i="10" s="1"/>
  <c r="BB103" i="10"/>
  <c r="BB112" i="10" s="1"/>
  <c r="BA103" i="10"/>
  <c r="AZ103" i="10"/>
  <c r="AY103" i="10"/>
  <c r="AY112" i="10" s="1"/>
  <c r="AX103" i="10"/>
  <c r="AX112" i="10" s="1"/>
  <c r="AW103" i="10"/>
  <c r="AV103" i="10"/>
  <c r="AU103" i="10"/>
  <c r="AU112" i="10" s="1"/>
  <c r="AT103" i="10"/>
  <c r="AT112" i="10" s="1"/>
  <c r="AS103" i="10"/>
  <c r="AR103" i="10"/>
  <c r="AQ103" i="10"/>
  <c r="AQ112" i="10" s="1"/>
  <c r="AP103" i="10"/>
  <c r="AP112" i="10" s="1"/>
  <c r="AO103" i="10"/>
  <c r="AN103" i="10"/>
  <c r="AM103" i="10"/>
  <c r="AM112" i="10" s="1"/>
  <c r="AL103" i="10"/>
  <c r="AL112" i="10" s="1"/>
  <c r="AK103" i="10"/>
  <c r="AJ103" i="10"/>
  <c r="AI103" i="10"/>
  <c r="AI112" i="10" s="1"/>
  <c r="AH103" i="10"/>
  <c r="AH112" i="10" s="1"/>
  <c r="AG103" i="10"/>
  <c r="AF103" i="10"/>
  <c r="AE103" i="10"/>
  <c r="AE112" i="10" s="1"/>
  <c r="AD103" i="10"/>
  <c r="AD112" i="10" s="1"/>
  <c r="AC103" i="10"/>
  <c r="AB103" i="10"/>
  <c r="AA103" i="10"/>
  <c r="AA112" i="10" s="1"/>
  <c r="Z103" i="10"/>
  <c r="Z112" i="10" s="1"/>
  <c r="Y103" i="10"/>
  <c r="X103" i="10"/>
  <c r="W103" i="10"/>
  <c r="W112" i="10" s="1"/>
  <c r="V103" i="10"/>
  <c r="V112" i="10" s="1"/>
  <c r="U103" i="10"/>
  <c r="T103" i="10"/>
  <c r="S103" i="10"/>
  <c r="S112" i="10" s="1"/>
  <c r="R103" i="10"/>
  <c r="R112" i="10" s="1"/>
  <c r="Q103" i="10"/>
  <c r="P103" i="10"/>
  <c r="O103" i="10"/>
  <c r="O112" i="10" s="1"/>
  <c r="N103" i="10"/>
  <c r="N112" i="10" s="1"/>
  <c r="M103" i="10"/>
  <c r="L103" i="10"/>
  <c r="K103" i="10"/>
  <c r="K112" i="10" s="1"/>
  <c r="J103" i="10"/>
  <c r="J112" i="10" s="1"/>
  <c r="I103" i="10"/>
  <c r="H103" i="10"/>
  <c r="G103" i="10"/>
  <c r="G112" i="10" s="1"/>
  <c r="F103" i="10"/>
  <c r="F112" i="10" s="1"/>
  <c r="E103" i="10"/>
  <c r="CF102" i="10"/>
  <c r="CF101" i="10"/>
  <c r="CF103" i="10" s="1"/>
  <c r="CF100" i="10"/>
  <c r="CF99" i="10"/>
  <c r="CE99" i="10"/>
  <c r="CD99" i="10"/>
  <c r="CC99" i="10"/>
  <c r="CB99" i="10"/>
  <c r="CA99" i="10"/>
  <c r="BZ99" i="10"/>
  <c r="BY99" i="10"/>
  <c r="BX99" i="10"/>
  <c r="BW99" i="10"/>
  <c r="BV99" i="10"/>
  <c r="BU99" i="10"/>
  <c r="BT99" i="10"/>
  <c r="BS99" i="10"/>
  <c r="BR99" i="10"/>
  <c r="BQ99" i="10"/>
  <c r="BP99" i="10"/>
  <c r="BO99" i="10"/>
  <c r="BN99" i="10"/>
  <c r="BM99" i="10"/>
  <c r="BL99" i="10"/>
  <c r="BK99" i="10"/>
  <c r="BJ99" i="10"/>
  <c r="BI99" i="10"/>
  <c r="BH99" i="10"/>
  <c r="BG99" i="10"/>
  <c r="BF99" i="10"/>
  <c r="BE99" i="10"/>
  <c r="BD99" i="10"/>
  <c r="BC99" i="10"/>
  <c r="BB99" i="10"/>
  <c r="BA99" i="10"/>
  <c r="AZ99" i="10"/>
  <c r="AY99" i="10"/>
  <c r="AX99" i="10"/>
  <c r="AW99" i="10"/>
  <c r="AV99" i="10"/>
  <c r="AU99" i="10"/>
  <c r="AT99" i="10"/>
  <c r="AS99" i="10"/>
  <c r="AR99" i="10"/>
  <c r="AQ99" i="10"/>
  <c r="AP99" i="10"/>
  <c r="AO99" i="10"/>
  <c r="AN99" i="10"/>
  <c r="AM99" i="10"/>
  <c r="AL99" i="10"/>
  <c r="AK99" i="10"/>
  <c r="AJ99" i="10"/>
  <c r="AI99" i="10"/>
  <c r="AH99" i="10"/>
  <c r="AG99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A98" i="10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AS95" i="10"/>
  <c r="AR95" i="10"/>
  <c r="AQ95" i="10"/>
  <c r="AP95" i="10"/>
  <c r="AO95" i="10"/>
  <c r="AN95" i="10"/>
  <c r="AM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CF94" i="10"/>
  <c r="CF93" i="10"/>
  <c r="CF95" i="10" s="1"/>
  <c r="CF92" i="10"/>
  <c r="CF91" i="10"/>
  <c r="CE90" i="10"/>
  <c r="CD90" i="10"/>
  <c r="CC90" i="10"/>
  <c r="CB90" i="10"/>
  <c r="CA90" i="10"/>
  <c r="BZ90" i="10"/>
  <c r="BY90" i="10"/>
  <c r="BX90" i="10"/>
  <c r="BW90" i="10"/>
  <c r="BV90" i="10"/>
  <c r="BU90" i="10"/>
  <c r="BT90" i="10"/>
  <c r="BS90" i="10"/>
  <c r="BR90" i="10"/>
  <c r="BQ90" i="10"/>
  <c r="BP90" i="10"/>
  <c r="BO90" i="10"/>
  <c r="BN90" i="10"/>
  <c r="BM90" i="10"/>
  <c r="BL90" i="10"/>
  <c r="BK90" i="10"/>
  <c r="BJ90" i="10"/>
  <c r="BI90" i="10"/>
  <c r="BH90" i="10"/>
  <c r="BG90" i="10"/>
  <c r="BF90" i="10"/>
  <c r="BE90" i="10"/>
  <c r="BD90" i="10"/>
  <c r="BC90" i="10"/>
  <c r="BB90" i="10"/>
  <c r="BA90" i="10"/>
  <c r="AZ90" i="10"/>
  <c r="AY90" i="10"/>
  <c r="AX90" i="10"/>
  <c r="AW90" i="10"/>
  <c r="AV90" i="10"/>
  <c r="AU90" i="10"/>
  <c r="AT90" i="10"/>
  <c r="AS90" i="10"/>
  <c r="AR90" i="10"/>
  <c r="AQ90" i="10"/>
  <c r="AP90" i="10"/>
  <c r="AO90" i="10"/>
  <c r="AN90" i="10"/>
  <c r="AM90" i="10"/>
  <c r="AL90" i="10"/>
  <c r="AK90" i="10"/>
  <c r="AJ90" i="10"/>
  <c r="AI90" i="10"/>
  <c r="AH90" i="10"/>
  <c r="AG90" i="10"/>
  <c r="AF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CF89" i="10"/>
  <c r="CF88" i="10"/>
  <c r="CF90" i="10" s="1"/>
  <c r="CF87" i="10"/>
  <c r="CF86" i="10"/>
  <c r="CE85" i="10"/>
  <c r="CD85" i="10"/>
  <c r="CC85" i="10"/>
  <c r="CB85" i="10"/>
  <c r="CA85" i="10"/>
  <c r="BZ85" i="10"/>
  <c r="BY85" i="10"/>
  <c r="BX85" i="10"/>
  <c r="BW85" i="10"/>
  <c r="BV85" i="10"/>
  <c r="BU85" i="10"/>
  <c r="BT85" i="10"/>
  <c r="BS85" i="10"/>
  <c r="BR85" i="10"/>
  <c r="BQ85" i="10"/>
  <c r="BP85" i="10"/>
  <c r="BO85" i="10"/>
  <c r="BN85" i="10"/>
  <c r="BM85" i="10"/>
  <c r="BL85" i="10"/>
  <c r="BK85" i="10"/>
  <c r="BJ85" i="10"/>
  <c r="BI85" i="10"/>
  <c r="BH85" i="10"/>
  <c r="BG85" i="10"/>
  <c r="BF85" i="10"/>
  <c r="BE85" i="10"/>
  <c r="BD85" i="10"/>
  <c r="BC85" i="10"/>
  <c r="BB85" i="10"/>
  <c r="BA85" i="10"/>
  <c r="AZ85" i="10"/>
  <c r="AY85" i="10"/>
  <c r="AX85" i="10"/>
  <c r="AW85" i="10"/>
  <c r="AV85" i="10"/>
  <c r="AU85" i="10"/>
  <c r="AT85" i="10"/>
  <c r="AS85" i="10"/>
  <c r="AR85" i="10"/>
  <c r="AQ85" i="10"/>
  <c r="AP85" i="10"/>
  <c r="AO85" i="10"/>
  <c r="AN85" i="10"/>
  <c r="AM85" i="10"/>
  <c r="AL85" i="10"/>
  <c r="AK85" i="10"/>
  <c r="AJ85" i="10"/>
  <c r="AI85" i="10"/>
  <c r="AH85" i="10"/>
  <c r="AG85" i="10"/>
  <c r="AF85" i="10"/>
  <c r="AE85" i="10"/>
  <c r="AD85" i="10"/>
  <c r="AC85" i="10"/>
  <c r="AB85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CF84" i="10"/>
  <c r="CF83" i="10"/>
  <c r="CF82" i="10"/>
  <c r="CF85" i="10" s="1"/>
  <c r="CE81" i="10"/>
  <c r="CD81" i="10"/>
  <c r="CC81" i="10"/>
  <c r="CB81" i="10"/>
  <c r="CA81" i="10"/>
  <c r="BZ81" i="10"/>
  <c r="BY81" i="10"/>
  <c r="BX81" i="10"/>
  <c r="BW81" i="10"/>
  <c r="BV81" i="10"/>
  <c r="BU81" i="10"/>
  <c r="BT81" i="10"/>
  <c r="BS81" i="10"/>
  <c r="BR81" i="10"/>
  <c r="BQ81" i="10"/>
  <c r="BP81" i="10"/>
  <c r="BO81" i="10"/>
  <c r="BN81" i="10"/>
  <c r="BM81" i="10"/>
  <c r="BL81" i="10"/>
  <c r="BK81" i="10"/>
  <c r="BJ81" i="10"/>
  <c r="BI81" i="10"/>
  <c r="BH81" i="10"/>
  <c r="BG81" i="10"/>
  <c r="BF81" i="10"/>
  <c r="BE81" i="10"/>
  <c r="BD81" i="10"/>
  <c r="BC81" i="10"/>
  <c r="BB81" i="10"/>
  <c r="BA81" i="10"/>
  <c r="AZ81" i="10"/>
  <c r="AY81" i="10"/>
  <c r="AX81" i="10"/>
  <c r="AW81" i="10"/>
  <c r="AV81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AI81" i="10"/>
  <c r="AH81" i="10"/>
  <c r="AG81" i="10"/>
  <c r="AF81" i="10"/>
  <c r="AE81" i="10"/>
  <c r="AD81" i="10"/>
  <c r="AC81" i="10"/>
  <c r="AB81" i="10"/>
  <c r="AA81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CF80" i="10"/>
  <c r="CF79" i="10"/>
  <c r="CF78" i="10"/>
  <c r="CF81" i="10" s="1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AS77" i="10"/>
  <c r="AR77" i="10"/>
  <c r="AQ77" i="10"/>
  <c r="AP77" i="10"/>
  <c r="AO77" i="10"/>
  <c r="AN77" i="10"/>
  <c r="AM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CF76" i="10"/>
  <c r="CF77" i="10" s="1"/>
  <c r="CF75" i="10"/>
  <c r="CE74" i="10"/>
  <c r="CD74" i="10"/>
  <c r="CC74" i="10"/>
  <c r="CB74" i="10"/>
  <c r="CA74" i="10"/>
  <c r="BZ74" i="10"/>
  <c r="BY74" i="10"/>
  <c r="BX74" i="10"/>
  <c r="BW74" i="10"/>
  <c r="BV74" i="10"/>
  <c r="BU74" i="10"/>
  <c r="BT74" i="10"/>
  <c r="BS74" i="10"/>
  <c r="BR74" i="10"/>
  <c r="BQ74" i="10"/>
  <c r="BP74" i="10"/>
  <c r="BO74" i="10"/>
  <c r="BN74" i="10"/>
  <c r="BM74" i="10"/>
  <c r="BL74" i="10"/>
  <c r="BK74" i="10"/>
  <c r="BJ74" i="10"/>
  <c r="BI74" i="10"/>
  <c r="BH74" i="10"/>
  <c r="BG74" i="10"/>
  <c r="BF74" i="10"/>
  <c r="BE74" i="10"/>
  <c r="BD74" i="10"/>
  <c r="BC74" i="10"/>
  <c r="BB74" i="10"/>
  <c r="BA74" i="10"/>
  <c r="AZ74" i="10"/>
  <c r="AY74" i="10"/>
  <c r="AX74" i="10"/>
  <c r="AW74" i="10"/>
  <c r="AV74" i="10"/>
  <c r="AU74" i="10"/>
  <c r="AT74" i="10"/>
  <c r="AS74" i="10"/>
  <c r="AR74" i="10"/>
  <c r="AQ74" i="10"/>
  <c r="AP74" i="10"/>
  <c r="AO74" i="10"/>
  <c r="AN74" i="10"/>
  <c r="AM74" i="10"/>
  <c r="AL74" i="10"/>
  <c r="AK74" i="10"/>
  <c r="AJ74" i="10"/>
  <c r="AI74" i="10"/>
  <c r="AH74" i="10"/>
  <c r="AG74" i="10"/>
  <c r="AF74" i="10"/>
  <c r="AE74" i="10"/>
  <c r="AD74" i="10"/>
  <c r="AC74" i="10"/>
  <c r="AB74" i="10"/>
  <c r="AA74" i="10"/>
  <c r="Z74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G96" i="10" s="1"/>
  <c r="F74" i="10"/>
  <c r="E74" i="10"/>
  <c r="CF73" i="10"/>
  <c r="CF72" i="10"/>
  <c r="CF71" i="10"/>
  <c r="CE70" i="10"/>
  <c r="CD70" i="10"/>
  <c r="CC70" i="10"/>
  <c r="CB70" i="10"/>
  <c r="CA70" i="10"/>
  <c r="BZ70" i="10"/>
  <c r="BY70" i="10"/>
  <c r="BX70" i="10"/>
  <c r="BW70" i="10"/>
  <c r="BV70" i="10"/>
  <c r="BU70" i="10"/>
  <c r="BT70" i="10"/>
  <c r="BS70" i="10"/>
  <c r="BR70" i="10"/>
  <c r="BQ70" i="10"/>
  <c r="BP70" i="10"/>
  <c r="BO70" i="10"/>
  <c r="BN70" i="10"/>
  <c r="BM70" i="10"/>
  <c r="BL70" i="10"/>
  <c r="BK70" i="10"/>
  <c r="BJ70" i="10"/>
  <c r="BI70" i="10"/>
  <c r="BH70" i="10"/>
  <c r="BG70" i="10"/>
  <c r="BF70" i="10"/>
  <c r="BE70" i="10"/>
  <c r="BD70" i="10"/>
  <c r="BC70" i="10"/>
  <c r="BB70" i="10"/>
  <c r="BA70" i="10"/>
  <c r="AZ70" i="10"/>
  <c r="AY70" i="10"/>
  <c r="AX70" i="10"/>
  <c r="AW70" i="10"/>
  <c r="AV70" i="10"/>
  <c r="AU70" i="10"/>
  <c r="AT70" i="10"/>
  <c r="AS70" i="10"/>
  <c r="AR70" i="10"/>
  <c r="AQ70" i="10"/>
  <c r="AP70" i="10"/>
  <c r="AO70" i="10"/>
  <c r="AN70" i="10"/>
  <c r="AM70" i="10"/>
  <c r="AL70" i="10"/>
  <c r="AK70" i="10"/>
  <c r="AJ70" i="10"/>
  <c r="AI70" i="10"/>
  <c r="AH70" i="10"/>
  <c r="AG70" i="10"/>
  <c r="AF70" i="10"/>
  <c r="AE70" i="10"/>
  <c r="AD70" i="10"/>
  <c r="AC70" i="10"/>
  <c r="AB70" i="10"/>
  <c r="AA70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CF69" i="10"/>
  <c r="CF68" i="10"/>
  <c r="CF70" i="10" s="1"/>
  <c r="CE67" i="10"/>
  <c r="CD67" i="10"/>
  <c r="CC67" i="10"/>
  <c r="CB67" i="10"/>
  <c r="CA67" i="10"/>
  <c r="BZ67" i="10"/>
  <c r="BY67" i="10"/>
  <c r="BX67" i="10"/>
  <c r="BW67" i="10"/>
  <c r="BV67" i="10"/>
  <c r="BU67" i="10"/>
  <c r="BT67" i="10"/>
  <c r="BS67" i="10"/>
  <c r="BR67" i="10"/>
  <c r="BQ67" i="10"/>
  <c r="BP67" i="10"/>
  <c r="BO67" i="10"/>
  <c r="BN67" i="10"/>
  <c r="BM67" i="10"/>
  <c r="BL67" i="10"/>
  <c r="BK67" i="10"/>
  <c r="BJ67" i="10"/>
  <c r="BI67" i="10"/>
  <c r="BH67" i="10"/>
  <c r="BG67" i="10"/>
  <c r="BF67" i="10"/>
  <c r="BE67" i="10"/>
  <c r="BD67" i="10"/>
  <c r="BC67" i="10"/>
  <c r="BB67" i="10"/>
  <c r="BA67" i="10"/>
  <c r="AZ67" i="10"/>
  <c r="AY67" i="10"/>
  <c r="AX67" i="10"/>
  <c r="AW67" i="10"/>
  <c r="AV67" i="10"/>
  <c r="AU67" i="10"/>
  <c r="AT67" i="10"/>
  <c r="AS67" i="10"/>
  <c r="AR67" i="10"/>
  <c r="AQ67" i="10"/>
  <c r="AP67" i="10"/>
  <c r="AO67" i="10"/>
  <c r="AN67" i="10"/>
  <c r="AM67" i="10"/>
  <c r="AL67" i="10"/>
  <c r="AK67" i="10"/>
  <c r="AJ67" i="10"/>
  <c r="AI67" i="10"/>
  <c r="AH67" i="10"/>
  <c r="AG67" i="10"/>
  <c r="AF67" i="10"/>
  <c r="AE67" i="10"/>
  <c r="AD67" i="10"/>
  <c r="AC67" i="10"/>
  <c r="AB67" i="10"/>
  <c r="AA67" i="10"/>
  <c r="Z67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CF66" i="10"/>
  <c r="CF67" i="10" s="1"/>
  <c r="CF65" i="10"/>
  <c r="CF64" i="10"/>
  <c r="CE63" i="10"/>
  <c r="CD63" i="10"/>
  <c r="CC63" i="10"/>
  <c r="CB63" i="10"/>
  <c r="CA63" i="10"/>
  <c r="BZ63" i="10"/>
  <c r="BY63" i="10"/>
  <c r="BX63" i="10"/>
  <c r="BW63" i="10"/>
  <c r="BV63" i="10"/>
  <c r="BU63" i="10"/>
  <c r="BT63" i="10"/>
  <c r="BS63" i="10"/>
  <c r="BR63" i="10"/>
  <c r="BQ63" i="10"/>
  <c r="BP63" i="10"/>
  <c r="BO63" i="10"/>
  <c r="BN63" i="10"/>
  <c r="BM63" i="10"/>
  <c r="BL63" i="10"/>
  <c r="BK63" i="10"/>
  <c r="BJ63" i="10"/>
  <c r="BI63" i="10"/>
  <c r="BH63" i="10"/>
  <c r="BG63" i="10"/>
  <c r="BF63" i="10"/>
  <c r="BE63" i="10"/>
  <c r="BD63" i="10"/>
  <c r="BC63" i="10"/>
  <c r="BB63" i="10"/>
  <c r="BA63" i="10"/>
  <c r="AZ63" i="10"/>
  <c r="AY63" i="10"/>
  <c r="AX63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CF62" i="10"/>
  <c r="CF61" i="10"/>
  <c r="CF63" i="10" s="1"/>
  <c r="CF60" i="10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CF58" i="10"/>
  <c r="CF57" i="10"/>
  <c r="CF59" i="10" s="1"/>
  <c r="CE56" i="10"/>
  <c r="CD56" i="10"/>
  <c r="CC56" i="10"/>
  <c r="CB56" i="10"/>
  <c r="CA56" i="10"/>
  <c r="BZ56" i="10"/>
  <c r="BY56" i="10"/>
  <c r="BX56" i="10"/>
  <c r="BW56" i="10"/>
  <c r="BV56" i="10"/>
  <c r="BU56" i="10"/>
  <c r="BT56" i="10"/>
  <c r="BS56" i="10"/>
  <c r="BR56" i="10"/>
  <c r="BQ56" i="10"/>
  <c r="BP56" i="10"/>
  <c r="BO56" i="10"/>
  <c r="BN56" i="10"/>
  <c r="BM56" i="10"/>
  <c r="BL56" i="10"/>
  <c r="BK56" i="10"/>
  <c r="BJ56" i="10"/>
  <c r="BI56" i="10"/>
  <c r="BH56" i="10"/>
  <c r="BG56" i="10"/>
  <c r="BF56" i="10"/>
  <c r="BE56" i="10"/>
  <c r="BD56" i="10"/>
  <c r="BC56" i="10"/>
  <c r="BB56" i="10"/>
  <c r="BA56" i="10"/>
  <c r="AZ56" i="10"/>
  <c r="AY56" i="10"/>
  <c r="AX56" i="10"/>
  <c r="AW56" i="10"/>
  <c r="AV56" i="10"/>
  <c r="AU56" i="10"/>
  <c r="AT56" i="10"/>
  <c r="AS56" i="10"/>
  <c r="AR56" i="10"/>
  <c r="AQ56" i="10"/>
  <c r="AP56" i="10"/>
  <c r="AO56" i="10"/>
  <c r="AN56" i="10"/>
  <c r="AM56" i="10"/>
  <c r="AL56" i="10"/>
  <c r="AK56" i="10"/>
  <c r="AJ56" i="10"/>
  <c r="AI56" i="10"/>
  <c r="AH56" i="10"/>
  <c r="AG56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CF55" i="10"/>
  <c r="CF56" i="10" s="1"/>
  <c r="CF54" i="10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AU53" i="10"/>
  <c r="AT53" i="10"/>
  <c r="AS53" i="10"/>
  <c r="AR53" i="10"/>
  <c r="AQ53" i="10"/>
  <c r="AP53" i="10"/>
  <c r="AO53" i="10"/>
  <c r="AN53" i="10"/>
  <c r="AM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CF52" i="10"/>
  <c r="CF51" i="10"/>
  <c r="CF53" i="10" s="1"/>
  <c r="CE50" i="10"/>
  <c r="CD50" i="10"/>
  <c r="CC50" i="10"/>
  <c r="CB50" i="10"/>
  <c r="CA50" i="10"/>
  <c r="BZ50" i="10"/>
  <c r="BY50" i="10"/>
  <c r="BX50" i="10"/>
  <c r="BW50" i="10"/>
  <c r="BV50" i="10"/>
  <c r="BU50" i="10"/>
  <c r="BT50" i="10"/>
  <c r="BS50" i="10"/>
  <c r="BR50" i="10"/>
  <c r="BQ50" i="10"/>
  <c r="BP50" i="10"/>
  <c r="BO50" i="10"/>
  <c r="BN50" i="10"/>
  <c r="BM50" i="10"/>
  <c r="BL50" i="10"/>
  <c r="BK50" i="10"/>
  <c r="BJ50" i="10"/>
  <c r="BI50" i="10"/>
  <c r="BH50" i="10"/>
  <c r="BG50" i="10"/>
  <c r="BF50" i="10"/>
  <c r="BE50" i="10"/>
  <c r="BD50" i="10"/>
  <c r="BC50" i="10"/>
  <c r="BB50" i="10"/>
  <c r="BA50" i="10"/>
  <c r="AZ50" i="10"/>
  <c r="AY50" i="10"/>
  <c r="AX50" i="10"/>
  <c r="AW50" i="10"/>
  <c r="AV50" i="10"/>
  <c r="AU50" i="10"/>
  <c r="AT50" i="10"/>
  <c r="AS50" i="10"/>
  <c r="AR50" i="10"/>
  <c r="AQ50" i="10"/>
  <c r="AP50" i="10"/>
  <c r="AO50" i="10"/>
  <c r="AN50" i="10"/>
  <c r="AM50" i="10"/>
  <c r="AL50" i="10"/>
  <c r="AK50" i="10"/>
  <c r="AJ50" i="10"/>
  <c r="AI50" i="10"/>
  <c r="AH50" i="10"/>
  <c r="AG50" i="10"/>
  <c r="AF50" i="10"/>
  <c r="AE50" i="10"/>
  <c r="AD50" i="10"/>
  <c r="AC50" i="10"/>
  <c r="AB50" i="10"/>
  <c r="AA50" i="10"/>
  <c r="Z50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CF49" i="10"/>
  <c r="CF50" i="10" s="1"/>
  <c r="CF48" i="10"/>
  <c r="CF47" i="10"/>
  <c r="CF46" i="10"/>
  <c r="CE45" i="10"/>
  <c r="CD45" i="10"/>
  <c r="CC45" i="10"/>
  <c r="CB45" i="10"/>
  <c r="CA45" i="10"/>
  <c r="BZ45" i="10"/>
  <c r="BY45" i="10"/>
  <c r="BX45" i="10"/>
  <c r="BW45" i="10"/>
  <c r="BV45" i="10"/>
  <c r="BU45" i="10"/>
  <c r="BT45" i="10"/>
  <c r="BS45" i="10"/>
  <c r="BR45" i="10"/>
  <c r="BQ45" i="10"/>
  <c r="BP45" i="10"/>
  <c r="BO45" i="10"/>
  <c r="BN45" i="10"/>
  <c r="BM45" i="10"/>
  <c r="BL45" i="10"/>
  <c r="BK45" i="10"/>
  <c r="BJ45" i="10"/>
  <c r="BI45" i="10"/>
  <c r="BH45" i="10"/>
  <c r="BG45" i="10"/>
  <c r="BF45" i="10"/>
  <c r="BE45" i="10"/>
  <c r="BD45" i="10"/>
  <c r="BC45" i="10"/>
  <c r="BB45" i="10"/>
  <c r="BA45" i="10"/>
  <c r="AZ45" i="10"/>
  <c r="AY45" i="10"/>
  <c r="AX45" i="10"/>
  <c r="AW45" i="10"/>
  <c r="AV45" i="10"/>
  <c r="AU45" i="10"/>
  <c r="AT45" i="10"/>
  <c r="AS45" i="10"/>
  <c r="AR45" i="10"/>
  <c r="AQ45" i="10"/>
  <c r="AP45" i="10"/>
  <c r="AO45" i="10"/>
  <c r="AN45" i="10"/>
  <c r="AM45" i="10"/>
  <c r="AL45" i="10"/>
  <c r="AK45" i="10"/>
  <c r="AJ45" i="10"/>
  <c r="AI45" i="10"/>
  <c r="AH45" i="10"/>
  <c r="AG45" i="10"/>
  <c r="AF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CF44" i="10"/>
  <c r="CF45" i="10" s="1"/>
  <c r="CF43" i="10"/>
  <c r="CE42" i="10"/>
  <c r="CD42" i="10"/>
  <c r="CC42" i="10"/>
  <c r="CB42" i="10"/>
  <c r="CA42" i="10"/>
  <c r="BZ42" i="10"/>
  <c r="BY42" i="10"/>
  <c r="BX42" i="10"/>
  <c r="BW42" i="10"/>
  <c r="BV42" i="10"/>
  <c r="BU42" i="10"/>
  <c r="BT42" i="10"/>
  <c r="BS42" i="10"/>
  <c r="BR42" i="10"/>
  <c r="BQ42" i="10"/>
  <c r="BP42" i="10"/>
  <c r="BO42" i="10"/>
  <c r="BN42" i="10"/>
  <c r="BM42" i="10"/>
  <c r="BM96" i="10" s="1"/>
  <c r="BL42" i="10"/>
  <c r="BK42" i="10"/>
  <c r="BJ42" i="10"/>
  <c r="BI42" i="10"/>
  <c r="BI96" i="10" s="1"/>
  <c r="BH42" i="10"/>
  <c r="BG42" i="10"/>
  <c r="BF42" i="10"/>
  <c r="BE42" i="10"/>
  <c r="BE96" i="10" s="1"/>
  <c r="BD42" i="10"/>
  <c r="BC42" i="10"/>
  <c r="BB42" i="10"/>
  <c r="BA42" i="10"/>
  <c r="BA96" i="10" s="1"/>
  <c r="AZ42" i="10"/>
  <c r="AY42" i="10"/>
  <c r="AX42" i="10"/>
  <c r="AW42" i="10"/>
  <c r="AW96" i="10" s="1"/>
  <c r="AV42" i="10"/>
  <c r="AU42" i="10"/>
  <c r="AT42" i="10"/>
  <c r="AS42" i="10"/>
  <c r="AS96" i="10" s="1"/>
  <c r="AR42" i="10"/>
  <c r="AQ42" i="10"/>
  <c r="AP42" i="10"/>
  <c r="AO42" i="10"/>
  <c r="AO96" i="10" s="1"/>
  <c r="AN42" i="10"/>
  <c r="AM42" i="10"/>
  <c r="AL42" i="10"/>
  <c r="AK42" i="10"/>
  <c r="AK96" i="10" s="1"/>
  <c r="AJ42" i="10"/>
  <c r="AI42" i="10"/>
  <c r="AH42" i="10"/>
  <c r="AG42" i="10"/>
  <c r="AG96" i="10" s="1"/>
  <c r="AF42" i="10"/>
  <c r="AE42" i="10"/>
  <c r="AD42" i="10"/>
  <c r="AC42" i="10"/>
  <c r="AC96" i="10" s="1"/>
  <c r="AB42" i="10"/>
  <c r="AA42" i="10"/>
  <c r="Z42" i="10"/>
  <c r="Y42" i="10"/>
  <c r="Y96" i="10" s="1"/>
  <c r="X42" i="10"/>
  <c r="W42" i="10"/>
  <c r="V42" i="10"/>
  <c r="U42" i="10"/>
  <c r="U96" i="10" s="1"/>
  <c r="T42" i="10"/>
  <c r="S42" i="10"/>
  <c r="R42" i="10"/>
  <c r="Q42" i="10"/>
  <c r="Q96" i="10" s="1"/>
  <c r="P42" i="10"/>
  <c r="O42" i="10"/>
  <c r="N42" i="10"/>
  <c r="M42" i="10"/>
  <c r="M96" i="10" s="1"/>
  <c r="L42" i="10"/>
  <c r="K42" i="10"/>
  <c r="J42" i="10"/>
  <c r="I42" i="10"/>
  <c r="I96" i="10" s="1"/>
  <c r="H42" i="10"/>
  <c r="G42" i="10"/>
  <c r="F42" i="10"/>
  <c r="E42" i="10"/>
  <c r="E96" i="10" s="1"/>
  <c r="CF41" i="10"/>
  <c r="CF40" i="10"/>
  <c r="CF42" i="10" s="1"/>
  <c r="CF39" i="10"/>
  <c r="CC38" i="10"/>
  <c r="BQ38" i="10"/>
  <c r="BM38" i="10"/>
  <c r="BA38" i="10"/>
  <c r="AW38" i="10"/>
  <c r="AK38" i="10"/>
  <c r="AG38" i="10"/>
  <c r="U38" i="10"/>
  <c r="Q38" i="10"/>
  <c r="E38" i="10"/>
  <c r="CF37" i="10"/>
  <c r="CE36" i="10"/>
  <c r="CD36" i="10"/>
  <c r="CC36" i="10"/>
  <c r="CB36" i="10"/>
  <c r="CA36" i="10"/>
  <c r="BZ36" i="10"/>
  <c r="BY36" i="10"/>
  <c r="BX36" i="10"/>
  <c r="BW36" i="10"/>
  <c r="BV36" i="10"/>
  <c r="BU36" i="10"/>
  <c r="BT36" i="10"/>
  <c r="BS36" i="10"/>
  <c r="BR36" i="10"/>
  <c r="BQ36" i="10"/>
  <c r="BP36" i="10"/>
  <c r="BO36" i="10"/>
  <c r="BN36" i="10"/>
  <c r="BM36" i="10"/>
  <c r="BL36" i="10"/>
  <c r="BK36" i="10"/>
  <c r="BJ36" i="10"/>
  <c r="BI36" i="10"/>
  <c r="BH36" i="10"/>
  <c r="BG36" i="10"/>
  <c r="BF36" i="10"/>
  <c r="BE36" i="10"/>
  <c r="BD36" i="10"/>
  <c r="BC36" i="10"/>
  <c r="BB36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AM36" i="10"/>
  <c r="AL36" i="10"/>
  <c r="AK36" i="10"/>
  <c r="AJ36" i="10"/>
  <c r="AI36" i="10"/>
  <c r="AH36" i="10"/>
  <c r="AG36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CF35" i="10"/>
  <c r="CF34" i="10"/>
  <c r="CF33" i="10"/>
  <c r="CF32" i="10"/>
  <c r="CF36" i="10" s="1"/>
  <c r="CF31" i="10"/>
  <c r="CF30" i="10"/>
  <c r="CF29" i="10"/>
  <c r="CE28" i="10"/>
  <c r="CD28" i="10"/>
  <c r="CC28" i="10"/>
  <c r="CB28" i="10"/>
  <c r="CA28" i="10"/>
  <c r="BZ28" i="10"/>
  <c r="BY28" i="10"/>
  <c r="BY38" i="10" s="1"/>
  <c r="BX28" i="10"/>
  <c r="BW28" i="10"/>
  <c r="BV28" i="10"/>
  <c r="BU28" i="10"/>
  <c r="BU38" i="10" s="1"/>
  <c r="BT28" i="10"/>
  <c r="BS28" i="10"/>
  <c r="BR28" i="10"/>
  <c r="BQ28" i="10"/>
  <c r="BP28" i="10"/>
  <c r="BO28" i="10"/>
  <c r="BN28" i="10"/>
  <c r="BM28" i="10"/>
  <c r="BL28" i="10"/>
  <c r="BK28" i="10"/>
  <c r="BJ28" i="10"/>
  <c r="BI28" i="10"/>
  <c r="BI38" i="10" s="1"/>
  <c r="BH28" i="10"/>
  <c r="BG28" i="10"/>
  <c r="BF28" i="10"/>
  <c r="BE28" i="10"/>
  <c r="BE38" i="10" s="1"/>
  <c r="BD28" i="10"/>
  <c r="BC28" i="10"/>
  <c r="BB28" i="10"/>
  <c r="BA28" i="10"/>
  <c r="AZ28" i="10"/>
  <c r="AY28" i="10"/>
  <c r="AX28" i="10"/>
  <c r="AW28" i="10"/>
  <c r="AV28" i="10"/>
  <c r="AU28" i="10"/>
  <c r="AT28" i="10"/>
  <c r="AS28" i="10"/>
  <c r="AS38" i="10" s="1"/>
  <c r="AR28" i="10"/>
  <c r="AQ28" i="10"/>
  <c r="AP28" i="10"/>
  <c r="AO28" i="10"/>
  <c r="AO38" i="10" s="1"/>
  <c r="AN28" i="10"/>
  <c r="AM28" i="10"/>
  <c r="AL28" i="10"/>
  <c r="AK28" i="10"/>
  <c r="AJ28" i="10"/>
  <c r="AI28" i="10"/>
  <c r="AH28" i="10"/>
  <c r="AG28" i="10"/>
  <c r="AF28" i="10"/>
  <c r="AE28" i="10"/>
  <c r="AD28" i="10"/>
  <c r="AC28" i="10"/>
  <c r="AC38" i="10" s="1"/>
  <c r="AB28" i="10"/>
  <c r="AA28" i="10"/>
  <c r="Z28" i="10"/>
  <c r="Y28" i="10"/>
  <c r="Y38" i="10" s="1"/>
  <c r="X28" i="10"/>
  <c r="W28" i="10"/>
  <c r="V28" i="10"/>
  <c r="U28" i="10"/>
  <c r="T28" i="10"/>
  <c r="S28" i="10"/>
  <c r="R28" i="10"/>
  <c r="Q28" i="10"/>
  <c r="P28" i="10"/>
  <c r="O28" i="10"/>
  <c r="N28" i="10"/>
  <c r="M28" i="10"/>
  <c r="M38" i="10" s="1"/>
  <c r="L28" i="10"/>
  <c r="K28" i="10"/>
  <c r="J28" i="10"/>
  <c r="I28" i="10"/>
  <c r="I38" i="10" s="1"/>
  <c r="H28" i="10"/>
  <c r="G28" i="10"/>
  <c r="F28" i="10"/>
  <c r="E28" i="10"/>
  <c r="CF27" i="10"/>
  <c r="CF28" i="10" s="1"/>
  <c r="CF26" i="10"/>
  <c r="CE25" i="10"/>
  <c r="CD25" i="10"/>
  <c r="CC25" i="10"/>
  <c r="CB25" i="10"/>
  <c r="CA25" i="10"/>
  <c r="BZ25" i="10"/>
  <c r="BY25" i="10"/>
  <c r="BX25" i="10"/>
  <c r="BW25" i="10"/>
  <c r="BV25" i="10"/>
  <c r="BU25" i="10"/>
  <c r="BT25" i="10"/>
  <c r="BS25" i="10"/>
  <c r="BR25" i="10"/>
  <c r="BQ25" i="10"/>
  <c r="BP25" i="10"/>
  <c r="BO25" i="10"/>
  <c r="BN25" i="10"/>
  <c r="BM25" i="10"/>
  <c r="BL25" i="10"/>
  <c r="BK25" i="10"/>
  <c r="BJ25" i="10"/>
  <c r="BI25" i="10"/>
  <c r="BH25" i="10"/>
  <c r="BG25" i="10"/>
  <c r="BF25" i="10"/>
  <c r="BE25" i="10"/>
  <c r="BD25" i="10"/>
  <c r="BC25" i="10"/>
  <c r="BB25" i="10"/>
  <c r="BA25" i="10"/>
  <c r="AZ25" i="10"/>
  <c r="AY25" i="10"/>
  <c r="AX25" i="10"/>
  <c r="AW25" i="10"/>
  <c r="AV25" i="10"/>
  <c r="AU25" i="10"/>
  <c r="AT25" i="10"/>
  <c r="AS25" i="10"/>
  <c r="AR25" i="10"/>
  <c r="AQ25" i="10"/>
  <c r="AP25" i="10"/>
  <c r="AO25" i="10"/>
  <c r="AN25" i="10"/>
  <c r="AM25" i="10"/>
  <c r="AL25" i="10"/>
  <c r="AK25" i="10"/>
  <c r="AJ25" i="10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CF24" i="10"/>
  <c r="CF23" i="10"/>
  <c r="CF22" i="10"/>
  <c r="CF21" i="10"/>
  <c r="CE20" i="10"/>
  <c r="CD20" i="10"/>
  <c r="CD38" i="10" s="1"/>
  <c r="CC20" i="10"/>
  <c r="CB20" i="10"/>
  <c r="CB38" i="10" s="1"/>
  <c r="CA20" i="10"/>
  <c r="BZ20" i="10"/>
  <c r="BZ38" i="10" s="1"/>
  <c r="BY20" i="10"/>
  <c r="BX20" i="10"/>
  <c r="BX38" i="10" s="1"/>
  <c r="BW20" i="10"/>
  <c r="BV20" i="10"/>
  <c r="BV38" i="10" s="1"/>
  <c r="BU20" i="10"/>
  <c r="BT20" i="10"/>
  <c r="BT38" i="10" s="1"/>
  <c r="BS20" i="10"/>
  <c r="BR20" i="10"/>
  <c r="BR38" i="10" s="1"/>
  <c r="BQ20" i="10"/>
  <c r="BP20" i="10"/>
  <c r="BP38" i="10" s="1"/>
  <c r="BO20" i="10"/>
  <c r="BN20" i="10"/>
  <c r="BN38" i="10" s="1"/>
  <c r="BM20" i="10"/>
  <c r="BL20" i="10"/>
  <c r="BL38" i="10" s="1"/>
  <c r="BK20" i="10"/>
  <c r="BJ20" i="10"/>
  <c r="BJ38" i="10" s="1"/>
  <c r="BI20" i="10"/>
  <c r="BH20" i="10"/>
  <c r="BH38" i="10" s="1"/>
  <c r="BG20" i="10"/>
  <c r="BF20" i="10"/>
  <c r="BF38" i="10" s="1"/>
  <c r="BE20" i="10"/>
  <c r="BD20" i="10"/>
  <c r="BD38" i="10" s="1"/>
  <c r="BC20" i="10"/>
  <c r="BB20" i="10"/>
  <c r="BB38" i="10" s="1"/>
  <c r="BA20" i="10"/>
  <c r="AZ20" i="10"/>
  <c r="AZ38" i="10" s="1"/>
  <c r="AY20" i="10"/>
  <c r="AX20" i="10"/>
  <c r="AX38" i="10" s="1"/>
  <c r="AW20" i="10"/>
  <c r="AV20" i="10"/>
  <c r="AV38" i="10" s="1"/>
  <c r="AU20" i="10"/>
  <c r="AT20" i="10"/>
  <c r="AT38" i="10" s="1"/>
  <c r="AS20" i="10"/>
  <c r="AR20" i="10"/>
  <c r="AR38" i="10" s="1"/>
  <c r="AQ20" i="10"/>
  <c r="AP20" i="10"/>
  <c r="AP38" i="10" s="1"/>
  <c r="AO20" i="10"/>
  <c r="AN20" i="10"/>
  <c r="AN38" i="10" s="1"/>
  <c r="AM20" i="10"/>
  <c r="AL20" i="10"/>
  <c r="AL38" i="10" s="1"/>
  <c r="AK20" i="10"/>
  <c r="AJ20" i="10"/>
  <c r="AJ38" i="10" s="1"/>
  <c r="AI20" i="10"/>
  <c r="AH20" i="10"/>
  <c r="AH38" i="10" s="1"/>
  <c r="AG20" i="10"/>
  <c r="AF20" i="10"/>
  <c r="AF38" i="10" s="1"/>
  <c r="AE20" i="10"/>
  <c r="AD20" i="10"/>
  <c r="AD38" i="10" s="1"/>
  <c r="AC20" i="10"/>
  <c r="AB20" i="10"/>
  <c r="AB38" i="10" s="1"/>
  <c r="AA20" i="10"/>
  <c r="Z20" i="10"/>
  <c r="Z38" i="10" s="1"/>
  <c r="Y20" i="10"/>
  <c r="X20" i="10"/>
  <c r="X38" i="10" s="1"/>
  <c r="W20" i="10"/>
  <c r="V20" i="10"/>
  <c r="V38" i="10" s="1"/>
  <c r="U20" i="10"/>
  <c r="T20" i="10"/>
  <c r="T38" i="10" s="1"/>
  <c r="S20" i="10"/>
  <c r="R20" i="10"/>
  <c r="R38" i="10" s="1"/>
  <c r="Q20" i="10"/>
  <c r="P20" i="10"/>
  <c r="P38" i="10" s="1"/>
  <c r="O20" i="10"/>
  <c r="N20" i="10"/>
  <c r="N38" i="10" s="1"/>
  <c r="M20" i="10"/>
  <c r="L20" i="10"/>
  <c r="L38" i="10" s="1"/>
  <c r="K20" i="10"/>
  <c r="J20" i="10"/>
  <c r="J38" i="10" s="1"/>
  <c r="I20" i="10"/>
  <c r="H20" i="10"/>
  <c r="H38" i="10" s="1"/>
  <c r="G20" i="10"/>
  <c r="F20" i="10"/>
  <c r="F38" i="10" s="1"/>
  <c r="E20" i="10"/>
  <c r="CF19" i="10"/>
  <c r="CF18" i="10"/>
  <c r="CF20" i="10" s="1"/>
  <c r="CC17" i="10"/>
  <c r="BQ17" i="10"/>
  <c r="BM17" i="10"/>
  <c r="BM191" i="10" s="1"/>
  <c r="BA17" i="10"/>
  <c r="AW17" i="10"/>
  <c r="AW191" i="10" s="1"/>
  <c r="AK17" i="10"/>
  <c r="AG17" i="10"/>
  <c r="AG191" i="10" s="1"/>
  <c r="U17" i="10"/>
  <c r="Q17" i="10"/>
  <c r="Q191" i="10" s="1"/>
  <c r="E17" i="10"/>
  <c r="CE16" i="10"/>
  <c r="CD16" i="10"/>
  <c r="CC16" i="10"/>
  <c r="CB16" i="10"/>
  <c r="CA16" i="10"/>
  <c r="BZ16" i="10"/>
  <c r="BY16" i="10"/>
  <c r="BY17" i="10" s="1"/>
  <c r="BX16" i="10"/>
  <c r="BW16" i="10"/>
  <c r="BV16" i="10"/>
  <c r="BU16" i="10"/>
  <c r="BU17" i="10" s="1"/>
  <c r="BT16" i="10"/>
  <c r="BS16" i="10"/>
  <c r="BR16" i="10"/>
  <c r="BQ16" i="10"/>
  <c r="BP16" i="10"/>
  <c r="BO16" i="10"/>
  <c r="BN16" i="10"/>
  <c r="BM16" i="10"/>
  <c r="BL16" i="10"/>
  <c r="BK16" i="10"/>
  <c r="BJ16" i="10"/>
  <c r="BI16" i="10"/>
  <c r="BI17" i="10" s="1"/>
  <c r="BI191" i="10" s="1"/>
  <c r="BH16" i="10"/>
  <c r="BG16" i="10"/>
  <c r="BF16" i="10"/>
  <c r="BE16" i="10"/>
  <c r="BE17" i="10" s="1"/>
  <c r="BE191" i="10" s="1"/>
  <c r="BD16" i="10"/>
  <c r="BC16" i="10"/>
  <c r="BB16" i="10"/>
  <c r="BA16" i="10"/>
  <c r="AZ16" i="10"/>
  <c r="AY16" i="10"/>
  <c r="AX16" i="10"/>
  <c r="AW16" i="10"/>
  <c r="AV16" i="10"/>
  <c r="AU16" i="10"/>
  <c r="AT16" i="10"/>
  <c r="AS16" i="10"/>
  <c r="AS17" i="10" s="1"/>
  <c r="AS191" i="10" s="1"/>
  <c r="AR16" i="10"/>
  <c r="AQ16" i="10"/>
  <c r="AP16" i="10"/>
  <c r="AO16" i="10"/>
  <c r="AO17" i="10" s="1"/>
  <c r="AO191" i="10" s="1"/>
  <c r="AN16" i="10"/>
  <c r="AM16" i="10"/>
  <c r="AL16" i="10"/>
  <c r="AK16" i="10"/>
  <c r="AJ16" i="10"/>
  <c r="AI16" i="10"/>
  <c r="AH16" i="10"/>
  <c r="AG16" i="10"/>
  <c r="AF16" i="10"/>
  <c r="AE16" i="10"/>
  <c r="AD16" i="10"/>
  <c r="AC16" i="10"/>
  <c r="AC17" i="10" s="1"/>
  <c r="AC191" i="10" s="1"/>
  <c r="AB16" i="10"/>
  <c r="AA16" i="10"/>
  <c r="Z16" i="10"/>
  <c r="Y16" i="10"/>
  <c r="Y17" i="10" s="1"/>
  <c r="Y191" i="10" s="1"/>
  <c r="X16" i="10"/>
  <c r="W16" i="10"/>
  <c r="V16" i="10"/>
  <c r="U16" i="10"/>
  <c r="T16" i="10"/>
  <c r="S16" i="10"/>
  <c r="R16" i="10"/>
  <c r="Q16" i="10"/>
  <c r="P16" i="10"/>
  <c r="O16" i="10"/>
  <c r="N16" i="10"/>
  <c r="M16" i="10"/>
  <c r="M17" i="10" s="1"/>
  <c r="M191" i="10" s="1"/>
  <c r="L16" i="10"/>
  <c r="K16" i="10"/>
  <c r="J16" i="10"/>
  <c r="I16" i="10"/>
  <c r="I17" i="10" s="1"/>
  <c r="I191" i="10" s="1"/>
  <c r="H16" i="10"/>
  <c r="G16" i="10"/>
  <c r="F16" i="10"/>
  <c r="E16" i="10"/>
  <c r="CF15" i="10"/>
  <c r="CF16" i="10" s="1"/>
  <c r="CF14" i="10"/>
  <c r="CF13" i="10"/>
  <c r="CE12" i="10"/>
  <c r="CD12" i="10"/>
  <c r="CC12" i="10"/>
  <c r="CB12" i="10"/>
  <c r="CA12" i="10"/>
  <c r="BZ12" i="10"/>
  <c r="BY12" i="10"/>
  <c r="BX12" i="10"/>
  <c r="BW12" i="10"/>
  <c r="BV12" i="10"/>
  <c r="BU12" i="10"/>
  <c r="BT12" i="10"/>
  <c r="BS12" i="10"/>
  <c r="BR12" i="10"/>
  <c r="BQ12" i="10"/>
  <c r="BP12" i="10"/>
  <c r="BO12" i="10"/>
  <c r="BN12" i="10"/>
  <c r="BM12" i="10"/>
  <c r="BL12" i="10"/>
  <c r="BK12" i="10"/>
  <c r="BJ12" i="10"/>
  <c r="BI12" i="10"/>
  <c r="BH12" i="10"/>
  <c r="BG12" i="10"/>
  <c r="BF12" i="10"/>
  <c r="BE12" i="10"/>
  <c r="BD12" i="10"/>
  <c r="BC12" i="10"/>
  <c r="BB12" i="10"/>
  <c r="BA12" i="10"/>
  <c r="AZ12" i="10"/>
  <c r="AY12" i="10"/>
  <c r="AX12" i="10"/>
  <c r="AW12" i="10"/>
  <c r="AV12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I12" i="10"/>
  <c r="AH12" i="10"/>
  <c r="AG12" i="10"/>
  <c r="AF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CF11" i="10"/>
  <c r="CF12" i="10" s="1"/>
  <c r="CF10" i="10"/>
  <c r="CE9" i="10"/>
  <c r="CE17" i="10" s="1"/>
  <c r="CD9" i="10"/>
  <c r="CD17" i="10" s="1"/>
  <c r="CC9" i="10"/>
  <c r="CB9" i="10"/>
  <c r="CB17" i="10" s="1"/>
  <c r="CA9" i="10"/>
  <c r="CA17" i="10" s="1"/>
  <c r="BZ9" i="10"/>
  <c r="BZ17" i="10" s="1"/>
  <c r="BY9" i="10"/>
  <c r="BX9" i="10"/>
  <c r="BX17" i="10" s="1"/>
  <c r="BW9" i="10"/>
  <c r="BW17" i="10" s="1"/>
  <c r="BV9" i="10"/>
  <c r="BV17" i="10" s="1"/>
  <c r="BU9" i="10"/>
  <c r="BT9" i="10"/>
  <c r="BT17" i="10" s="1"/>
  <c r="BS9" i="10"/>
  <c r="BS17" i="10" s="1"/>
  <c r="BR9" i="10"/>
  <c r="BR17" i="10" s="1"/>
  <c r="BQ9" i="10"/>
  <c r="BP9" i="10"/>
  <c r="BP17" i="10" s="1"/>
  <c r="BO9" i="10"/>
  <c r="BO17" i="10" s="1"/>
  <c r="BN9" i="10"/>
  <c r="BN17" i="10" s="1"/>
  <c r="BM9" i="10"/>
  <c r="BL9" i="10"/>
  <c r="BL17" i="10" s="1"/>
  <c r="BK9" i="10"/>
  <c r="BK17" i="10" s="1"/>
  <c r="BJ9" i="10"/>
  <c r="BJ17" i="10" s="1"/>
  <c r="BI9" i="10"/>
  <c r="BH9" i="10"/>
  <c r="BH17" i="10" s="1"/>
  <c r="BG9" i="10"/>
  <c r="BG17" i="10" s="1"/>
  <c r="BF9" i="10"/>
  <c r="BF17" i="10" s="1"/>
  <c r="BE9" i="10"/>
  <c r="BD9" i="10"/>
  <c r="BD17" i="10" s="1"/>
  <c r="BC9" i="10"/>
  <c r="BC17" i="10" s="1"/>
  <c r="BB9" i="10"/>
  <c r="BB17" i="10" s="1"/>
  <c r="BA9" i="10"/>
  <c r="AZ9" i="10"/>
  <c r="AZ17" i="10" s="1"/>
  <c r="AY9" i="10"/>
  <c r="AY17" i="10" s="1"/>
  <c r="AX9" i="10"/>
  <c r="AX17" i="10" s="1"/>
  <c r="AW9" i="10"/>
  <c r="AV9" i="10"/>
  <c r="AV17" i="10" s="1"/>
  <c r="AU9" i="10"/>
  <c r="AU17" i="10" s="1"/>
  <c r="AT9" i="10"/>
  <c r="AT17" i="10" s="1"/>
  <c r="AS9" i="10"/>
  <c r="AR9" i="10"/>
  <c r="AR17" i="10" s="1"/>
  <c r="AQ9" i="10"/>
  <c r="AQ17" i="10" s="1"/>
  <c r="AP9" i="10"/>
  <c r="AP17" i="10" s="1"/>
  <c r="AO9" i="10"/>
  <c r="AN9" i="10"/>
  <c r="AN17" i="10" s="1"/>
  <c r="AM9" i="10"/>
  <c r="AM17" i="10" s="1"/>
  <c r="AL9" i="10"/>
  <c r="AL17" i="10" s="1"/>
  <c r="AK9" i="10"/>
  <c r="AJ9" i="10"/>
  <c r="AJ17" i="10" s="1"/>
  <c r="AI9" i="10"/>
  <c r="AI17" i="10" s="1"/>
  <c r="AH9" i="10"/>
  <c r="AH17" i="10" s="1"/>
  <c r="AG9" i="10"/>
  <c r="AF9" i="10"/>
  <c r="AF17" i="10" s="1"/>
  <c r="AE9" i="10"/>
  <c r="AE17" i="10" s="1"/>
  <c r="AD9" i="10"/>
  <c r="AD17" i="10" s="1"/>
  <c r="AC9" i="10"/>
  <c r="AB9" i="10"/>
  <c r="AB17" i="10" s="1"/>
  <c r="AA9" i="10"/>
  <c r="AA17" i="10" s="1"/>
  <c r="Z9" i="10"/>
  <c r="Z17" i="10" s="1"/>
  <c r="Y9" i="10"/>
  <c r="X9" i="10"/>
  <c r="X17" i="10" s="1"/>
  <c r="W9" i="10"/>
  <c r="W17" i="10" s="1"/>
  <c r="V9" i="10"/>
  <c r="V17" i="10" s="1"/>
  <c r="U9" i="10"/>
  <c r="T9" i="10"/>
  <c r="T17" i="10" s="1"/>
  <c r="S9" i="10"/>
  <c r="S17" i="10" s="1"/>
  <c r="R9" i="10"/>
  <c r="R17" i="10" s="1"/>
  <c r="Q9" i="10"/>
  <c r="P9" i="10"/>
  <c r="P17" i="10" s="1"/>
  <c r="O9" i="10"/>
  <c r="O17" i="10" s="1"/>
  <c r="N9" i="10"/>
  <c r="N17" i="10" s="1"/>
  <c r="M9" i="10"/>
  <c r="L9" i="10"/>
  <c r="L17" i="10" s="1"/>
  <c r="K9" i="10"/>
  <c r="K17" i="10" s="1"/>
  <c r="J9" i="10"/>
  <c r="J17" i="10" s="1"/>
  <c r="I9" i="10"/>
  <c r="H9" i="10"/>
  <c r="H17" i="10" s="1"/>
  <c r="G9" i="10"/>
  <c r="G17" i="10" s="1"/>
  <c r="F9" i="10"/>
  <c r="F17" i="10" s="1"/>
  <c r="E9" i="10"/>
  <c r="CF8" i="10"/>
  <c r="CF7" i="10"/>
  <c r="CF9" i="10" s="1"/>
  <c r="CF6" i="10"/>
  <c r="CF5" i="10"/>
  <c r="CF4" i="10"/>
  <c r="AA191" i="10" l="1"/>
  <c r="BW191" i="10"/>
  <c r="AV191" i="10"/>
  <c r="E191" i="10"/>
  <c r="AK191" i="10"/>
  <c r="BA191" i="10"/>
  <c r="G38" i="10"/>
  <c r="G191" i="10" s="1"/>
  <c r="K38" i="10"/>
  <c r="O38" i="10"/>
  <c r="O191" i="10" s="1"/>
  <c r="S38" i="10"/>
  <c r="W38" i="10"/>
  <c r="W191" i="10" s="1"/>
  <c r="AA38" i="10"/>
  <c r="AE38" i="10"/>
  <c r="AI38" i="10"/>
  <c r="AM38" i="10"/>
  <c r="AM191" i="10" s="1"/>
  <c r="AQ38" i="10"/>
  <c r="AU38" i="10"/>
  <c r="AY38" i="10"/>
  <c r="AY191" i="10" s="1"/>
  <c r="BC38" i="10"/>
  <c r="BC191" i="10" s="1"/>
  <c r="BG38" i="10"/>
  <c r="BK38" i="10"/>
  <c r="BK191" i="10" s="1"/>
  <c r="BO38" i="10"/>
  <c r="BS38" i="10"/>
  <c r="BW38" i="10"/>
  <c r="CA38" i="10"/>
  <c r="CE38" i="10"/>
  <c r="CF96" i="10"/>
  <c r="F96" i="10"/>
  <c r="J96" i="10"/>
  <c r="N96" i="10"/>
  <c r="R96" i="10"/>
  <c r="R191" i="10" s="1"/>
  <c r="V96" i="10"/>
  <c r="Z96" i="10"/>
  <c r="AD96" i="10"/>
  <c r="AH96" i="10"/>
  <c r="AH191" i="10" s="1"/>
  <c r="AL96" i="10"/>
  <c r="AP96" i="10"/>
  <c r="AT96" i="10"/>
  <c r="AX96" i="10"/>
  <c r="AX191" i="10" s="1"/>
  <c r="BB96" i="10"/>
  <c r="BF96" i="10"/>
  <c r="BJ96" i="10"/>
  <c r="BN96" i="10"/>
  <c r="BN191" i="10" s="1"/>
  <c r="BR96" i="10"/>
  <c r="BV96" i="10"/>
  <c r="BZ96" i="10"/>
  <c r="CD96" i="10"/>
  <c r="CD191" i="10" s="1"/>
  <c r="CF17" i="10"/>
  <c r="AZ191" i="10"/>
  <c r="U191" i="10"/>
  <c r="BS96" i="10"/>
  <c r="BW96" i="10"/>
  <c r="CE96" i="10"/>
  <c r="CE191" i="10" s="1"/>
  <c r="K96" i="10"/>
  <c r="O96" i="10"/>
  <c r="S96" i="10"/>
  <c r="W96" i="10"/>
  <c r="AA96" i="10"/>
  <c r="AE96" i="10"/>
  <c r="AE191" i="10" s="1"/>
  <c r="AI96" i="10"/>
  <c r="AI191" i="10" s="1"/>
  <c r="AM96" i="10"/>
  <c r="AQ96" i="10"/>
  <c r="AU96" i="10"/>
  <c r="AU191" i="10" s="1"/>
  <c r="AY96" i="10"/>
  <c r="BC96" i="10"/>
  <c r="BG96" i="10"/>
  <c r="BG191" i="10" s="1"/>
  <c r="BK96" i="10"/>
  <c r="BO96" i="10"/>
  <c r="BO191" i="10" s="1"/>
  <c r="CA96" i="10"/>
  <c r="K191" i="10"/>
  <c r="S191" i="10"/>
  <c r="AQ191" i="10"/>
  <c r="BS191" i="10"/>
  <c r="CA191" i="10"/>
  <c r="P191" i="10"/>
  <c r="BL191" i="10"/>
  <c r="J191" i="10"/>
  <c r="N191" i="10"/>
  <c r="V191" i="10"/>
  <c r="Z191" i="10"/>
  <c r="AD191" i="10"/>
  <c r="AL191" i="10"/>
  <c r="AP191" i="10"/>
  <c r="AT191" i="10"/>
  <c r="BB191" i="10"/>
  <c r="BF191" i="10"/>
  <c r="BJ191" i="10"/>
  <c r="BR191" i="10"/>
  <c r="BV191" i="10"/>
  <c r="BZ191" i="10"/>
  <c r="CF25" i="10"/>
  <c r="CF38" i="10" s="1"/>
  <c r="H96" i="10"/>
  <c r="H191" i="10" s="1"/>
  <c r="L96" i="10"/>
  <c r="L191" i="10" s="1"/>
  <c r="P96" i="10"/>
  <c r="T96" i="10"/>
  <c r="T191" i="10" s="1"/>
  <c r="X96" i="10"/>
  <c r="X191" i="10" s="1"/>
  <c r="AB96" i="10"/>
  <c r="AB191" i="10" s="1"/>
  <c r="AF96" i="10"/>
  <c r="AF191" i="10" s="1"/>
  <c r="AJ96" i="10"/>
  <c r="AJ191" i="10" s="1"/>
  <c r="AN96" i="10"/>
  <c r="AN191" i="10" s="1"/>
  <c r="AR96" i="10"/>
  <c r="AR191" i="10" s="1"/>
  <c r="AV96" i="10"/>
  <c r="AZ96" i="10"/>
  <c r="BD96" i="10"/>
  <c r="BD191" i="10" s="1"/>
  <c r="BH96" i="10"/>
  <c r="BH191" i="10" s="1"/>
  <c r="BL96" i="10"/>
  <c r="CF74" i="10"/>
  <c r="H112" i="10"/>
  <c r="L112" i="10"/>
  <c r="P112" i="10"/>
  <c r="T112" i="10"/>
  <c r="X112" i="10"/>
  <c r="AB112" i="10"/>
  <c r="AF112" i="10"/>
  <c r="AJ112" i="10"/>
  <c r="AN112" i="10"/>
  <c r="AR112" i="10"/>
  <c r="AV112" i="10"/>
  <c r="AZ112" i="10"/>
  <c r="BD112" i="10"/>
  <c r="BH112" i="10"/>
  <c r="BL112" i="10"/>
  <c r="BP112" i="10"/>
  <c r="BT112" i="10"/>
  <c r="BX112" i="10"/>
  <c r="CB112" i="10"/>
  <c r="BP96" i="10"/>
  <c r="BP191" i="10" s="1"/>
  <c r="BT96" i="10"/>
  <c r="BT191" i="10" s="1"/>
  <c r="BX96" i="10"/>
  <c r="BX191" i="10" s="1"/>
  <c r="CB96" i="10"/>
  <c r="CB191" i="10" s="1"/>
  <c r="CF138" i="10"/>
  <c r="CF172" i="10"/>
  <c r="BQ96" i="10"/>
  <c r="BQ191" i="10" s="1"/>
  <c r="BU96" i="10"/>
  <c r="BU191" i="10" s="1"/>
  <c r="BY96" i="10"/>
  <c r="BY191" i="10" s="1"/>
  <c r="CC96" i="10"/>
  <c r="CC191" i="10" s="1"/>
  <c r="CF112" i="10"/>
  <c r="CF165" i="10"/>
  <c r="BY152" i="10"/>
  <c r="CC152" i="10"/>
  <c r="F165" i="10"/>
  <c r="F191" i="10" s="1"/>
  <c r="CF185" i="10"/>
  <c r="CF186" i="10" s="1"/>
  <c r="CF191" i="10" l="1"/>
  <c r="CF198" i="9" l="1"/>
  <c r="CF197" i="9"/>
  <c r="CE190" i="9"/>
  <c r="CD190" i="9"/>
  <c r="CC190" i="9"/>
  <c r="CB190" i="9"/>
  <c r="CA190" i="9"/>
  <c r="BZ190" i="9"/>
  <c r="BY190" i="9"/>
  <c r="BX190" i="9"/>
  <c r="BW190" i="9"/>
  <c r="BV190" i="9"/>
  <c r="BU190" i="9"/>
  <c r="BT190" i="9"/>
  <c r="BS190" i="9"/>
  <c r="BR190" i="9"/>
  <c r="BQ190" i="9"/>
  <c r="BP190" i="9"/>
  <c r="BO190" i="9"/>
  <c r="BN190" i="9"/>
  <c r="BM190" i="9"/>
  <c r="BL190" i="9"/>
  <c r="BK190" i="9"/>
  <c r="BJ190" i="9"/>
  <c r="BI190" i="9"/>
  <c r="BH190" i="9"/>
  <c r="BG190" i="9"/>
  <c r="BF190" i="9"/>
  <c r="BE190" i="9"/>
  <c r="BD190" i="9"/>
  <c r="BC190" i="9"/>
  <c r="BB190" i="9"/>
  <c r="BA190" i="9"/>
  <c r="AZ190" i="9"/>
  <c r="AY190" i="9"/>
  <c r="AX190" i="9"/>
  <c r="AW190" i="9"/>
  <c r="AV190" i="9"/>
  <c r="AU190" i="9"/>
  <c r="AT190" i="9"/>
  <c r="AS190" i="9"/>
  <c r="AR190" i="9"/>
  <c r="AQ190" i="9"/>
  <c r="AP190" i="9"/>
  <c r="AO190" i="9"/>
  <c r="AN190" i="9"/>
  <c r="AM190" i="9"/>
  <c r="AL190" i="9"/>
  <c r="AK190" i="9"/>
  <c r="AJ190" i="9"/>
  <c r="AI190" i="9"/>
  <c r="AH190" i="9"/>
  <c r="AG190" i="9"/>
  <c r="AF190" i="9"/>
  <c r="AE190" i="9"/>
  <c r="AD190" i="9"/>
  <c r="AC190" i="9"/>
  <c r="AB190" i="9"/>
  <c r="AA190" i="9"/>
  <c r="Z190" i="9"/>
  <c r="Y190" i="9"/>
  <c r="X190" i="9"/>
  <c r="W190" i="9"/>
  <c r="V190" i="9"/>
  <c r="U190" i="9"/>
  <c r="T190" i="9"/>
  <c r="S190" i="9"/>
  <c r="R190" i="9"/>
  <c r="Q190" i="9"/>
  <c r="P190" i="9"/>
  <c r="O190" i="9"/>
  <c r="N190" i="9"/>
  <c r="M190" i="9"/>
  <c r="L190" i="9"/>
  <c r="K190" i="9"/>
  <c r="J190" i="9"/>
  <c r="I190" i="9"/>
  <c r="H190" i="9"/>
  <c r="G190" i="9"/>
  <c r="F190" i="9"/>
  <c r="E190" i="9"/>
  <c r="CF189" i="9"/>
  <c r="CF188" i="9"/>
  <c r="CF187" i="9"/>
  <c r="BV186" i="9"/>
  <c r="BR186" i="9"/>
  <c r="BF186" i="9"/>
  <c r="BB186" i="9"/>
  <c r="AP186" i="9"/>
  <c r="AL186" i="9"/>
  <c r="Z186" i="9"/>
  <c r="V186" i="9"/>
  <c r="J186" i="9"/>
  <c r="F186" i="9"/>
  <c r="CE185" i="9"/>
  <c r="CE186" i="9" s="1"/>
  <c r="CD185" i="9"/>
  <c r="CD186" i="9" s="1"/>
  <c r="CC185" i="9"/>
  <c r="CC186" i="9" s="1"/>
  <c r="CB185" i="9"/>
  <c r="CB186" i="9" s="1"/>
  <c r="CA185" i="9"/>
  <c r="CA186" i="9" s="1"/>
  <c r="BZ185" i="9"/>
  <c r="BZ186" i="9" s="1"/>
  <c r="BY185" i="9"/>
  <c r="BY186" i="9" s="1"/>
  <c r="BX185" i="9"/>
  <c r="BX186" i="9" s="1"/>
  <c r="BW185" i="9"/>
  <c r="BW186" i="9" s="1"/>
  <c r="BV185" i="9"/>
  <c r="BU185" i="9"/>
  <c r="BU186" i="9" s="1"/>
  <c r="BT185" i="9"/>
  <c r="BT186" i="9" s="1"/>
  <c r="BS185" i="9"/>
  <c r="BS186" i="9" s="1"/>
  <c r="BR185" i="9"/>
  <c r="BQ185" i="9"/>
  <c r="BQ186" i="9" s="1"/>
  <c r="BP185" i="9"/>
  <c r="BP186" i="9" s="1"/>
  <c r="BO185" i="9"/>
  <c r="BO186" i="9" s="1"/>
  <c r="BN185" i="9"/>
  <c r="BN186" i="9" s="1"/>
  <c r="BM185" i="9"/>
  <c r="BM186" i="9" s="1"/>
  <c r="BL185" i="9"/>
  <c r="BL186" i="9" s="1"/>
  <c r="BK185" i="9"/>
  <c r="BK186" i="9" s="1"/>
  <c r="BJ185" i="9"/>
  <c r="BJ186" i="9" s="1"/>
  <c r="BI185" i="9"/>
  <c r="BI186" i="9" s="1"/>
  <c r="BH185" i="9"/>
  <c r="BH186" i="9" s="1"/>
  <c r="BG185" i="9"/>
  <c r="BG186" i="9" s="1"/>
  <c r="BF185" i="9"/>
  <c r="BE185" i="9"/>
  <c r="BE186" i="9" s="1"/>
  <c r="BD185" i="9"/>
  <c r="BD186" i="9" s="1"/>
  <c r="BC185" i="9"/>
  <c r="BC186" i="9" s="1"/>
  <c r="BB185" i="9"/>
  <c r="BA185" i="9"/>
  <c r="BA186" i="9" s="1"/>
  <c r="AZ185" i="9"/>
  <c r="AZ186" i="9" s="1"/>
  <c r="AY185" i="9"/>
  <c r="AY186" i="9" s="1"/>
  <c r="AX185" i="9"/>
  <c r="AX186" i="9" s="1"/>
  <c r="AW185" i="9"/>
  <c r="AW186" i="9" s="1"/>
  <c r="AV185" i="9"/>
  <c r="AV186" i="9" s="1"/>
  <c r="AU185" i="9"/>
  <c r="AU186" i="9" s="1"/>
  <c r="AT185" i="9"/>
  <c r="AT186" i="9" s="1"/>
  <c r="AS185" i="9"/>
  <c r="AS186" i="9" s="1"/>
  <c r="AR185" i="9"/>
  <c r="AR186" i="9" s="1"/>
  <c r="AQ185" i="9"/>
  <c r="AQ186" i="9" s="1"/>
  <c r="AP185" i="9"/>
  <c r="AO185" i="9"/>
  <c r="AO186" i="9" s="1"/>
  <c r="AN185" i="9"/>
  <c r="AN186" i="9" s="1"/>
  <c r="AM185" i="9"/>
  <c r="AM186" i="9" s="1"/>
  <c r="AL185" i="9"/>
  <c r="AK185" i="9"/>
  <c r="AK186" i="9" s="1"/>
  <c r="AJ185" i="9"/>
  <c r="AJ186" i="9" s="1"/>
  <c r="AI185" i="9"/>
  <c r="AI186" i="9" s="1"/>
  <c r="AH185" i="9"/>
  <c r="AH186" i="9" s="1"/>
  <c r="AG185" i="9"/>
  <c r="AG186" i="9" s="1"/>
  <c r="AF185" i="9"/>
  <c r="AF186" i="9" s="1"/>
  <c r="AE185" i="9"/>
  <c r="AE186" i="9" s="1"/>
  <c r="AD185" i="9"/>
  <c r="AD186" i="9" s="1"/>
  <c r="AC185" i="9"/>
  <c r="AC186" i="9" s="1"/>
  <c r="AB185" i="9"/>
  <c r="AB186" i="9" s="1"/>
  <c r="AA185" i="9"/>
  <c r="AA186" i="9" s="1"/>
  <c r="Z185" i="9"/>
  <c r="Y185" i="9"/>
  <c r="Y186" i="9" s="1"/>
  <c r="X185" i="9"/>
  <c r="X186" i="9" s="1"/>
  <c r="W185" i="9"/>
  <c r="W186" i="9" s="1"/>
  <c r="V185" i="9"/>
  <c r="U185" i="9"/>
  <c r="U186" i="9" s="1"/>
  <c r="T185" i="9"/>
  <c r="T186" i="9" s="1"/>
  <c r="S185" i="9"/>
  <c r="S186" i="9" s="1"/>
  <c r="R185" i="9"/>
  <c r="R186" i="9" s="1"/>
  <c r="Q185" i="9"/>
  <c r="Q186" i="9" s="1"/>
  <c r="P185" i="9"/>
  <c r="P186" i="9" s="1"/>
  <c r="O185" i="9"/>
  <c r="O186" i="9" s="1"/>
  <c r="N185" i="9"/>
  <c r="N186" i="9" s="1"/>
  <c r="M185" i="9"/>
  <c r="M186" i="9" s="1"/>
  <c r="L185" i="9"/>
  <c r="L186" i="9" s="1"/>
  <c r="K185" i="9"/>
  <c r="K186" i="9" s="1"/>
  <c r="J185" i="9"/>
  <c r="I185" i="9"/>
  <c r="I186" i="9" s="1"/>
  <c r="H185" i="9"/>
  <c r="H186" i="9" s="1"/>
  <c r="G185" i="9"/>
  <c r="G186" i="9" s="1"/>
  <c r="F185" i="9"/>
  <c r="E185" i="9"/>
  <c r="E186" i="9" s="1"/>
  <c r="CF184" i="9"/>
  <c r="CF183" i="9"/>
  <c r="CF182" i="9"/>
  <c r="CF181" i="9"/>
  <c r="CF180" i="9"/>
  <c r="CF179" i="9"/>
  <c r="CF178" i="9"/>
  <c r="CF177" i="9"/>
  <c r="CF176" i="9"/>
  <c r="CF175" i="9"/>
  <c r="CF174" i="9"/>
  <c r="CF173" i="9"/>
  <c r="CD172" i="9"/>
  <c r="BZ172" i="9"/>
  <c r="BV172" i="9"/>
  <c r="BR172" i="9"/>
  <c r="BN172" i="9"/>
  <c r="BJ172" i="9"/>
  <c r="BF172" i="9"/>
  <c r="BB172" i="9"/>
  <c r="AX172" i="9"/>
  <c r="AT172" i="9"/>
  <c r="AP172" i="9"/>
  <c r="AL172" i="9"/>
  <c r="AH172" i="9"/>
  <c r="AD172" i="9"/>
  <c r="Z172" i="9"/>
  <c r="V172" i="9"/>
  <c r="R172" i="9"/>
  <c r="N172" i="9"/>
  <c r="J172" i="9"/>
  <c r="F172" i="9"/>
  <c r="CF171" i="9"/>
  <c r="CF170" i="9"/>
  <c r="CE169" i="9"/>
  <c r="CE172" i="9" s="1"/>
  <c r="CD169" i="9"/>
  <c r="CC169" i="9"/>
  <c r="CC172" i="9" s="1"/>
  <c r="CB169" i="9"/>
  <c r="CB172" i="9" s="1"/>
  <c r="CA169" i="9"/>
  <c r="CA172" i="9" s="1"/>
  <c r="BZ169" i="9"/>
  <c r="BY169" i="9"/>
  <c r="BY172" i="9" s="1"/>
  <c r="BX169" i="9"/>
  <c r="BX172" i="9" s="1"/>
  <c r="BW169" i="9"/>
  <c r="BW172" i="9" s="1"/>
  <c r="BV169" i="9"/>
  <c r="BU169" i="9"/>
  <c r="BU172" i="9" s="1"/>
  <c r="BT169" i="9"/>
  <c r="BT172" i="9" s="1"/>
  <c r="BS169" i="9"/>
  <c r="BS172" i="9" s="1"/>
  <c r="BR169" i="9"/>
  <c r="BQ169" i="9"/>
  <c r="BQ172" i="9" s="1"/>
  <c r="BP169" i="9"/>
  <c r="BP172" i="9" s="1"/>
  <c r="BO169" i="9"/>
  <c r="BO172" i="9" s="1"/>
  <c r="BN169" i="9"/>
  <c r="BM169" i="9"/>
  <c r="BM172" i="9" s="1"/>
  <c r="BL169" i="9"/>
  <c r="BL172" i="9" s="1"/>
  <c r="BK169" i="9"/>
  <c r="BK172" i="9" s="1"/>
  <c r="BJ169" i="9"/>
  <c r="BI169" i="9"/>
  <c r="BI172" i="9" s="1"/>
  <c r="BH169" i="9"/>
  <c r="BH172" i="9" s="1"/>
  <c r="BG169" i="9"/>
  <c r="BG172" i="9" s="1"/>
  <c r="BF169" i="9"/>
  <c r="BE169" i="9"/>
  <c r="BE172" i="9" s="1"/>
  <c r="BD169" i="9"/>
  <c r="BD172" i="9" s="1"/>
  <c r="BC169" i="9"/>
  <c r="BC172" i="9" s="1"/>
  <c r="BB169" i="9"/>
  <c r="BA169" i="9"/>
  <c r="BA172" i="9" s="1"/>
  <c r="AZ169" i="9"/>
  <c r="AZ172" i="9" s="1"/>
  <c r="AY169" i="9"/>
  <c r="AY172" i="9" s="1"/>
  <c r="AX169" i="9"/>
  <c r="AW169" i="9"/>
  <c r="AW172" i="9" s="1"/>
  <c r="AV169" i="9"/>
  <c r="AV172" i="9" s="1"/>
  <c r="AU169" i="9"/>
  <c r="AU172" i="9" s="1"/>
  <c r="AT169" i="9"/>
  <c r="AS169" i="9"/>
  <c r="AS172" i="9" s="1"/>
  <c r="AR169" i="9"/>
  <c r="AR172" i="9" s="1"/>
  <c r="AQ169" i="9"/>
  <c r="AQ172" i="9" s="1"/>
  <c r="AP169" i="9"/>
  <c r="AO169" i="9"/>
  <c r="AO172" i="9" s="1"/>
  <c r="AN169" i="9"/>
  <c r="AN172" i="9" s="1"/>
  <c r="AM169" i="9"/>
  <c r="AM172" i="9" s="1"/>
  <c r="AL169" i="9"/>
  <c r="AK169" i="9"/>
  <c r="AK172" i="9" s="1"/>
  <c r="AJ169" i="9"/>
  <c r="AJ172" i="9" s="1"/>
  <c r="AI169" i="9"/>
  <c r="AI172" i="9" s="1"/>
  <c r="AH169" i="9"/>
  <c r="AG169" i="9"/>
  <c r="AG172" i="9" s="1"/>
  <c r="AF169" i="9"/>
  <c r="AF172" i="9" s="1"/>
  <c r="AE169" i="9"/>
  <c r="AE172" i="9" s="1"/>
  <c r="AD169" i="9"/>
  <c r="AC169" i="9"/>
  <c r="AC172" i="9" s="1"/>
  <c r="AB169" i="9"/>
  <c r="AB172" i="9" s="1"/>
  <c r="AA169" i="9"/>
  <c r="AA172" i="9" s="1"/>
  <c r="Z169" i="9"/>
  <c r="Y169" i="9"/>
  <c r="Y172" i="9" s="1"/>
  <c r="X169" i="9"/>
  <c r="X172" i="9" s="1"/>
  <c r="W169" i="9"/>
  <c r="W172" i="9" s="1"/>
  <c r="V169" i="9"/>
  <c r="U169" i="9"/>
  <c r="U172" i="9" s="1"/>
  <c r="T169" i="9"/>
  <c r="T172" i="9" s="1"/>
  <c r="S169" i="9"/>
  <c r="S172" i="9" s="1"/>
  <c r="R169" i="9"/>
  <c r="Q169" i="9"/>
  <c r="Q172" i="9" s="1"/>
  <c r="P169" i="9"/>
  <c r="P172" i="9" s="1"/>
  <c r="O169" i="9"/>
  <c r="O172" i="9" s="1"/>
  <c r="N169" i="9"/>
  <c r="M169" i="9"/>
  <c r="M172" i="9" s="1"/>
  <c r="L169" i="9"/>
  <c r="L172" i="9" s="1"/>
  <c r="K169" i="9"/>
  <c r="K172" i="9" s="1"/>
  <c r="J169" i="9"/>
  <c r="I169" i="9"/>
  <c r="I172" i="9" s="1"/>
  <c r="H169" i="9"/>
  <c r="H172" i="9" s="1"/>
  <c r="G169" i="9"/>
  <c r="G172" i="9" s="1"/>
  <c r="F169" i="9"/>
  <c r="E169" i="9"/>
  <c r="E172" i="9" s="1"/>
  <c r="CF168" i="9"/>
  <c r="CF169" i="9" s="1"/>
  <c r="CF167" i="9"/>
  <c r="CF166" i="9"/>
  <c r="AM165" i="9"/>
  <c r="CE164" i="9"/>
  <c r="CD164" i="9"/>
  <c r="CC164" i="9"/>
  <c r="CB164" i="9"/>
  <c r="CA164" i="9"/>
  <c r="BZ164" i="9"/>
  <c r="BY164" i="9"/>
  <c r="BX164" i="9"/>
  <c r="BW164" i="9"/>
  <c r="BV164" i="9"/>
  <c r="BU164" i="9"/>
  <c r="BT164" i="9"/>
  <c r="BS164" i="9"/>
  <c r="BR164" i="9"/>
  <c r="BQ164" i="9"/>
  <c r="BP164" i="9"/>
  <c r="BO164" i="9"/>
  <c r="BN164" i="9"/>
  <c r="BM164" i="9"/>
  <c r="BL164" i="9"/>
  <c r="BK164" i="9"/>
  <c r="BJ164" i="9"/>
  <c r="BI164" i="9"/>
  <c r="BH164" i="9"/>
  <c r="BG164" i="9"/>
  <c r="BF164" i="9"/>
  <c r="BE164" i="9"/>
  <c r="BD164" i="9"/>
  <c r="BC164" i="9"/>
  <c r="BB164" i="9"/>
  <c r="BA164" i="9"/>
  <c r="AZ164" i="9"/>
  <c r="AY164" i="9"/>
  <c r="AX164" i="9"/>
  <c r="AW164" i="9"/>
  <c r="AV164" i="9"/>
  <c r="AU164" i="9"/>
  <c r="AT164" i="9"/>
  <c r="AS164" i="9"/>
  <c r="AR164" i="9"/>
  <c r="AQ164" i="9"/>
  <c r="AP164" i="9"/>
  <c r="AO164" i="9"/>
  <c r="AN164" i="9"/>
  <c r="AM164" i="9"/>
  <c r="AL164" i="9"/>
  <c r="AK164" i="9"/>
  <c r="AJ164" i="9"/>
  <c r="AI164" i="9"/>
  <c r="AH164" i="9"/>
  <c r="AG164" i="9"/>
  <c r="AF164" i="9"/>
  <c r="AE164" i="9"/>
  <c r="AD164" i="9"/>
  <c r="AC164" i="9"/>
  <c r="AB164" i="9"/>
  <c r="AA164" i="9"/>
  <c r="Z164" i="9"/>
  <c r="Y164" i="9"/>
  <c r="X164" i="9"/>
  <c r="W164" i="9"/>
  <c r="V164" i="9"/>
  <c r="U164" i="9"/>
  <c r="T164" i="9"/>
  <c r="S164" i="9"/>
  <c r="R164" i="9"/>
  <c r="Q164" i="9"/>
  <c r="P164" i="9"/>
  <c r="O164" i="9"/>
  <c r="N164" i="9"/>
  <c r="M164" i="9"/>
  <c r="L164" i="9"/>
  <c r="K164" i="9"/>
  <c r="J164" i="9"/>
  <c r="I164" i="9"/>
  <c r="H164" i="9"/>
  <c r="G164" i="9"/>
  <c r="F164" i="9"/>
  <c r="E164" i="9"/>
  <c r="CF163" i="9"/>
  <c r="CF162" i="9"/>
  <c r="CF164" i="9" s="1"/>
  <c r="CF161" i="9"/>
  <c r="CF160" i="9"/>
  <c r="CE159" i="9"/>
  <c r="CE165" i="9" s="1"/>
  <c r="CD159" i="9"/>
  <c r="CC159" i="9"/>
  <c r="CB159" i="9"/>
  <c r="CA159" i="9"/>
  <c r="CA165" i="9" s="1"/>
  <c r="BZ159" i="9"/>
  <c r="BY159" i="9"/>
  <c r="BX159" i="9"/>
  <c r="BW159" i="9"/>
  <c r="BW165" i="9" s="1"/>
  <c r="BV159" i="9"/>
  <c r="BU159" i="9"/>
  <c r="BT159" i="9"/>
  <c r="BS159" i="9"/>
  <c r="BS165" i="9" s="1"/>
  <c r="BR159" i="9"/>
  <c r="BQ159" i="9"/>
  <c r="BP159" i="9"/>
  <c r="BO159" i="9"/>
  <c r="BO165" i="9" s="1"/>
  <c r="BN159" i="9"/>
  <c r="BM159" i="9"/>
  <c r="BL159" i="9"/>
  <c r="BK159" i="9"/>
  <c r="BK165" i="9" s="1"/>
  <c r="BJ159" i="9"/>
  <c r="BI159" i="9"/>
  <c r="BH159" i="9"/>
  <c r="BG159" i="9"/>
  <c r="BG165" i="9" s="1"/>
  <c r="BF159" i="9"/>
  <c r="BE159" i="9"/>
  <c r="BD159" i="9"/>
  <c r="BC159" i="9"/>
  <c r="BC165" i="9" s="1"/>
  <c r="BB159" i="9"/>
  <c r="BA159" i="9"/>
  <c r="AZ159" i="9"/>
  <c r="AY159" i="9"/>
  <c r="AY165" i="9" s="1"/>
  <c r="AX159" i="9"/>
  <c r="AW159" i="9"/>
  <c r="AV159" i="9"/>
  <c r="AU159" i="9"/>
  <c r="AU165" i="9" s="1"/>
  <c r="AT159" i="9"/>
  <c r="AS159" i="9"/>
  <c r="AR159" i="9"/>
  <c r="AQ159" i="9"/>
  <c r="AQ165" i="9" s="1"/>
  <c r="AP159" i="9"/>
  <c r="AO159" i="9"/>
  <c r="AN159" i="9"/>
  <c r="AM159" i="9"/>
  <c r="AL159" i="9"/>
  <c r="AK159" i="9"/>
  <c r="AJ159" i="9"/>
  <c r="AI159" i="9"/>
  <c r="AI165" i="9" s="1"/>
  <c r="AH159" i="9"/>
  <c r="AG159" i="9"/>
  <c r="AF159" i="9"/>
  <c r="AE159" i="9"/>
  <c r="AE165" i="9" s="1"/>
  <c r="AD159" i="9"/>
  <c r="AC159" i="9"/>
  <c r="AB159" i="9"/>
  <c r="AA159" i="9"/>
  <c r="AA165" i="9" s="1"/>
  <c r="Z159" i="9"/>
  <c r="Y159" i="9"/>
  <c r="X159" i="9"/>
  <c r="W159" i="9"/>
  <c r="W165" i="9" s="1"/>
  <c r="V159" i="9"/>
  <c r="U159" i="9"/>
  <c r="T159" i="9"/>
  <c r="S159" i="9"/>
  <c r="S165" i="9" s="1"/>
  <c r="R159" i="9"/>
  <c r="Q159" i="9"/>
  <c r="P159" i="9"/>
  <c r="O159" i="9"/>
  <c r="O165" i="9" s="1"/>
  <c r="N159" i="9"/>
  <c r="M159" i="9"/>
  <c r="L159" i="9"/>
  <c r="K159" i="9"/>
  <c r="K165" i="9" s="1"/>
  <c r="J159" i="9"/>
  <c r="I159" i="9"/>
  <c r="H159" i="9"/>
  <c r="G159" i="9"/>
  <c r="G165" i="9" s="1"/>
  <c r="F159" i="9"/>
  <c r="E159" i="9"/>
  <c r="CF158" i="9"/>
  <c r="CF157" i="9"/>
  <c r="CF159" i="9" s="1"/>
  <c r="CE156" i="9"/>
  <c r="CD156" i="9"/>
  <c r="CD165" i="9" s="1"/>
  <c r="CC156" i="9"/>
  <c r="CC165" i="9" s="1"/>
  <c r="CB156" i="9"/>
  <c r="CB165" i="9" s="1"/>
  <c r="CA156" i="9"/>
  <c r="BZ156" i="9"/>
  <c r="BZ165" i="9" s="1"/>
  <c r="BY156" i="9"/>
  <c r="BY165" i="9" s="1"/>
  <c r="BX156" i="9"/>
  <c r="BX165" i="9" s="1"/>
  <c r="BW156" i="9"/>
  <c r="BV156" i="9"/>
  <c r="BV165" i="9" s="1"/>
  <c r="BU156" i="9"/>
  <c r="BU165" i="9" s="1"/>
  <c r="BT156" i="9"/>
  <c r="BT165" i="9" s="1"/>
  <c r="BS156" i="9"/>
  <c r="BR156" i="9"/>
  <c r="BR165" i="9" s="1"/>
  <c r="BQ156" i="9"/>
  <c r="BQ165" i="9" s="1"/>
  <c r="BP156" i="9"/>
  <c r="BP165" i="9" s="1"/>
  <c r="BO156" i="9"/>
  <c r="BN156" i="9"/>
  <c r="BN165" i="9" s="1"/>
  <c r="BM156" i="9"/>
  <c r="BM165" i="9" s="1"/>
  <c r="BL156" i="9"/>
  <c r="BL165" i="9" s="1"/>
  <c r="BK156" i="9"/>
  <c r="BJ156" i="9"/>
  <c r="BJ165" i="9" s="1"/>
  <c r="BI156" i="9"/>
  <c r="BI165" i="9" s="1"/>
  <c r="BH156" i="9"/>
  <c r="BH165" i="9" s="1"/>
  <c r="BG156" i="9"/>
  <c r="BF156" i="9"/>
  <c r="BF165" i="9" s="1"/>
  <c r="BE156" i="9"/>
  <c r="BE165" i="9" s="1"/>
  <c r="BD156" i="9"/>
  <c r="BD165" i="9" s="1"/>
  <c r="BC156" i="9"/>
  <c r="BB156" i="9"/>
  <c r="BB165" i="9" s="1"/>
  <c r="BA156" i="9"/>
  <c r="BA165" i="9" s="1"/>
  <c r="AZ156" i="9"/>
  <c r="AZ165" i="9" s="1"/>
  <c r="AY156" i="9"/>
  <c r="AX156" i="9"/>
  <c r="AX165" i="9" s="1"/>
  <c r="AW156" i="9"/>
  <c r="AW165" i="9" s="1"/>
  <c r="AV156" i="9"/>
  <c r="AV165" i="9" s="1"/>
  <c r="AU156" i="9"/>
  <c r="AT156" i="9"/>
  <c r="AT165" i="9" s="1"/>
  <c r="AS156" i="9"/>
  <c r="AS165" i="9" s="1"/>
  <c r="AR156" i="9"/>
  <c r="AR165" i="9" s="1"/>
  <c r="AQ156" i="9"/>
  <c r="AP156" i="9"/>
  <c r="AP165" i="9" s="1"/>
  <c r="AO156" i="9"/>
  <c r="AO165" i="9" s="1"/>
  <c r="AN156" i="9"/>
  <c r="AN165" i="9" s="1"/>
  <c r="AM156" i="9"/>
  <c r="AL156" i="9"/>
  <c r="AL165" i="9" s="1"/>
  <c r="AK156" i="9"/>
  <c r="AK165" i="9" s="1"/>
  <c r="AJ156" i="9"/>
  <c r="AJ165" i="9" s="1"/>
  <c r="AI156" i="9"/>
  <c r="AH156" i="9"/>
  <c r="AH165" i="9" s="1"/>
  <c r="AG156" i="9"/>
  <c r="AG165" i="9" s="1"/>
  <c r="AF156" i="9"/>
  <c r="AF165" i="9" s="1"/>
  <c r="AE156" i="9"/>
  <c r="AD156" i="9"/>
  <c r="AD165" i="9" s="1"/>
  <c r="AC156" i="9"/>
  <c r="AC165" i="9" s="1"/>
  <c r="AB156" i="9"/>
  <c r="AB165" i="9" s="1"/>
  <c r="AA156" i="9"/>
  <c r="Z156" i="9"/>
  <c r="Z165" i="9" s="1"/>
  <c r="Y156" i="9"/>
  <c r="Y165" i="9" s="1"/>
  <c r="X156" i="9"/>
  <c r="X165" i="9" s="1"/>
  <c r="W156" i="9"/>
  <c r="V156" i="9"/>
  <c r="V165" i="9" s="1"/>
  <c r="U156" i="9"/>
  <c r="U165" i="9" s="1"/>
  <c r="T156" i="9"/>
  <c r="T165" i="9" s="1"/>
  <c r="S156" i="9"/>
  <c r="R156" i="9"/>
  <c r="R165" i="9" s="1"/>
  <c r="Q156" i="9"/>
  <c r="Q165" i="9" s="1"/>
  <c r="P156" i="9"/>
  <c r="P165" i="9" s="1"/>
  <c r="O156" i="9"/>
  <c r="N156" i="9"/>
  <c r="N165" i="9" s="1"/>
  <c r="M156" i="9"/>
  <c r="M165" i="9" s="1"/>
  <c r="L156" i="9"/>
  <c r="L165" i="9" s="1"/>
  <c r="K156" i="9"/>
  <c r="J156" i="9"/>
  <c r="J165" i="9" s="1"/>
  <c r="I156" i="9"/>
  <c r="I165" i="9" s="1"/>
  <c r="H156" i="9"/>
  <c r="H165" i="9" s="1"/>
  <c r="G156" i="9"/>
  <c r="F156" i="9"/>
  <c r="F165" i="9" s="1"/>
  <c r="E156" i="9"/>
  <c r="E165" i="9" s="1"/>
  <c r="CF155" i="9"/>
  <c r="CF154" i="9"/>
  <c r="CF156" i="9" s="1"/>
  <c r="CF153" i="9"/>
  <c r="CB152" i="9"/>
  <c r="BP152" i="9"/>
  <c r="BH152" i="9"/>
  <c r="AZ152" i="9"/>
  <c r="AR152" i="9"/>
  <c r="AJ152" i="9"/>
  <c r="AB152" i="9"/>
  <c r="T152" i="9"/>
  <c r="L152" i="9"/>
  <c r="CF151" i="9"/>
  <c r="CF150" i="9"/>
  <c r="CF149" i="9"/>
  <c r="CE148" i="9"/>
  <c r="CD148" i="9"/>
  <c r="CC148" i="9"/>
  <c r="CB148" i="9"/>
  <c r="CA148" i="9"/>
  <c r="BZ148" i="9"/>
  <c r="BY148" i="9"/>
  <c r="BX148" i="9"/>
  <c r="BW148" i="9"/>
  <c r="BV148" i="9"/>
  <c r="BU148" i="9"/>
  <c r="BT148" i="9"/>
  <c r="BT152" i="9" s="1"/>
  <c r="BS148" i="9"/>
  <c r="BR148" i="9"/>
  <c r="BQ148" i="9"/>
  <c r="BP148" i="9"/>
  <c r="BO148" i="9"/>
  <c r="BN148" i="9"/>
  <c r="BM148" i="9"/>
  <c r="BL148" i="9"/>
  <c r="BL152" i="9" s="1"/>
  <c r="BK148" i="9"/>
  <c r="BJ148" i="9"/>
  <c r="BI148" i="9"/>
  <c r="BH148" i="9"/>
  <c r="BG148" i="9"/>
  <c r="BF148" i="9"/>
  <c r="BE148" i="9"/>
  <c r="BD148" i="9"/>
  <c r="BD152" i="9" s="1"/>
  <c r="BC148" i="9"/>
  <c r="BB148" i="9"/>
  <c r="BA148" i="9"/>
  <c r="AZ148" i="9"/>
  <c r="AY148" i="9"/>
  <c r="AX148" i="9"/>
  <c r="AW148" i="9"/>
  <c r="AV148" i="9"/>
  <c r="AV152" i="9" s="1"/>
  <c r="AU148" i="9"/>
  <c r="AT148" i="9"/>
  <c r="AS148" i="9"/>
  <c r="AR148" i="9"/>
  <c r="AQ148" i="9"/>
  <c r="AP148" i="9"/>
  <c r="AO148" i="9"/>
  <c r="AN148" i="9"/>
  <c r="AN152" i="9" s="1"/>
  <c r="AM148" i="9"/>
  <c r="AL148" i="9"/>
  <c r="AK148" i="9"/>
  <c r="AJ148" i="9"/>
  <c r="AI148" i="9"/>
  <c r="AH148" i="9"/>
  <c r="AG148" i="9"/>
  <c r="AF148" i="9"/>
  <c r="AF152" i="9" s="1"/>
  <c r="AE148" i="9"/>
  <c r="AD148" i="9"/>
  <c r="AC148" i="9"/>
  <c r="AB148" i="9"/>
  <c r="AA148" i="9"/>
  <c r="Z148" i="9"/>
  <c r="Y148" i="9"/>
  <c r="X148" i="9"/>
  <c r="X152" i="9" s="1"/>
  <c r="W148" i="9"/>
  <c r="V148" i="9"/>
  <c r="U148" i="9"/>
  <c r="T148" i="9"/>
  <c r="S148" i="9"/>
  <c r="R148" i="9"/>
  <c r="Q148" i="9"/>
  <c r="P148" i="9"/>
  <c r="P152" i="9" s="1"/>
  <c r="O148" i="9"/>
  <c r="N148" i="9"/>
  <c r="M148" i="9"/>
  <c r="L148" i="9"/>
  <c r="K148" i="9"/>
  <c r="J148" i="9"/>
  <c r="I148" i="9"/>
  <c r="H148" i="9"/>
  <c r="H152" i="9" s="1"/>
  <c r="G148" i="9"/>
  <c r="F148" i="9"/>
  <c r="E148" i="9"/>
  <c r="CF147" i="9"/>
  <c r="CF146" i="9"/>
  <c r="CF148" i="9" s="1"/>
  <c r="CE145" i="9"/>
  <c r="CD145" i="9"/>
  <c r="CD152" i="9" s="1"/>
  <c r="CC145" i="9"/>
  <c r="CC152" i="9" s="1"/>
  <c r="CB145" i="9"/>
  <c r="CA145" i="9"/>
  <c r="BZ145" i="9"/>
  <c r="BZ152" i="9" s="1"/>
  <c r="BY145" i="9"/>
  <c r="BY152" i="9" s="1"/>
  <c r="BX145" i="9"/>
  <c r="BX152" i="9" s="1"/>
  <c r="BW145" i="9"/>
  <c r="BV145" i="9"/>
  <c r="BV152" i="9" s="1"/>
  <c r="BU145" i="9"/>
  <c r="BU152" i="9" s="1"/>
  <c r="BT145" i="9"/>
  <c r="BS145" i="9"/>
  <c r="BR145" i="9"/>
  <c r="BR152" i="9" s="1"/>
  <c r="BQ145" i="9"/>
  <c r="BQ152" i="9" s="1"/>
  <c r="BP145" i="9"/>
  <c r="BO145" i="9"/>
  <c r="BN145" i="9"/>
  <c r="BN152" i="9" s="1"/>
  <c r="BM145" i="9"/>
  <c r="BM152" i="9" s="1"/>
  <c r="BL145" i="9"/>
  <c r="BK145" i="9"/>
  <c r="BJ145" i="9"/>
  <c r="BJ152" i="9" s="1"/>
  <c r="BI145" i="9"/>
  <c r="BI152" i="9" s="1"/>
  <c r="BH145" i="9"/>
  <c r="BG145" i="9"/>
  <c r="BF145" i="9"/>
  <c r="BF152" i="9" s="1"/>
  <c r="BE145" i="9"/>
  <c r="BE152" i="9" s="1"/>
  <c r="BD145" i="9"/>
  <c r="BC145" i="9"/>
  <c r="BB145" i="9"/>
  <c r="BB152" i="9" s="1"/>
  <c r="BA145" i="9"/>
  <c r="BA152" i="9" s="1"/>
  <c r="AZ145" i="9"/>
  <c r="AY145" i="9"/>
  <c r="AX145" i="9"/>
  <c r="AX152" i="9" s="1"/>
  <c r="AW145" i="9"/>
  <c r="AW152" i="9" s="1"/>
  <c r="AV145" i="9"/>
  <c r="AU145" i="9"/>
  <c r="AT145" i="9"/>
  <c r="AT152" i="9" s="1"/>
  <c r="AS145" i="9"/>
  <c r="AS152" i="9" s="1"/>
  <c r="AR145" i="9"/>
  <c r="AQ145" i="9"/>
  <c r="AP145" i="9"/>
  <c r="AP152" i="9" s="1"/>
  <c r="AO145" i="9"/>
  <c r="AO152" i="9" s="1"/>
  <c r="AN145" i="9"/>
  <c r="AM145" i="9"/>
  <c r="AL145" i="9"/>
  <c r="AL152" i="9" s="1"/>
  <c r="AK145" i="9"/>
  <c r="AK152" i="9" s="1"/>
  <c r="AJ145" i="9"/>
  <c r="AI145" i="9"/>
  <c r="AH145" i="9"/>
  <c r="AH152" i="9" s="1"/>
  <c r="AG145" i="9"/>
  <c r="AG152" i="9" s="1"/>
  <c r="AF145" i="9"/>
  <c r="AE145" i="9"/>
  <c r="AD145" i="9"/>
  <c r="AD152" i="9" s="1"/>
  <c r="AC145" i="9"/>
  <c r="AC152" i="9" s="1"/>
  <c r="AB145" i="9"/>
  <c r="AA145" i="9"/>
  <c r="Z145" i="9"/>
  <c r="Z152" i="9" s="1"/>
  <c r="Y145" i="9"/>
  <c r="Y152" i="9" s="1"/>
  <c r="X145" i="9"/>
  <c r="W145" i="9"/>
  <c r="V145" i="9"/>
  <c r="V152" i="9" s="1"/>
  <c r="U145" i="9"/>
  <c r="U152" i="9" s="1"/>
  <c r="T145" i="9"/>
  <c r="S145" i="9"/>
  <c r="R145" i="9"/>
  <c r="R152" i="9" s="1"/>
  <c r="Q145" i="9"/>
  <c r="Q152" i="9" s="1"/>
  <c r="P145" i="9"/>
  <c r="O145" i="9"/>
  <c r="N145" i="9"/>
  <c r="N152" i="9" s="1"/>
  <c r="M145" i="9"/>
  <c r="M152" i="9" s="1"/>
  <c r="L145" i="9"/>
  <c r="K145" i="9"/>
  <c r="J145" i="9"/>
  <c r="J152" i="9" s="1"/>
  <c r="I145" i="9"/>
  <c r="I152" i="9" s="1"/>
  <c r="H145" i="9"/>
  <c r="G145" i="9"/>
  <c r="F145" i="9"/>
  <c r="F152" i="9" s="1"/>
  <c r="E145" i="9"/>
  <c r="E152" i="9" s="1"/>
  <c r="CF144" i="9"/>
  <c r="CF143" i="9"/>
  <c r="CF145" i="9" s="1"/>
  <c r="CF142" i="9"/>
  <c r="CF141" i="9"/>
  <c r="CF140" i="9"/>
  <c r="CF139" i="9"/>
  <c r="CB138" i="9"/>
  <c r="BT138" i="9"/>
  <c r="BL138" i="9"/>
  <c r="BD138" i="9"/>
  <c r="AV138" i="9"/>
  <c r="AN138" i="9"/>
  <c r="AF138" i="9"/>
  <c r="X138" i="9"/>
  <c r="P138" i="9"/>
  <c r="H138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CF136" i="9"/>
  <c r="CF135" i="9"/>
  <c r="CF137" i="9" s="1"/>
  <c r="CF134" i="9"/>
  <c r="CF133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CF131" i="9"/>
  <c r="CF130" i="9"/>
  <c r="CF132" i="9" s="1"/>
  <c r="CF129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CF127" i="9"/>
  <c r="CF126" i="9"/>
  <c r="CF125" i="9"/>
  <c r="CF128" i="9" s="1"/>
  <c r="CF124" i="9"/>
  <c r="CF123" i="9"/>
  <c r="CE122" i="9"/>
  <c r="CE138" i="9" s="1"/>
  <c r="CD122" i="9"/>
  <c r="CC122" i="9"/>
  <c r="CB122" i="9"/>
  <c r="CA122" i="9"/>
  <c r="CA138" i="9" s="1"/>
  <c r="BZ122" i="9"/>
  <c r="BY122" i="9"/>
  <c r="BX122" i="9"/>
  <c r="BW122" i="9"/>
  <c r="BW138" i="9" s="1"/>
  <c r="BV122" i="9"/>
  <c r="BU122" i="9"/>
  <c r="BT122" i="9"/>
  <c r="BS122" i="9"/>
  <c r="BS138" i="9" s="1"/>
  <c r="BR122" i="9"/>
  <c r="BQ122" i="9"/>
  <c r="BP122" i="9"/>
  <c r="BO122" i="9"/>
  <c r="BO138" i="9" s="1"/>
  <c r="BN122" i="9"/>
  <c r="BM122" i="9"/>
  <c r="BL122" i="9"/>
  <c r="BK122" i="9"/>
  <c r="BK138" i="9" s="1"/>
  <c r="BJ122" i="9"/>
  <c r="BI122" i="9"/>
  <c r="BH122" i="9"/>
  <c r="BG122" i="9"/>
  <c r="BG138" i="9" s="1"/>
  <c r="BF122" i="9"/>
  <c r="BE122" i="9"/>
  <c r="BD122" i="9"/>
  <c r="BC122" i="9"/>
  <c r="BC138" i="9" s="1"/>
  <c r="BB122" i="9"/>
  <c r="BA122" i="9"/>
  <c r="AZ122" i="9"/>
  <c r="AY122" i="9"/>
  <c r="AY138" i="9" s="1"/>
  <c r="AX122" i="9"/>
  <c r="AW122" i="9"/>
  <c r="AV122" i="9"/>
  <c r="AU122" i="9"/>
  <c r="AU138" i="9" s="1"/>
  <c r="AT122" i="9"/>
  <c r="AS122" i="9"/>
  <c r="AR122" i="9"/>
  <c r="AQ122" i="9"/>
  <c r="AQ138" i="9" s="1"/>
  <c r="AP122" i="9"/>
  <c r="AO122" i="9"/>
  <c r="AN122" i="9"/>
  <c r="AM122" i="9"/>
  <c r="AM138" i="9" s="1"/>
  <c r="AL122" i="9"/>
  <c r="AK122" i="9"/>
  <c r="AJ122" i="9"/>
  <c r="AI122" i="9"/>
  <c r="AI138" i="9" s="1"/>
  <c r="AH122" i="9"/>
  <c r="AG122" i="9"/>
  <c r="AF122" i="9"/>
  <c r="AE122" i="9"/>
  <c r="AE138" i="9" s="1"/>
  <c r="AD122" i="9"/>
  <c r="AC122" i="9"/>
  <c r="AB122" i="9"/>
  <c r="AA122" i="9"/>
  <c r="AA138" i="9" s="1"/>
  <c r="Z122" i="9"/>
  <c r="Y122" i="9"/>
  <c r="X122" i="9"/>
  <c r="W122" i="9"/>
  <c r="W138" i="9" s="1"/>
  <c r="V122" i="9"/>
  <c r="U122" i="9"/>
  <c r="T122" i="9"/>
  <c r="S122" i="9"/>
  <c r="S138" i="9" s="1"/>
  <c r="R122" i="9"/>
  <c r="Q122" i="9"/>
  <c r="P122" i="9"/>
  <c r="O122" i="9"/>
  <c r="O138" i="9" s="1"/>
  <c r="N122" i="9"/>
  <c r="M122" i="9"/>
  <c r="L122" i="9"/>
  <c r="K122" i="9"/>
  <c r="K138" i="9" s="1"/>
  <c r="J122" i="9"/>
  <c r="I122" i="9"/>
  <c r="H122" i="9"/>
  <c r="G122" i="9"/>
  <c r="G138" i="9" s="1"/>
  <c r="F122" i="9"/>
  <c r="E122" i="9"/>
  <c r="CF121" i="9"/>
  <c r="CF120" i="9"/>
  <c r="CF122" i="9" s="1"/>
  <c r="CF119" i="9"/>
  <c r="CF118" i="9"/>
  <c r="CF117" i="9"/>
  <c r="CE116" i="9"/>
  <c r="CD116" i="9"/>
  <c r="CD138" i="9" s="1"/>
  <c r="CC116" i="9"/>
  <c r="CC138" i="9" s="1"/>
  <c r="CB116" i="9"/>
  <c r="CA116" i="9"/>
  <c r="BZ116" i="9"/>
  <c r="BZ138" i="9" s="1"/>
  <c r="BY116" i="9"/>
  <c r="BY138" i="9" s="1"/>
  <c r="BX116" i="9"/>
  <c r="BX138" i="9" s="1"/>
  <c r="BW116" i="9"/>
  <c r="BV116" i="9"/>
  <c r="BV138" i="9" s="1"/>
  <c r="BU116" i="9"/>
  <c r="BU138" i="9" s="1"/>
  <c r="BT116" i="9"/>
  <c r="BS116" i="9"/>
  <c r="BR116" i="9"/>
  <c r="BR138" i="9" s="1"/>
  <c r="BQ116" i="9"/>
  <c r="BQ138" i="9" s="1"/>
  <c r="BP116" i="9"/>
  <c r="BP138" i="9" s="1"/>
  <c r="BO116" i="9"/>
  <c r="BN116" i="9"/>
  <c r="BN138" i="9" s="1"/>
  <c r="BM116" i="9"/>
  <c r="BM138" i="9" s="1"/>
  <c r="BL116" i="9"/>
  <c r="BK116" i="9"/>
  <c r="BJ116" i="9"/>
  <c r="BJ138" i="9" s="1"/>
  <c r="BI116" i="9"/>
  <c r="BI138" i="9" s="1"/>
  <c r="BH116" i="9"/>
  <c r="BH138" i="9" s="1"/>
  <c r="BG116" i="9"/>
  <c r="BF116" i="9"/>
  <c r="BF138" i="9" s="1"/>
  <c r="BE116" i="9"/>
  <c r="BE138" i="9" s="1"/>
  <c r="BD116" i="9"/>
  <c r="BC116" i="9"/>
  <c r="BB116" i="9"/>
  <c r="BB138" i="9" s="1"/>
  <c r="BA116" i="9"/>
  <c r="BA138" i="9" s="1"/>
  <c r="AZ116" i="9"/>
  <c r="AZ138" i="9" s="1"/>
  <c r="AY116" i="9"/>
  <c r="AX116" i="9"/>
  <c r="AX138" i="9" s="1"/>
  <c r="AW116" i="9"/>
  <c r="AW138" i="9" s="1"/>
  <c r="AV116" i="9"/>
  <c r="AU116" i="9"/>
  <c r="AT116" i="9"/>
  <c r="AT138" i="9" s="1"/>
  <c r="AS116" i="9"/>
  <c r="AS138" i="9" s="1"/>
  <c r="AR116" i="9"/>
  <c r="AR138" i="9" s="1"/>
  <c r="AQ116" i="9"/>
  <c r="AP116" i="9"/>
  <c r="AP138" i="9" s="1"/>
  <c r="AO116" i="9"/>
  <c r="AO138" i="9" s="1"/>
  <c r="AN116" i="9"/>
  <c r="AM116" i="9"/>
  <c r="AL116" i="9"/>
  <c r="AL138" i="9" s="1"/>
  <c r="AK116" i="9"/>
  <c r="AK138" i="9" s="1"/>
  <c r="AJ116" i="9"/>
  <c r="AJ138" i="9" s="1"/>
  <c r="AI116" i="9"/>
  <c r="AH116" i="9"/>
  <c r="AH138" i="9" s="1"/>
  <c r="AG116" i="9"/>
  <c r="AG138" i="9" s="1"/>
  <c r="AF116" i="9"/>
  <c r="AE116" i="9"/>
  <c r="AD116" i="9"/>
  <c r="AD138" i="9" s="1"/>
  <c r="AC116" i="9"/>
  <c r="AC138" i="9" s="1"/>
  <c r="AB116" i="9"/>
  <c r="AB138" i="9" s="1"/>
  <c r="AA116" i="9"/>
  <c r="Z116" i="9"/>
  <c r="Z138" i="9" s="1"/>
  <c r="Y116" i="9"/>
  <c r="Y138" i="9" s="1"/>
  <c r="X116" i="9"/>
  <c r="W116" i="9"/>
  <c r="V116" i="9"/>
  <c r="V138" i="9" s="1"/>
  <c r="U116" i="9"/>
  <c r="U138" i="9" s="1"/>
  <c r="T116" i="9"/>
  <c r="T138" i="9" s="1"/>
  <c r="S116" i="9"/>
  <c r="R116" i="9"/>
  <c r="R138" i="9" s="1"/>
  <c r="Q116" i="9"/>
  <c r="Q138" i="9" s="1"/>
  <c r="P116" i="9"/>
  <c r="O116" i="9"/>
  <c r="N116" i="9"/>
  <c r="N138" i="9" s="1"/>
  <c r="M116" i="9"/>
  <c r="M138" i="9" s="1"/>
  <c r="L116" i="9"/>
  <c r="L138" i="9" s="1"/>
  <c r="K116" i="9"/>
  <c r="J116" i="9"/>
  <c r="J138" i="9" s="1"/>
  <c r="I116" i="9"/>
  <c r="I138" i="9" s="1"/>
  <c r="H116" i="9"/>
  <c r="G116" i="9"/>
  <c r="F116" i="9"/>
  <c r="F138" i="9" s="1"/>
  <c r="E116" i="9"/>
  <c r="E138" i="9" s="1"/>
  <c r="CF115" i="9"/>
  <c r="CF116" i="9" s="1"/>
  <c r="CF138" i="9" s="1"/>
  <c r="CF114" i="9"/>
  <c r="CF113" i="9"/>
  <c r="BS112" i="9"/>
  <c r="BK112" i="9"/>
  <c r="AM112" i="9"/>
  <c r="AE112" i="9"/>
  <c r="G112" i="9"/>
  <c r="CE111" i="9"/>
  <c r="CD111" i="9"/>
  <c r="CC111" i="9"/>
  <c r="CB111" i="9"/>
  <c r="CB112" i="9" s="1"/>
  <c r="CA111" i="9"/>
  <c r="BZ111" i="9"/>
  <c r="BY111" i="9"/>
  <c r="BX111" i="9"/>
  <c r="BX112" i="9" s="1"/>
  <c r="BW111" i="9"/>
  <c r="BV111" i="9"/>
  <c r="BU111" i="9"/>
  <c r="BT111" i="9"/>
  <c r="BT112" i="9" s="1"/>
  <c r="BS111" i="9"/>
  <c r="BR111" i="9"/>
  <c r="BQ111" i="9"/>
  <c r="BP111" i="9"/>
  <c r="BP112" i="9" s="1"/>
  <c r="BO111" i="9"/>
  <c r="BN111" i="9"/>
  <c r="BM111" i="9"/>
  <c r="BL111" i="9"/>
  <c r="BL112" i="9" s="1"/>
  <c r="BK111" i="9"/>
  <c r="BJ111" i="9"/>
  <c r="BI111" i="9"/>
  <c r="BH111" i="9"/>
  <c r="BH112" i="9" s="1"/>
  <c r="BG111" i="9"/>
  <c r="BF111" i="9"/>
  <c r="BE111" i="9"/>
  <c r="BD111" i="9"/>
  <c r="BD112" i="9" s="1"/>
  <c r="BC111" i="9"/>
  <c r="BB111" i="9"/>
  <c r="BA111" i="9"/>
  <c r="AZ111" i="9"/>
  <c r="AZ112" i="9" s="1"/>
  <c r="AY111" i="9"/>
  <c r="AX111" i="9"/>
  <c r="AW111" i="9"/>
  <c r="AV111" i="9"/>
  <c r="AV112" i="9" s="1"/>
  <c r="AU111" i="9"/>
  <c r="AT111" i="9"/>
  <c r="AS111" i="9"/>
  <c r="AR111" i="9"/>
  <c r="AR112" i="9" s="1"/>
  <c r="AQ111" i="9"/>
  <c r="AP111" i="9"/>
  <c r="AO111" i="9"/>
  <c r="AN111" i="9"/>
  <c r="AN112" i="9" s="1"/>
  <c r="AM111" i="9"/>
  <c r="AL111" i="9"/>
  <c r="AK111" i="9"/>
  <c r="AJ111" i="9"/>
  <c r="AJ112" i="9" s="1"/>
  <c r="AI111" i="9"/>
  <c r="AH111" i="9"/>
  <c r="AG111" i="9"/>
  <c r="AF111" i="9"/>
  <c r="AF112" i="9" s="1"/>
  <c r="AE111" i="9"/>
  <c r="AD111" i="9"/>
  <c r="AC111" i="9"/>
  <c r="AB111" i="9"/>
  <c r="AB112" i="9" s="1"/>
  <c r="AA111" i="9"/>
  <c r="Z111" i="9"/>
  <c r="Y111" i="9"/>
  <c r="X111" i="9"/>
  <c r="X112" i="9" s="1"/>
  <c r="W111" i="9"/>
  <c r="V111" i="9"/>
  <c r="U111" i="9"/>
  <c r="T111" i="9"/>
  <c r="T112" i="9" s="1"/>
  <c r="S111" i="9"/>
  <c r="R111" i="9"/>
  <c r="Q111" i="9"/>
  <c r="P111" i="9"/>
  <c r="P112" i="9" s="1"/>
  <c r="O111" i="9"/>
  <c r="N111" i="9"/>
  <c r="M111" i="9"/>
  <c r="L111" i="9"/>
  <c r="L112" i="9" s="1"/>
  <c r="K111" i="9"/>
  <c r="J111" i="9"/>
  <c r="I111" i="9"/>
  <c r="H111" i="9"/>
  <c r="H112" i="9" s="1"/>
  <c r="G111" i="9"/>
  <c r="F111" i="9"/>
  <c r="E111" i="9"/>
  <c r="CF110" i="9"/>
  <c r="CF109" i="9"/>
  <c r="CF111" i="9" s="1"/>
  <c r="CF108" i="9"/>
  <c r="CE107" i="9"/>
  <c r="CE112" i="9" s="1"/>
  <c r="CD107" i="9"/>
  <c r="CC107" i="9"/>
  <c r="CB107" i="9"/>
  <c r="CA107" i="9"/>
  <c r="CA112" i="9" s="1"/>
  <c r="BZ107" i="9"/>
  <c r="BY107" i="9"/>
  <c r="BX107" i="9"/>
  <c r="BW107" i="9"/>
  <c r="BW112" i="9" s="1"/>
  <c r="BV107" i="9"/>
  <c r="BU107" i="9"/>
  <c r="BT107" i="9"/>
  <c r="BS107" i="9"/>
  <c r="BR107" i="9"/>
  <c r="BQ107" i="9"/>
  <c r="BP107" i="9"/>
  <c r="BO107" i="9"/>
  <c r="BO112" i="9" s="1"/>
  <c r="BN107" i="9"/>
  <c r="BM107" i="9"/>
  <c r="BL107" i="9"/>
  <c r="BK107" i="9"/>
  <c r="BJ107" i="9"/>
  <c r="BI107" i="9"/>
  <c r="BH107" i="9"/>
  <c r="BG107" i="9"/>
  <c r="BG112" i="9" s="1"/>
  <c r="BF107" i="9"/>
  <c r="BE107" i="9"/>
  <c r="BD107" i="9"/>
  <c r="BC107" i="9"/>
  <c r="BC112" i="9" s="1"/>
  <c r="BB107" i="9"/>
  <c r="BA107" i="9"/>
  <c r="AZ107" i="9"/>
  <c r="AY107" i="9"/>
  <c r="AY112" i="9" s="1"/>
  <c r="AX107" i="9"/>
  <c r="AW107" i="9"/>
  <c r="AV107" i="9"/>
  <c r="AU107" i="9"/>
  <c r="AU112" i="9" s="1"/>
  <c r="AT107" i="9"/>
  <c r="AS107" i="9"/>
  <c r="AR107" i="9"/>
  <c r="AQ107" i="9"/>
  <c r="AQ112" i="9" s="1"/>
  <c r="AP107" i="9"/>
  <c r="AO107" i="9"/>
  <c r="AN107" i="9"/>
  <c r="AM107" i="9"/>
  <c r="AL107" i="9"/>
  <c r="AK107" i="9"/>
  <c r="AJ107" i="9"/>
  <c r="AI107" i="9"/>
  <c r="AI112" i="9" s="1"/>
  <c r="AH107" i="9"/>
  <c r="AG107" i="9"/>
  <c r="AF107" i="9"/>
  <c r="AE107" i="9"/>
  <c r="AD107" i="9"/>
  <c r="AC107" i="9"/>
  <c r="AB107" i="9"/>
  <c r="AA107" i="9"/>
  <c r="AA112" i="9" s="1"/>
  <c r="Z107" i="9"/>
  <c r="Y107" i="9"/>
  <c r="X107" i="9"/>
  <c r="W107" i="9"/>
  <c r="W112" i="9" s="1"/>
  <c r="V107" i="9"/>
  <c r="U107" i="9"/>
  <c r="T107" i="9"/>
  <c r="S107" i="9"/>
  <c r="S112" i="9" s="1"/>
  <c r="R107" i="9"/>
  <c r="Q107" i="9"/>
  <c r="P107" i="9"/>
  <c r="O107" i="9"/>
  <c r="O112" i="9" s="1"/>
  <c r="N107" i="9"/>
  <c r="M107" i="9"/>
  <c r="L107" i="9"/>
  <c r="K107" i="9"/>
  <c r="K112" i="9" s="1"/>
  <c r="J107" i="9"/>
  <c r="I107" i="9"/>
  <c r="H107" i="9"/>
  <c r="G107" i="9"/>
  <c r="F107" i="9"/>
  <c r="E107" i="9"/>
  <c r="CF106" i="9"/>
  <c r="CF105" i="9"/>
  <c r="CF107" i="9" s="1"/>
  <c r="CF104" i="9"/>
  <c r="CE103" i="9"/>
  <c r="CD103" i="9"/>
  <c r="CC103" i="9"/>
  <c r="CC112" i="9" s="1"/>
  <c r="CB103" i="9"/>
  <c r="CA103" i="9"/>
  <c r="BZ103" i="9"/>
  <c r="BY103" i="9"/>
  <c r="BY112" i="9" s="1"/>
  <c r="BX103" i="9"/>
  <c r="BW103" i="9"/>
  <c r="BV103" i="9"/>
  <c r="BU103" i="9"/>
  <c r="BU112" i="9" s="1"/>
  <c r="BT103" i="9"/>
  <c r="BS103" i="9"/>
  <c r="BR103" i="9"/>
  <c r="BQ103" i="9"/>
  <c r="BQ112" i="9" s="1"/>
  <c r="BP103" i="9"/>
  <c r="BO103" i="9"/>
  <c r="BN103" i="9"/>
  <c r="BM103" i="9"/>
  <c r="BM112" i="9" s="1"/>
  <c r="BL103" i="9"/>
  <c r="BK103" i="9"/>
  <c r="BJ103" i="9"/>
  <c r="BI103" i="9"/>
  <c r="BI112" i="9" s="1"/>
  <c r="BH103" i="9"/>
  <c r="BG103" i="9"/>
  <c r="BF103" i="9"/>
  <c r="BE103" i="9"/>
  <c r="BE112" i="9" s="1"/>
  <c r="BD103" i="9"/>
  <c r="BC103" i="9"/>
  <c r="BB103" i="9"/>
  <c r="BA103" i="9"/>
  <c r="BA112" i="9" s="1"/>
  <c r="AZ103" i="9"/>
  <c r="AY103" i="9"/>
  <c r="AX103" i="9"/>
  <c r="AW103" i="9"/>
  <c r="AW112" i="9" s="1"/>
  <c r="AV103" i="9"/>
  <c r="AU103" i="9"/>
  <c r="AT103" i="9"/>
  <c r="AT112" i="9" s="1"/>
  <c r="AS103" i="9"/>
  <c r="AS112" i="9" s="1"/>
  <c r="AR103" i="9"/>
  <c r="AQ103" i="9"/>
  <c r="AP103" i="9"/>
  <c r="AP112" i="9" s="1"/>
  <c r="AO103" i="9"/>
  <c r="AO112" i="9" s="1"/>
  <c r="AN103" i="9"/>
  <c r="AM103" i="9"/>
  <c r="AL103" i="9"/>
  <c r="AL112" i="9" s="1"/>
  <c r="AK103" i="9"/>
  <c r="AK112" i="9" s="1"/>
  <c r="AJ103" i="9"/>
  <c r="AI103" i="9"/>
  <c r="AH103" i="9"/>
  <c r="AH112" i="9" s="1"/>
  <c r="AG103" i="9"/>
  <c r="AG112" i="9" s="1"/>
  <c r="AF103" i="9"/>
  <c r="AE103" i="9"/>
  <c r="AD103" i="9"/>
  <c r="AD112" i="9" s="1"/>
  <c r="AC103" i="9"/>
  <c r="AC112" i="9" s="1"/>
  <c r="AB103" i="9"/>
  <c r="AA103" i="9"/>
  <c r="Z103" i="9"/>
  <c r="Z112" i="9" s="1"/>
  <c r="Y103" i="9"/>
  <c r="Y112" i="9" s="1"/>
  <c r="X103" i="9"/>
  <c r="W103" i="9"/>
  <c r="V103" i="9"/>
  <c r="V112" i="9" s="1"/>
  <c r="U103" i="9"/>
  <c r="U112" i="9" s="1"/>
  <c r="T103" i="9"/>
  <c r="S103" i="9"/>
  <c r="R103" i="9"/>
  <c r="R112" i="9" s="1"/>
  <c r="Q103" i="9"/>
  <c r="Q112" i="9" s="1"/>
  <c r="P103" i="9"/>
  <c r="O103" i="9"/>
  <c r="N103" i="9"/>
  <c r="N112" i="9" s="1"/>
  <c r="M103" i="9"/>
  <c r="M112" i="9" s="1"/>
  <c r="L103" i="9"/>
  <c r="K103" i="9"/>
  <c r="J103" i="9"/>
  <c r="J112" i="9" s="1"/>
  <c r="I103" i="9"/>
  <c r="I112" i="9" s="1"/>
  <c r="H103" i="9"/>
  <c r="G103" i="9"/>
  <c r="F103" i="9"/>
  <c r="F112" i="9" s="1"/>
  <c r="E103" i="9"/>
  <c r="E112" i="9" s="1"/>
  <c r="CF102" i="9"/>
  <c r="CF101" i="9"/>
  <c r="CF103" i="9" s="1"/>
  <c r="CF100" i="9"/>
  <c r="CF99" i="9"/>
  <c r="CE99" i="9"/>
  <c r="CD99" i="9"/>
  <c r="CC99" i="9"/>
  <c r="CB99" i="9"/>
  <c r="CA99" i="9"/>
  <c r="BZ99" i="9"/>
  <c r="BY99" i="9"/>
  <c r="BX99" i="9"/>
  <c r="BW99" i="9"/>
  <c r="BV99" i="9"/>
  <c r="BU99" i="9"/>
  <c r="BT99" i="9"/>
  <c r="BS99" i="9"/>
  <c r="BR99" i="9"/>
  <c r="BQ99" i="9"/>
  <c r="BP99" i="9"/>
  <c r="BO99" i="9"/>
  <c r="BN99" i="9"/>
  <c r="BM99" i="9"/>
  <c r="BL99" i="9"/>
  <c r="BK99" i="9"/>
  <c r="BJ99" i="9"/>
  <c r="BI99" i="9"/>
  <c r="BH99" i="9"/>
  <c r="BG99" i="9"/>
  <c r="BF99" i="9"/>
  <c r="BE99" i="9"/>
  <c r="BD99" i="9"/>
  <c r="BC99" i="9"/>
  <c r="BB99" i="9"/>
  <c r="BA99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A98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CF94" i="9"/>
  <c r="CF93" i="9"/>
  <c r="CF95" i="9" s="1"/>
  <c r="CF92" i="9"/>
  <c r="CF91" i="9"/>
  <c r="CE90" i="9"/>
  <c r="CD90" i="9"/>
  <c r="CC90" i="9"/>
  <c r="CB90" i="9"/>
  <c r="CA90" i="9"/>
  <c r="BZ90" i="9"/>
  <c r="BY90" i="9"/>
  <c r="BX90" i="9"/>
  <c r="BW90" i="9"/>
  <c r="BV90" i="9"/>
  <c r="BU90" i="9"/>
  <c r="BT90" i="9"/>
  <c r="BS90" i="9"/>
  <c r="BR90" i="9"/>
  <c r="BQ90" i="9"/>
  <c r="BP90" i="9"/>
  <c r="BO90" i="9"/>
  <c r="BN90" i="9"/>
  <c r="BM90" i="9"/>
  <c r="BL90" i="9"/>
  <c r="BK90" i="9"/>
  <c r="BJ90" i="9"/>
  <c r="BI90" i="9"/>
  <c r="BH90" i="9"/>
  <c r="BG90" i="9"/>
  <c r="BF90" i="9"/>
  <c r="BE90" i="9"/>
  <c r="BD90" i="9"/>
  <c r="BC90" i="9"/>
  <c r="BB90" i="9"/>
  <c r="BA90" i="9"/>
  <c r="AZ90" i="9"/>
  <c r="AY90" i="9"/>
  <c r="AX90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AI90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CF89" i="9"/>
  <c r="CF88" i="9"/>
  <c r="CF90" i="9" s="1"/>
  <c r="CF87" i="9"/>
  <c r="CF86" i="9"/>
  <c r="CE85" i="9"/>
  <c r="CD85" i="9"/>
  <c r="CC85" i="9"/>
  <c r="CB85" i="9"/>
  <c r="CA85" i="9"/>
  <c r="BZ85" i="9"/>
  <c r="BY85" i="9"/>
  <c r="BX85" i="9"/>
  <c r="BW85" i="9"/>
  <c r="BV85" i="9"/>
  <c r="BU85" i="9"/>
  <c r="BT85" i="9"/>
  <c r="BS85" i="9"/>
  <c r="BR85" i="9"/>
  <c r="BQ85" i="9"/>
  <c r="BP85" i="9"/>
  <c r="BO85" i="9"/>
  <c r="BN85" i="9"/>
  <c r="BM85" i="9"/>
  <c r="BL85" i="9"/>
  <c r="BK85" i="9"/>
  <c r="BJ85" i="9"/>
  <c r="BI85" i="9"/>
  <c r="BH85" i="9"/>
  <c r="BG85" i="9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CF84" i="9"/>
  <c r="CF83" i="9"/>
  <c r="CF82" i="9"/>
  <c r="CF85" i="9" s="1"/>
  <c r="CE81" i="9"/>
  <c r="CD81" i="9"/>
  <c r="CC81" i="9"/>
  <c r="CB81" i="9"/>
  <c r="CA81" i="9"/>
  <c r="BZ81" i="9"/>
  <c r="BY81" i="9"/>
  <c r="BX81" i="9"/>
  <c r="BW81" i="9"/>
  <c r="BV81" i="9"/>
  <c r="BU81" i="9"/>
  <c r="BT81" i="9"/>
  <c r="BS81" i="9"/>
  <c r="BR81" i="9"/>
  <c r="BQ81" i="9"/>
  <c r="BP81" i="9"/>
  <c r="BO81" i="9"/>
  <c r="BN81" i="9"/>
  <c r="BM81" i="9"/>
  <c r="BL81" i="9"/>
  <c r="BK81" i="9"/>
  <c r="BJ81" i="9"/>
  <c r="BI81" i="9"/>
  <c r="BH81" i="9"/>
  <c r="BG81" i="9"/>
  <c r="BF81" i="9"/>
  <c r="BE81" i="9"/>
  <c r="BD81" i="9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CF80" i="9"/>
  <c r="CF81" i="9" s="1"/>
  <c r="CF79" i="9"/>
  <c r="CF78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CF76" i="9"/>
  <c r="CF75" i="9"/>
  <c r="CF77" i="9" s="1"/>
  <c r="CE74" i="9"/>
  <c r="CD74" i="9"/>
  <c r="CC74" i="9"/>
  <c r="CB74" i="9"/>
  <c r="CA74" i="9"/>
  <c r="BZ74" i="9"/>
  <c r="BY74" i="9"/>
  <c r="BY96" i="9" s="1"/>
  <c r="BX74" i="9"/>
  <c r="BW74" i="9"/>
  <c r="BV74" i="9"/>
  <c r="BU74" i="9"/>
  <c r="BT74" i="9"/>
  <c r="BS74" i="9"/>
  <c r="BR74" i="9"/>
  <c r="BQ74" i="9"/>
  <c r="BP74" i="9"/>
  <c r="BO74" i="9"/>
  <c r="BN74" i="9"/>
  <c r="BM74" i="9"/>
  <c r="BL74" i="9"/>
  <c r="BK74" i="9"/>
  <c r="BJ74" i="9"/>
  <c r="BI74" i="9"/>
  <c r="BI96" i="9" s="1"/>
  <c r="BH74" i="9"/>
  <c r="BG74" i="9"/>
  <c r="BF74" i="9"/>
  <c r="BE74" i="9"/>
  <c r="BE96" i="9" s="1"/>
  <c r="BD74" i="9"/>
  <c r="BC74" i="9"/>
  <c r="BB74" i="9"/>
  <c r="BA74" i="9"/>
  <c r="BA96" i="9" s="1"/>
  <c r="AZ74" i="9"/>
  <c r="AY74" i="9"/>
  <c r="AX74" i="9"/>
  <c r="AW74" i="9"/>
  <c r="AV74" i="9"/>
  <c r="AU74" i="9"/>
  <c r="AT74" i="9"/>
  <c r="AS74" i="9"/>
  <c r="AS96" i="9" s="1"/>
  <c r="AR74" i="9"/>
  <c r="AQ74" i="9"/>
  <c r="AP74" i="9"/>
  <c r="AO74" i="9"/>
  <c r="AO96" i="9" s="1"/>
  <c r="AN74" i="9"/>
  <c r="AM74" i="9"/>
  <c r="AL74" i="9"/>
  <c r="AK74" i="9"/>
  <c r="AK96" i="9" s="1"/>
  <c r="AJ74" i="9"/>
  <c r="AI74" i="9"/>
  <c r="AH74" i="9"/>
  <c r="AG74" i="9"/>
  <c r="AF74" i="9"/>
  <c r="AE74" i="9"/>
  <c r="AD74" i="9"/>
  <c r="AC74" i="9"/>
  <c r="AC96" i="9" s="1"/>
  <c r="AB74" i="9"/>
  <c r="AA74" i="9"/>
  <c r="Z74" i="9"/>
  <c r="Y74" i="9"/>
  <c r="Y96" i="9" s="1"/>
  <c r="X74" i="9"/>
  <c r="W74" i="9"/>
  <c r="V74" i="9"/>
  <c r="U74" i="9"/>
  <c r="U96" i="9" s="1"/>
  <c r="T74" i="9"/>
  <c r="S74" i="9"/>
  <c r="R74" i="9"/>
  <c r="Q74" i="9"/>
  <c r="P74" i="9"/>
  <c r="O74" i="9"/>
  <c r="N74" i="9"/>
  <c r="M74" i="9"/>
  <c r="M96" i="9" s="1"/>
  <c r="L74" i="9"/>
  <c r="K74" i="9"/>
  <c r="J74" i="9"/>
  <c r="I74" i="9"/>
  <c r="I96" i="9" s="1"/>
  <c r="H74" i="9"/>
  <c r="G74" i="9"/>
  <c r="F74" i="9"/>
  <c r="E74" i="9"/>
  <c r="E96" i="9" s="1"/>
  <c r="CF73" i="9"/>
  <c r="CF72" i="9"/>
  <c r="CF71" i="9"/>
  <c r="CF74" i="9" s="1"/>
  <c r="CE70" i="9"/>
  <c r="CD70" i="9"/>
  <c r="CC70" i="9"/>
  <c r="CB70" i="9"/>
  <c r="CA70" i="9"/>
  <c r="BZ70" i="9"/>
  <c r="BY70" i="9"/>
  <c r="BX70" i="9"/>
  <c r="BW70" i="9"/>
  <c r="BV70" i="9"/>
  <c r="BU70" i="9"/>
  <c r="BT70" i="9"/>
  <c r="BS70" i="9"/>
  <c r="BR70" i="9"/>
  <c r="BQ70" i="9"/>
  <c r="BP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CF69" i="9"/>
  <c r="CF70" i="9" s="1"/>
  <c r="CF68" i="9"/>
  <c r="CE67" i="9"/>
  <c r="CD67" i="9"/>
  <c r="CC67" i="9"/>
  <c r="CB67" i="9"/>
  <c r="CA67" i="9"/>
  <c r="BZ67" i="9"/>
  <c r="BY67" i="9"/>
  <c r="BX67" i="9"/>
  <c r="BW67" i="9"/>
  <c r="BV67" i="9"/>
  <c r="BU67" i="9"/>
  <c r="BT67" i="9"/>
  <c r="BS67" i="9"/>
  <c r="BR67" i="9"/>
  <c r="BQ67" i="9"/>
  <c r="BP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CF66" i="9"/>
  <c r="CF65" i="9"/>
  <c r="CF64" i="9"/>
  <c r="CF67" i="9" s="1"/>
  <c r="CE63" i="9"/>
  <c r="CD63" i="9"/>
  <c r="CC63" i="9"/>
  <c r="CB63" i="9"/>
  <c r="CA63" i="9"/>
  <c r="BZ63" i="9"/>
  <c r="BY63" i="9"/>
  <c r="BX63" i="9"/>
  <c r="BW63" i="9"/>
  <c r="BV63" i="9"/>
  <c r="BU63" i="9"/>
  <c r="BT63" i="9"/>
  <c r="BS63" i="9"/>
  <c r="BR63" i="9"/>
  <c r="BQ63" i="9"/>
  <c r="BP63" i="9"/>
  <c r="BO63" i="9"/>
  <c r="BN63" i="9"/>
  <c r="BM63" i="9"/>
  <c r="BM96" i="9" s="1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W96" i="9" s="1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G96" i="9" s="1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Q96" i="9" s="1"/>
  <c r="P63" i="9"/>
  <c r="O63" i="9"/>
  <c r="N63" i="9"/>
  <c r="M63" i="9"/>
  <c r="L63" i="9"/>
  <c r="K63" i="9"/>
  <c r="J63" i="9"/>
  <c r="I63" i="9"/>
  <c r="H63" i="9"/>
  <c r="G63" i="9"/>
  <c r="F63" i="9"/>
  <c r="E63" i="9"/>
  <c r="CF62" i="9"/>
  <c r="CF61" i="9"/>
  <c r="CF63" i="9" s="1"/>
  <c r="CF60" i="9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CF58" i="9"/>
  <c r="CF59" i="9" s="1"/>
  <c r="CF57" i="9"/>
  <c r="CE56" i="9"/>
  <c r="CD56" i="9"/>
  <c r="CC56" i="9"/>
  <c r="CB56" i="9"/>
  <c r="CA56" i="9"/>
  <c r="BZ56" i="9"/>
  <c r="BY56" i="9"/>
  <c r="BX56" i="9"/>
  <c r="BW56" i="9"/>
  <c r="BV56" i="9"/>
  <c r="BU56" i="9"/>
  <c r="BT56" i="9"/>
  <c r="BS56" i="9"/>
  <c r="BR56" i="9"/>
  <c r="BQ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CF55" i="9"/>
  <c r="CF54" i="9"/>
  <c r="CF56" i="9" s="1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CF52" i="9"/>
  <c r="CF53" i="9" s="1"/>
  <c r="CF51" i="9"/>
  <c r="CE50" i="9"/>
  <c r="CD50" i="9"/>
  <c r="CC50" i="9"/>
  <c r="CB50" i="9"/>
  <c r="CA50" i="9"/>
  <c r="BZ50" i="9"/>
  <c r="BY50" i="9"/>
  <c r="BX50" i="9"/>
  <c r="BW50" i="9"/>
  <c r="BV50" i="9"/>
  <c r="BU50" i="9"/>
  <c r="BT50" i="9"/>
  <c r="BS50" i="9"/>
  <c r="BR50" i="9"/>
  <c r="BQ50" i="9"/>
  <c r="BP50" i="9"/>
  <c r="BO50" i="9"/>
  <c r="BN50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CF49" i="9"/>
  <c r="CF48" i="9"/>
  <c r="CF47" i="9"/>
  <c r="CF50" i="9" s="1"/>
  <c r="CF46" i="9"/>
  <c r="CE45" i="9"/>
  <c r="CD45" i="9"/>
  <c r="CC45" i="9"/>
  <c r="CB45" i="9"/>
  <c r="CA45" i="9"/>
  <c r="BZ45" i="9"/>
  <c r="BY45" i="9"/>
  <c r="BX45" i="9"/>
  <c r="BW45" i="9"/>
  <c r="BV45" i="9"/>
  <c r="BU45" i="9"/>
  <c r="BT45" i="9"/>
  <c r="BS45" i="9"/>
  <c r="BR45" i="9"/>
  <c r="BR96" i="9" s="1"/>
  <c r="BQ45" i="9"/>
  <c r="BP45" i="9"/>
  <c r="BO45" i="9"/>
  <c r="BN45" i="9"/>
  <c r="BM45" i="9"/>
  <c r="BL45" i="9"/>
  <c r="BK45" i="9"/>
  <c r="BJ45" i="9"/>
  <c r="BI45" i="9"/>
  <c r="BH45" i="9"/>
  <c r="BG45" i="9"/>
  <c r="BF45" i="9"/>
  <c r="BE45" i="9"/>
  <c r="BD45" i="9"/>
  <c r="BC45" i="9"/>
  <c r="BB45" i="9"/>
  <c r="BA45" i="9"/>
  <c r="AZ45" i="9"/>
  <c r="AY45" i="9"/>
  <c r="AX45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CF44" i="9"/>
  <c r="CF43" i="9"/>
  <c r="CF45" i="9" s="1"/>
  <c r="CE42" i="9"/>
  <c r="CD42" i="9"/>
  <c r="CC42" i="9"/>
  <c r="CB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O42" i="9"/>
  <c r="BN42" i="9"/>
  <c r="BM42" i="9"/>
  <c r="BL42" i="9"/>
  <c r="BK42" i="9"/>
  <c r="BK96" i="9" s="1"/>
  <c r="BJ42" i="9"/>
  <c r="BI42" i="9"/>
  <c r="BH42" i="9"/>
  <c r="BG42" i="9"/>
  <c r="BG96" i="9" s="1"/>
  <c r="BF42" i="9"/>
  <c r="BE42" i="9"/>
  <c r="BD42" i="9"/>
  <c r="BC42" i="9"/>
  <c r="BC96" i="9" s="1"/>
  <c r="BB42" i="9"/>
  <c r="BA42" i="9"/>
  <c r="AZ42" i="9"/>
  <c r="AY42" i="9"/>
  <c r="AY96" i="9" s="1"/>
  <c r="AX42" i="9"/>
  <c r="AW42" i="9"/>
  <c r="AV42" i="9"/>
  <c r="AU42" i="9"/>
  <c r="AU96" i="9" s="1"/>
  <c r="AT42" i="9"/>
  <c r="AS42" i="9"/>
  <c r="AR42" i="9"/>
  <c r="AQ42" i="9"/>
  <c r="AQ96" i="9" s="1"/>
  <c r="AP42" i="9"/>
  <c r="AO42" i="9"/>
  <c r="AN42" i="9"/>
  <c r="AM42" i="9"/>
  <c r="AM96" i="9" s="1"/>
  <c r="AL42" i="9"/>
  <c r="AK42" i="9"/>
  <c r="AJ42" i="9"/>
  <c r="AI42" i="9"/>
  <c r="AI96" i="9" s="1"/>
  <c r="AH42" i="9"/>
  <c r="AG42" i="9"/>
  <c r="AF42" i="9"/>
  <c r="AE42" i="9"/>
  <c r="AE96" i="9" s="1"/>
  <c r="AD42" i="9"/>
  <c r="AC42" i="9"/>
  <c r="AB42" i="9"/>
  <c r="AA42" i="9"/>
  <c r="AA96" i="9" s="1"/>
  <c r="Z42" i="9"/>
  <c r="Y42" i="9"/>
  <c r="X42" i="9"/>
  <c r="W42" i="9"/>
  <c r="W96" i="9" s="1"/>
  <c r="V42" i="9"/>
  <c r="U42" i="9"/>
  <c r="T42" i="9"/>
  <c r="S42" i="9"/>
  <c r="S96" i="9" s="1"/>
  <c r="R42" i="9"/>
  <c r="Q42" i="9"/>
  <c r="P42" i="9"/>
  <c r="O42" i="9"/>
  <c r="O96" i="9" s="1"/>
  <c r="N42" i="9"/>
  <c r="M42" i="9"/>
  <c r="L42" i="9"/>
  <c r="K42" i="9"/>
  <c r="K96" i="9" s="1"/>
  <c r="J42" i="9"/>
  <c r="I42" i="9"/>
  <c r="H42" i="9"/>
  <c r="G42" i="9"/>
  <c r="G96" i="9" s="1"/>
  <c r="F42" i="9"/>
  <c r="E42" i="9"/>
  <c r="CF41" i="9"/>
  <c r="CF42" i="9" s="1"/>
  <c r="CF40" i="9"/>
  <c r="CF39" i="9"/>
  <c r="AG38" i="9"/>
  <c r="CF37" i="9"/>
  <c r="CE36" i="9"/>
  <c r="CD36" i="9"/>
  <c r="CC36" i="9"/>
  <c r="CB36" i="9"/>
  <c r="CA36" i="9"/>
  <c r="BZ36" i="9"/>
  <c r="BY36" i="9"/>
  <c r="BX36" i="9"/>
  <c r="BW36" i="9"/>
  <c r="BW38" i="9" s="1"/>
  <c r="BV36" i="9"/>
  <c r="BU36" i="9"/>
  <c r="BT36" i="9"/>
  <c r="BS36" i="9"/>
  <c r="BR36" i="9"/>
  <c r="BQ36" i="9"/>
  <c r="BP36" i="9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AA38" i="9" s="1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CF35" i="9"/>
  <c r="CF34" i="9"/>
  <c r="CF36" i="9" s="1"/>
  <c r="CF33" i="9"/>
  <c r="CF32" i="9"/>
  <c r="CF31" i="9"/>
  <c r="CF30" i="9"/>
  <c r="CF29" i="9"/>
  <c r="CE28" i="9"/>
  <c r="CD28" i="9"/>
  <c r="CC28" i="9"/>
  <c r="CB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O28" i="9"/>
  <c r="BN28" i="9"/>
  <c r="BM28" i="9"/>
  <c r="BL28" i="9"/>
  <c r="BK28" i="9"/>
  <c r="BJ28" i="9"/>
  <c r="BJ38" i="9" s="1"/>
  <c r="BI28" i="9"/>
  <c r="BH28" i="9"/>
  <c r="BG28" i="9"/>
  <c r="BF28" i="9"/>
  <c r="BE28" i="9"/>
  <c r="BD28" i="9"/>
  <c r="BC28" i="9"/>
  <c r="BB28" i="9"/>
  <c r="BB38" i="9" s="1"/>
  <c r="BA28" i="9"/>
  <c r="AZ28" i="9"/>
  <c r="AY28" i="9"/>
  <c r="AX28" i="9"/>
  <c r="AW28" i="9"/>
  <c r="AV28" i="9"/>
  <c r="AU28" i="9"/>
  <c r="AT28" i="9"/>
  <c r="AT38" i="9" s="1"/>
  <c r="AS28" i="9"/>
  <c r="AR28" i="9"/>
  <c r="AQ28" i="9"/>
  <c r="AP28" i="9"/>
  <c r="AO28" i="9"/>
  <c r="AN28" i="9"/>
  <c r="AM28" i="9"/>
  <c r="AL28" i="9"/>
  <c r="AL38" i="9" s="1"/>
  <c r="AK28" i="9"/>
  <c r="AJ28" i="9"/>
  <c r="AI28" i="9"/>
  <c r="AH28" i="9"/>
  <c r="AH38" i="9" s="1"/>
  <c r="AG28" i="9"/>
  <c r="AF28" i="9"/>
  <c r="AE28" i="9"/>
  <c r="AD28" i="9"/>
  <c r="AC28" i="9"/>
  <c r="AB28" i="9"/>
  <c r="AA28" i="9"/>
  <c r="Z28" i="9"/>
  <c r="Z38" i="9" s="1"/>
  <c r="Y28" i="9"/>
  <c r="X28" i="9"/>
  <c r="W28" i="9"/>
  <c r="V28" i="9"/>
  <c r="V38" i="9" s="1"/>
  <c r="U28" i="9"/>
  <c r="T28" i="9"/>
  <c r="S28" i="9"/>
  <c r="R28" i="9"/>
  <c r="R38" i="9" s="1"/>
  <c r="Q28" i="9"/>
  <c r="P28" i="9"/>
  <c r="O28" i="9"/>
  <c r="N28" i="9"/>
  <c r="N38" i="9" s="1"/>
  <c r="M28" i="9"/>
  <c r="L28" i="9"/>
  <c r="K28" i="9"/>
  <c r="J28" i="9"/>
  <c r="J38" i="9" s="1"/>
  <c r="I28" i="9"/>
  <c r="H28" i="9"/>
  <c r="G28" i="9"/>
  <c r="F28" i="9"/>
  <c r="F38" i="9" s="1"/>
  <c r="E28" i="9"/>
  <c r="CF27" i="9"/>
  <c r="CF26" i="9"/>
  <c r="CF28" i="9" s="1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CF24" i="9"/>
  <c r="CF25" i="9" s="1"/>
  <c r="CF23" i="9"/>
  <c r="CF22" i="9"/>
  <c r="CF21" i="9"/>
  <c r="CE20" i="9"/>
  <c r="CE38" i="9" s="1"/>
  <c r="CD20" i="9"/>
  <c r="CC20" i="9"/>
  <c r="CC38" i="9" s="1"/>
  <c r="CB20" i="9"/>
  <c r="CB38" i="9" s="1"/>
  <c r="CA20" i="9"/>
  <c r="CA38" i="9" s="1"/>
  <c r="BZ20" i="9"/>
  <c r="BY20" i="9"/>
  <c r="BY38" i="9" s="1"/>
  <c r="BX20" i="9"/>
  <c r="BX38" i="9" s="1"/>
  <c r="BW20" i="9"/>
  <c r="BV20" i="9"/>
  <c r="BU20" i="9"/>
  <c r="BU38" i="9" s="1"/>
  <c r="BT20" i="9"/>
  <c r="BT38" i="9" s="1"/>
  <c r="BS20" i="9"/>
  <c r="BS38" i="9" s="1"/>
  <c r="BR20" i="9"/>
  <c r="BQ20" i="9"/>
  <c r="BQ38" i="9" s="1"/>
  <c r="BP20" i="9"/>
  <c r="BP38" i="9" s="1"/>
  <c r="BO20" i="9"/>
  <c r="BO38" i="9" s="1"/>
  <c r="BN20" i="9"/>
  <c r="BM20" i="9"/>
  <c r="BM38" i="9" s="1"/>
  <c r="BL20" i="9"/>
  <c r="BL38" i="9" s="1"/>
  <c r="BK20" i="9"/>
  <c r="BK38" i="9" s="1"/>
  <c r="BJ20" i="9"/>
  <c r="BI20" i="9"/>
  <c r="BI38" i="9" s="1"/>
  <c r="BH20" i="9"/>
  <c r="BH38" i="9" s="1"/>
  <c r="BG20" i="9"/>
  <c r="BG38" i="9" s="1"/>
  <c r="BF20" i="9"/>
  <c r="BF38" i="9" s="1"/>
  <c r="BE20" i="9"/>
  <c r="BE38" i="9" s="1"/>
  <c r="BD20" i="9"/>
  <c r="BD38" i="9" s="1"/>
  <c r="BC20" i="9"/>
  <c r="BC38" i="9" s="1"/>
  <c r="BB20" i="9"/>
  <c r="BA20" i="9"/>
  <c r="BA38" i="9" s="1"/>
  <c r="AZ20" i="9"/>
  <c r="AZ38" i="9" s="1"/>
  <c r="AY20" i="9"/>
  <c r="AY38" i="9" s="1"/>
  <c r="AX20" i="9"/>
  <c r="AX38" i="9" s="1"/>
  <c r="AW20" i="9"/>
  <c r="AW38" i="9" s="1"/>
  <c r="AV20" i="9"/>
  <c r="AV38" i="9" s="1"/>
  <c r="AU20" i="9"/>
  <c r="AU38" i="9" s="1"/>
  <c r="AT20" i="9"/>
  <c r="AS20" i="9"/>
  <c r="AS38" i="9" s="1"/>
  <c r="AR20" i="9"/>
  <c r="AR38" i="9" s="1"/>
  <c r="AQ20" i="9"/>
  <c r="AQ38" i="9" s="1"/>
  <c r="AP20" i="9"/>
  <c r="AP38" i="9" s="1"/>
  <c r="AO20" i="9"/>
  <c r="AO38" i="9" s="1"/>
  <c r="AN20" i="9"/>
  <c r="AN38" i="9" s="1"/>
  <c r="AM20" i="9"/>
  <c r="AM38" i="9" s="1"/>
  <c r="AL20" i="9"/>
  <c r="AK20" i="9"/>
  <c r="AK38" i="9" s="1"/>
  <c r="AJ20" i="9"/>
  <c r="AJ38" i="9" s="1"/>
  <c r="AI20" i="9"/>
  <c r="AI38" i="9" s="1"/>
  <c r="AH20" i="9"/>
  <c r="AG20" i="9"/>
  <c r="AF20" i="9"/>
  <c r="AF38" i="9" s="1"/>
  <c r="AE20" i="9"/>
  <c r="AE38" i="9" s="1"/>
  <c r="AD20" i="9"/>
  <c r="AD38" i="9" s="1"/>
  <c r="AC20" i="9"/>
  <c r="AC38" i="9" s="1"/>
  <c r="AB20" i="9"/>
  <c r="AB38" i="9" s="1"/>
  <c r="AA20" i="9"/>
  <c r="Z20" i="9"/>
  <c r="Y20" i="9"/>
  <c r="Y38" i="9" s="1"/>
  <c r="X20" i="9"/>
  <c r="X38" i="9" s="1"/>
  <c r="W20" i="9"/>
  <c r="W38" i="9" s="1"/>
  <c r="V20" i="9"/>
  <c r="U20" i="9"/>
  <c r="U38" i="9" s="1"/>
  <c r="T20" i="9"/>
  <c r="T38" i="9" s="1"/>
  <c r="S20" i="9"/>
  <c r="S38" i="9" s="1"/>
  <c r="R20" i="9"/>
  <c r="Q20" i="9"/>
  <c r="Q38" i="9" s="1"/>
  <c r="P20" i="9"/>
  <c r="P38" i="9" s="1"/>
  <c r="O20" i="9"/>
  <c r="O38" i="9" s="1"/>
  <c r="N20" i="9"/>
  <c r="M20" i="9"/>
  <c r="M38" i="9" s="1"/>
  <c r="L20" i="9"/>
  <c r="L38" i="9" s="1"/>
  <c r="K20" i="9"/>
  <c r="K38" i="9" s="1"/>
  <c r="J20" i="9"/>
  <c r="I20" i="9"/>
  <c r="I38" i="9" s="1"/>
  <c r="H20" i="9"/>
  <c r="H38" i="9" s="1"/>
  <c r="G20" i="9"/>
  <c r="G38" i="9" s="1"/>
  <c r="F20" i="9"/>
  <c r="E20" i="9"/>
  <c r="E38" i="9" s="1"/>
  <c r="CF19" i="9"/>
  <c r="CF20" i="9" s="1"/>
  <c r="CF18" i="9"/>
  <c r="CE16" i="9"/>
  <c r="CD16" i="9"/>
  <c r="CD17" i="9" s="1"/>
  <c r="CC16" i="9"/>
  <c r="CB16" i="9"/>
  <c r="CA16" i="9"/>
  <c r="BZ16" i="9"/>
  <c r="BZ17" i="9" s="1"/>
  <c r="BY16" i="9"/>
  <c r="BX16" i="9"/>
  <c r="BW16" i="9"/>
  <c r="BV16" i="9"/>
  <c r="BV17" i="9" s="1"/>
  <c r="BU16" i="9"/>
  <c r="BT16" i="9"/>
  <c r="BS16" i="9"/>
  <c r="BR16" i="9"/>
  <c r="BR17" i="9" s="1"/>
  <c r="BQ16" i="9"/>
  <c r="BP16" i="9"/>
  <c r="BO16" i="9"/>
  <c r="BN16" i="9"/>
  <c r="BN17" i="9" s="1"/>
  <c r="BM16" i="9"/>
  <c r="BL16" i="9"/>
  <c r="BK16" i="9"/>
  <c r="BJ16" i="9"/>
  <c r="BJ17" i="9" s="1"/>
  <c r="BI16" i="9"/>
  <c r="BH16" i="9"/>
  <c r="BG16" i="9"/>
  <c r="BF16" i="9"/>
  <c r="BF17" i="9" s="1"/>
  <c r="BE16" i="9"/>
  <c r="BD16" i="9"/>
  <c r="BC16" i="9"/>
  <c r="BB16" i="9"/>
  <c r="BB17" i="9" s="1"/>
  <c r="BA16" i="9"/>
  <c r="AZ16" i="9"/>
  <c r="AY16" i="9"/>
  <c r="AX16" i="9"/>
  <c r="AX17" i="9" s="1"/>
  <c r="AW16" i="9"/>
  <c r="AV16" i="9"/>
  <c r="AU16" i="9"/>
  <c r="AT16" i="9"/>
  <c r="AT17" i="9" s="1"/>
  <c r="AS16" i="9"/>
  <c r="AR16" i="9"/>
  <c r="AQ16" i="9"/>
  <c r="AP16" i="9"/>
  <c r="AP17" i="9" s="1"/>
  <c r="AO16" i="9"/>
  <c r="AN16" i="9"/>
  <c r="AM16" i="9"/>
  <c r="AL16" i="9"/>
  <c r="AL17" i="9" s="1"/>
  <c r="AK16" i="9"/>
  <c r="AJ16" i="9"/>
  <c r="AI16" i="9"/>
  <c r="AH16" i="9"/>
  <c r="AH17" i="9" s="1"/>
  <c r="AG16" i="9"/>
  <c r="AF16" i="9"/>
  <c r="AE16" i="9"/>
  <c r="AD16" i="9"/>
  <c r="AD17" i="9" s="1"/>
  <c r="AC16" i="9"/>
  <c r="AB16" i="9"/>
  <c r="AA16" i="9"/>
  <c r="Z16" i="9"/>
  <c r="Z17" i="9" s="1"/>
  <c r="Y16" i="9"/>
  <c r="X16" i="9"/>
  <c r="W16" i="9"/>
  <c r="V16" i="9"/>
  <c r="V17" i="9" s="1"/>
  <c r="U16" i="9"/>
  <c r="T16" i="9"/>
  <c r="S16" i="9"/>
  <c r="R16" i="9"/>
  <c r="R17" i="9" s="1"/>
  <c r="Q16" i="9"/>
  <c r="P16" i="9"/>
  <c r="O16" i="9"/>
  <c r="N16" i="9"/>
  <c r="N17" i="9" s="1"/>
  <c r="M16" i="9"/>
  <c r="L16" i="9"/>
  <c r="K16" i="9"/>
  <c r="J16" i="9"/>
  <c r="J17" i="9" s="1"/>
  <c r="I16" i="9"/>
  <c r="H16" i="9"/>
  <c r="G16" i="9"/>
  <c r="F16" i="9"/>
  <c r="F17" i="9" s="1"/>
  <c r="E16" i="9"/>
  <c r="CF15" i="9"/>
  <c r="CF14" i="9"/>
  <c r="CF16" i="9" s="1"/>
  <c r="CF13" i="9"/>
  <c r="CE12" i="9"/>
  <c r="CD12" i="9"/>
  <c r="CC12" i="9"/>
  <c r="CC17" i="9" s="1"/>
  <c r="CB12" i="9"/>
  <c r="CA12" i="9"/>
  <c r="BZ12" i="9"/>
  <c r="BY12" i="9"/>
  <c r="BY17" i="9" s="1"/>
  <c r="BY191" i="9" s="1"/>
  <c r="BX12" i="9"/>
  <c r="BW12" i="9"/>
  <c r="BV12" i="9"/>
  <c r="BU12" i="9"/>
  <c r="BU17" i="9" s="1"/>
  <c r="BT12" i="9"/>
  <c r="BS12" i="9"/>
  <c r="BR12" i="9"/>
  <c r="BQ12" i="9"/>
  <c r="BQ17" i="9" s="1"/>
  <c r="BP12" i="9"/>
  <c r="BO12" i="9"/>
  <c r="BN12" i="9"/>
  <c r="BM12" i="9"/>
  <c r="BM17" i="9" s="1"/>
  <c r="BM191" i="9" s="1"/>
  <c r="BL12" i="9"/>
  <c r="BK12" i="9"/>
  <c r="BJ12" i="9"/>
  <c r="BI12" i="9"/>
  <c r="BI17" i="9" s="1"/>
  <c r="BI191" i="9" s="1"/>
  <c r="BH12" i="9"/>
  <c r="BG12" i="9"/>
  <c r="BF12" i="9"/>
  <c r="BE12" i="9"/>
  <c r="BE17" i="9" s="1"/>
  <c r="BE191" i="9" s="1"/>
  <c r="BD12" i="9"/>
  <c r="BC12" i="9"/>
  <c r="BB12" i="9"/>
  <c r="BA12" i="9"/>
  <c r="BA17" i="9" s="1"/>
  <c r="BA191" i="9" s="1"/>
  <c r="AZ12" i="9"/>
  <c r="AY12" i="9"/>
  <c r="AX12" i="9"/>
  <c r="AW12" i="9"/>
  <c r="AW17" i="9" s="1"/>
  <c r="AW191" i="9" s="1"/>
  <c r="AV12" i="9"/>
  <c r="AU12" i="9"/>
  <c r="AT12" i="9"/>
  <c r="AS12" i="9"/>
  <c r="AS17" i="9" s="1"/>
  <c r="AS191" i="9" s="1"/>
  <c r="AR12" i="9"/>
  <c r="AQ12" i="9"/>
  <c r="AP12" i="9"/>
  <c r="AO12" i="9"/>
  <c r="AO17" i="9" s="1"/>
  <c r="AO191" i="9" s="1"/>
  <c r="AN12" i="9"/>
  <c r="AM12" i="9"/>
  <c r="AL12" i="9"/>
  <c r="AK12" i="9"/>
  <c r="AK17" i="9" s="1"/>
  <c r="AK191" i="9" s="1"/>
  <c r="AJ12" i="9"/>
  <c r="AI12" i="9"/>
  <c r="AH12" i="9"/>
  <c r="AG12" i="9"/>
  <c r="AG17" i="9" s="1"/>
  <c r="AG191" i="9" s="1"/>
  <c r="AF12" i="9"/>
  <c r="AE12" i="9"/>
  <c r="AD12" i="9"/>
  <c r="AC12" i="9"/>
  <c r="AC17" i="9" s="1"/>
  <c r="AC191" i="9" s="1"/>
  <c r="AB12" i="9"/>
  <c r="AA12" i="9"/>
  <c r="Z12" i="9"/>
  <c r="Y12" i="9"/>
  <c r="Y17" i="9" s="1"/>
  <c r="Y191" i="9" s="1"/>
  <c r="X12" i="9"/>
  <c r="W12" i="9"/>
  <c r="V12" i="9"/>
  <c r="U12" i="9"/>
  <c r="U17" i="9" s="1"/>
  <c r="U191" i="9" s="1"/>
  <c r="T12" i="9"/>
  <c r="S12" i="9"/>
  <c r="R12" i="9"/>
  <c r="Q12" i="9"/>
  <c r="Q17" i="9" s="1"/>
  <c r="Q191" i="9" s="1"/>
  <c r="P12" i="9"/>
  <c r="O12" i="9"/>
  <c r="N12" i="9"/>
  <c r="M12" i="9"/>
  <c r="M17" i="9" s="1"/>
  <c r="M191" i="9" s="1"/>
  <c r="L12" i="9"/>
  <c r="K12" i="9"/>
  <c r="J12" i="9"/>
  <c r="I12" i="9"/>
  <c r="I17" i="9" s="1"/>
  <c r="I191" i="9" s="1"/>
  <c r="H12" i="9"/>
  <c r="G12" i="9"/>
  <c r="F12" i="9"/>
  <c r="E12" i="9"/>
  <c r="E17" i="9" s="1"/>
  <c r="E191" i="9" s="1"/>
  <c r="CF11" i="9"/>
  <c r="CF12" i="9" s="1"/>
  <c r="CF10" i="9"/>
  <c r="CE9" i="9"/>
  <c r="CE17" i="9" s="1"/>
  <c r="CD9" i="9"/>
  <c r="CC9" i="9"/>
  <c r="CB9" i="9"/>
  <c r="CB17" i="9" s="1"/>
  <c r="CA9" i="9"/>
  <c r="CA17" i="9" s="1"/>
  <c r="BZ9" i="9"/>
  <c r="BY9" i="9"/>
  <c r="BX9" i="9"/>
  <c r="BX17" i="9" s="1"/>
  <c r="BW9" i="9"/>
  <c r="BW17" i="9" s="1"/>
  <c r="BV9" i="9"/>
  <c r="BU9" i="9"/>
  <c r="BT9" i="9"/>
  <c r="BT17" i="9" s="1"/>
  <c r="BS9" i="9"/>
  <c r="BS17" i="9" s="1"/>
  <c r="BR9" i="9"/>
  <c r="BQ9" i="9"/>
  <c r="BP9" i="9"/>
  <c r="BP17" i="9" s="1"/>
  <c r="BO9" i="9"/>
  <c r="BO17" i="9" s="1"/>
  <c r="BN9" i="9"/>
  <c r="BM9" i="9"/>
  <c r="BL9" i="9"/>
  <c r="BL17" i="9" s="1"/>
  <c r="BK9" i="9"/>
  <c r="BK17" i="9" s="1"/>
  <c r="BJ9" i="9"/>
  <c r="BI9" i="9"/>
  <c r="BH9" i="9"/>
  <c r="BH17" i="9" s="1"/>
  <c r="BG9" i="9"/>
  <c r="BG17" i="9" s="1"/>
  <c r="BF9" i="9"/>
  <c r="BE9" i="9"/>
  <c r="BD9" i="9"/>
  <c r="BD17" i="9" s="1"/>
  <c r="BC9" i="9"/>
  <c r="BC17" i="9" s="1"/>
  <c r="BB9" i="9"/>
  <c r="BA9" i="9"/>
  <c r="AZ9" i="9"/>
  <c r="AZ17" i="9" s="1"/>
  <c r="AY9" i="9"/>
  <c r="AY17" i="9" s="1"/>
  <c r="AX9" i="9"/>
  <c r="AW9" i="9"/>
  <c r="AV9" i="9"/>
  <c r="AV17" i="9" s="1"/>
  <c r="AU9" i="9"/>
  <c r="AU17" i="9" s="1"/>
  <c r="AT9" i="9"/>
  <c r="AS9" i="9"/>
  <c r="AR9" i="9"/>
  <c r="AR17" i="9" s="1"/>
  <c r="AQ9" i="9"/>
  <c r="AQ17" i="9" s="1"/>
  <c r="AP9" i="9"/>
  <c r="AO9" i="9"/>
  <c r="AN9" i="9"/>
  <c r="AN17" i="9" s="1"/>
  <c r="AM9" i="9"/>
  <c r="AM17" i="9" s="1"/>
  <c r="AL9" i="9"/>
  <c r="AK9" i="9"/>
  <c r="AJ9" i="9"/>
  <c r="AJ17" i="9" s="1"/>
  <c r="AI9" i="9"/>
  <c r="AI17" i="9" s="1"/>
  <c r="AH9" i="9"/>
  <c r="AG9" i="9"/>
  <c r="AF9" i="9"/>
  <c r="AF17" i="9" s="1"/>
  <c r="AE9" i="9"/>
  <c r="AE17" i="9" s="1"/>
  <c r="AD9" i="9"/>
  <c r="AC9" i="9"/>
  <c r="AB9" i="9"/>
  <c r="AB17" i="9" s="1"/>
  <c r="AA9" i="9"/>
  <c r="AA17" i="9" s="1"/>
  <c r="Z9" i="9"/>
  <c r="Y9" i="9"/>
  <c r="X9" i="9"/>
  <c r="X17" i="9" s="1"/>
  <c r="W9" i="9"/>
  <c r="W17" i="9" s="1"/>
  <c r="V9" i="9"/>
  <c r="U9" i="9"/>
  <c r="T9" i="9"/>
  <c r="T17" i="9" s="1"/>
  <c r="S9" i="9"/>
  <c r="S17" i="9" s="1"/>
  <c r="R9" i="9"/>
  <c r="Q9" i="9"/>
  <c r="P9" i="9"/>
  <c r="P17" i="9" s="1"/>
  <c r="O9" i="9"/>
  <c r="O17" i="9" s="1"/>
  <c r="N9" i="9"/>
  <c r="M9" i="9"/>
  <c r="L9" i="9"/>
  <c r="L17" i="9" s="1"/>
  <c r="K9" i="9"/>
  <c r="K17" i="9" s="1"/>
  <c r="J9" i="9"/>
  <c r="I9" i="9"/>
  <c r="H9" i="9"/>
  <c r="H17" i="9" s="1"/>
  <c r="G9" i="9"/>
  <c r="G17" i="9" s="1"/>
  <c r="F9" i="9"/>
  <c r="E9" i="9"/>
  <c r="CF8" i="9"/>
  <c r="CF7" i="9"/>
  <c r="CF9" i="9" s="1"/>
  <c r="CF6" i="9"/>
  <c r="CF5" i="9"/>
  <c r="CF4" i="9"/>
  <c r="W191" i="9" l="1"/>
  <c r="AM191" i="9"/>
  <c r="BC191" i="9"/>
  <c r="BS191" i="9"/>
  <c r="BQ191" i="9"/>
  <c r="CF17" i="9"/>
  <c r="H191" i="9"/>
  <c r="X191" i="9"/>
  <c r="AN191" i="9"/>
  <c r="BD191" i="9"/>
  <c r="BT191" i="9"/>
  <c r="CF38" i="9"/>
  <c r="BU191" i="9"/>
  <c r="R191" i="9"/>
  <c r="AH191" i="9"/>
  <c r="AX191" i="9"/>
  <c r="BN191" i="9"/>
  <c r="H96" i="9"/>
  <c r="L96" i="9"/>
  <c r="L191" i="9" s="1"/>
  <c r="P96" i="9"/>
  <c r="P191" i="9" s="1"/>
  <c r="T96" i="9"/>
  <c r="T191" i="9" s="1"/>
  <c r="X96" i="9"/>
  <c r="AB96" i="9"/>
  <c r="AB191" i="9" s="1"/>
  <c r="AF96" i="9"/>
  <c r="AF191" i="9" s="1"/>
  <c r="AJ96" i="9"/>
  <c r="AJ191" i="9" s="1"/>
  <c r="AN96" i="9"/>
  <c r="AR96" i="9"/>
  <c r="AR191" i="9" s="1"/>
  <c r="AV96" i="9"/>
  <c r="AV191" i="9" s="1"/>
  <c r="AZ96" i="9"/>
  <c r="AZ191" i="9" s="1"/>
  <c r="BD96" i="9"/>
  <c r="BH96" i="9"/>
  <c r="BH191" i="9" s="1"/>
  <c r="BL96" i="9"/>
  <c r="BL191" i="9" s="1"/>
  <c r="BP96" i="9"/>
  <c r="BP191" i="9" s="1"/>
  <c r="BT96" i="9"/>
  <c r="BX96" i="9"/>
  <c r="BX191" i="9" s="1"/>
  <c r="CB96" i="9"/>
  <c r="CB191" i="9" s="1"/>
  <c r="CF152" i="9"/>
  <c r="BN38" i="9"/>
  <c r="BR38" i="9"/>
  <c r="BR191" i="9" s="1"/>
  <c r="BV38" i="9"/>
  <c r="BV191" i="9" s="1"/>
  <c r="BZ38" i="9"/>
  <c r="BZ191" i="9" s="1"/>
  <c r="CD38" i="9"/>
  <c r="BQ96" i="9"/>
  <c r="BU96" i="9"/>
  <c r="CC96" i="9"/>
  <c r="CC191" i="9" s="1"/>
  <c r="CF112" i="9"/>
  <c r="F96" i="9"/>
  <c r="F191" i="9" s="1"/>
  <c r="J96" i="9"/>
  <c r="J191" i="9" s="1"/>
  <c r="N96" i="9"/>
  <c r="N191" i="9" s="1"/>
  <c r="R96" i="9"/>
  <c r="V96" i="9"/>
  <c r="V191" i="9" s="1"/>
  <c r="Z96" i="9"/>
  <c r="Z191" i="9" s="1"/>
  <c r="AD96" i="9"/>
  <c r="AD191" i="9" s="1"/>
  <c r="AH96" i="9"/>
  <c r="AL96" i="9"/>
  <c r="AL191" i="9" s="1"/>
  <c r="AP96" i="9"/>
  <c r="AP191" i="9" s="1"/>
  <c r="AT96" i="9"/>
  <c r="AT191" i="9" s="1"/>
  <c r="AX96" i="9"/>
  <c r="BB96" i="9"/>
  <c r="BB191" i="9" s="1"/>
  <c r="BF96" i="9"/>
  <c r="BF191" i="9" s="1"/>
  <c r="BJ96" i="9"/>
  <c r="BJ191" i="9" s="1"/>
  <c r="BN96" i="9"/>
  <c r="BV96" i="9"/>
  <c r="BZ96" i="9"/>
  <c r="CD96" i="9"/>
  <c r="CD191" i="9" s="1"/>
  <c r="AX112" i="9"/>
  <c r="BB112" i="9"/>
  <c r="BF112" i="9"/>
  <c r="BJ112" i="9"/>
  <c r="BN112" i="9"/>
  <c r="BR112" i="9"/>
  <c r="BV112" i="9"/>
  <c r="BZ112" i="9"/>
  <c r="CD112" i="9"/>
  <c r="CF96" i="9"/>
  <c r="CF172" i="9"/>
  <c r="BO96" i="9"/>
  <c r="BO191" i="9" s="1"/>
  <c r="BS96" i="9"/>
  <c r="BW96" i="9"/>
  <c r="BW191" i="9" s="1"/>
  <c r="CA96" i="9"/>
  <c r="CA191" i="9" s="1"/>
  <c r="CE96" i="9"/>
  <c r="CE191" i="9" s="1"/>
  <c r="G152" i="9"/>
  <c r="G191" i="9" s="1"/>
  <c r="K152" i="9"/>
  <c r="K191" i="9" s="1"/>
  <c r="O152" i="9"/>
  <c r="O191" i="9" s="1"/>
  <c r="S152" i="9"/>
  <c r="S191" i="9" s="1"/>
  <c r="W152" i="9"/>
  <c r="AA152" i="9"/>
  <c r="AA191" i="9" s="1"/>
  <c r="AE152" i="9"/>
  <c r="AE191" i="9" s="1"/>
  <c r="AI152" i="9"/>
  <c r="AI191" i="9" s="1"/>
  <c r="AM152" i="9"/>
  <c r="AQ152" i="9"/>
  <c r="AQ191" i="9" s="1"/>
  <c r="AU152" i="9"/>
  <c r="AU191" i="9" s="1"/>
  <c r="AY152" i="9"/>
  <c r="AY191" i="9" s="1"/>
  <c r="BC152" i="9"/>
  <c r="BG152" i="9"/>
  <c r="BG191" i="9" s="1"/>
  <c r="BK152" i="9"/>
  <c r="BK191" i="9" s="1"/>
  <c r="BO152" i="9"/>
  <c r="BS152" i="9"/>
  <c r="CF190" i="9"/>
  <c r="BW152" i="9"/>
  <c r="CA152" i="9"/>
  <c r="CE152" i="9"/>
  <c r="CF165" i="9"/>
  <c r="CF185" i="9"/>
  <c r="CF186" i="9" s="1"/>
  <c r="CF191" i="9" l="1"/>
  <c r="CF198" i="8" l="1"/>
  <c r="CF197" i="8"/>
  <c r="CE190" i="8"/>
  <c r="CD190" i="8"/>
  <c r="CC190" i="8"/>
  <c r="CB190" i="8"/>
  <c r="CA190" i="8"/>
  <c r="BZ190" i="8"/>
  <c r="BY190" i="8"/>
  <c r="BX190" i="8"/>
  <c r="BW190" i="8"/>
  <c r="BV190" i="8"/>
  <c r="BU190" i="8"/>
  <c r="BT190" i="8"/>
  <c r="BS190" i="8"/>
  <c r="BR190" i="8"/>
  <c r="BQ190" i="8"/>
  <c r="BP190" i="8"/>
  <c r="BO190" i="8"/>
  <c r="BN190" i="8"/>
  <c r="BM190" i="8"/>
  <c r="BL190" i="8"/>
  <c r="BK190" i="8"/>
  <c r="BJ190" i="8"/>
  <c r="BI190" i="8"/>
  <c r="BH190" i="8"/>
  <c r="BG190" i="8"/>
  <c r="BF190" i="8"/>
  <c r="BE190" i="8"/>
  <c r="BD190" i="8"/>
  <c r="BC190" i="8"/>
  <c r="BB190" i="8"/>
  <c r="BA190" i="8"/>
  <c r="AZ190" i="8"/>
  <c r="AY190" i="8"/>
  <c r="AX190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CF189" i="8"/>
  <c r="CF188" i="8"/>
  <c r="CF187" i="8"/>
  <c r="CF190" i="8" s="1"/>
  <c r="BV186" i="8"/>
  <c r="BR186" i="8"/>
  <c r="BF186" i="8"/>
  <c r="BB186" i="8"/>
  <c r="AP186" i="8"/>
  <c r="AL186" i="8"/>
  <c r="Z186" i="8"/>
  <c r="V186" i="8"/>
  <c r="J186" i="8"/>
  <c r="F186" i="8"/>
  <c r="CE185" i="8"/>
  <c r="CE186" i="8" s="1"/>
  <c r="CD185" i="8"/>
  <c r="CD186" i="8" s="1"/>
  <c r="CC185" i="8"/>
  <c r="CC186" i="8" s="1"/>
  <c r="CB185" i="8"/>
  <c r="CB186" i="8" s="1"/>
  <c r="CA185" i="8"/>
  <c r="CA186" i="8" s="1"/>
  <c r="BZ185" i="8"/>
  <c r="BZ186" i="8" s="1"/>
  <c r="BY185" i="8"/>
  <c r="BY186" i="8" s="1"/>
  <c r="BX185" i="8"/>
  <c r="BX186" i="8" s="1"/>
  <c r="BW185" i="8"/>
  <c r="BW186" i="8" s="1"/>
  <c r="BV185" i="8"/>
  <c r="BU185" i="8"/>
  <c r="BU186" i="8" s="1"/>
  <c r="BT185" i="8"/>
  <c r="BT186" i="8" s="1"/>
  <c r="BS185" i="8"/>
  <c r="BS186" i="8" s="1"/>
  <c r="BR185" i="8"/>
  <c r="BQ185" i="8"/>
  <c r="BQ186" i="8" s="1"/>
  <c r="BP185" i="8"/>
  <c r="BP186" i="8" s="1"/>
  <c r="BO185" i="8"/>
  <c r="BO186" i="8" s="1"/>
  <c r="BN185" i="8"/>
  <c r="BN186" i="8" s="1"/>
  <c r="BM185" i="8"/>
  <c r="BM186" i="8" s="1"/>
  <c r="BL185" i="8"/>
  <c r="BL186" i="8" s="1"/>
  <c r="BK185" i="8"/>
  <c r="BK186" i="8" s="1"/>
  <c r="BJ185" i="8"/>
  <c r="BJ186" i="8" s="1"/>
  <c r="BI185" i="8"/>
  <c r="BI186" i="8" s="1"/>
  <c r="BH185" i="8"/>
  <c r="BH186" i="8" s="1"/>
  <c r="BG185" i="8"/>
  <c r="BG186" i="8" s="1"/>
  <c r="BF185" i="8"/>
  <c r="BE185" i="8"/>
  <c r="BE186" i="8" s="1"/>
  <c r="BD185" i="8"/>
  <c r="BD186" i="8" s="1"/>
  <c r="BC185" i="8"/>
  <c r="BC186" i="8" s="1"/>
  <c r="BB185" i="8"/>
  <c r="BA185" i="8"/>
  <c r="BA186" i="8" s="1"/>
  <c r="AZ185" i="8"/>
  <c r="AZ186" i="8" s="1"/>
  <c r="AY185" i="8"/>
  <c r="AY186" i="8" s="1"/>
  <c r="AX185" i="8"/>
  <c r="AX186" i="8" s="1"/>
  <c r="AW185" i="8"/>
  <c r="AW186" i="8" s="1"/>
  <c r="AV185" i="8"/>
  <c r="AV186" i="8" s="1"/>
  <c r="AU185" i="8"/>
  <c r="AU186" i="8" s="1"/>
  <c r="AT185" i="8"/>
  <c r="AT186" i="8" s="1"/>
  <c r="AS185" i="8"/>
  <c r="AS186" i="8" s="1"/>
  <c r="AR185" i="8"/>
  <c r="AR186" i="8" s="1"/>
  <c r="AQ185" i="8"/>
  <c r="AQ186" i="8" s="1"/>
  <c r="AP185" i="8"/>
  <c r="AO185" i="8"/>
  <c r="AO186" i="8" s="1"/>
  <c r="AN185" i="8"/>
  <c r="AN186" i="8" s="1"/>
  <c r="AM185" i="8"/>
  <c r="AM186" i="8" s="1"/>
  <c r="AL185" i="8"/>
  <c r="AK185" i="8"/>
  <c r="AK186" i="8" s="1"/>
  <c r="AJ185" i="8"/>
  <c r="AJ186" i="8" s="1"/>
  <c r="AI185" i="8"/>
  <c r="AI186" i="8" s="1"/>
  <c r="AH185" i="8"/>
  <c r="AH186" i="8" s="1"/>
  <c r="AG185" i="8"/>
  <c r="AG186" i="8" s="1"/>
  <c r="AF185" i="8"/>
  <c r="AF186" i="8" s="1"/>
  <c r="AE185" i="8"/>
  <c r="AE186" i="8" s="1"/>
  <c r="AD185" i="8"/>
  <c r="AD186" i="8" s="1"/>
  <c r="AC185" i="8"/>
  <c r="AC186" i="8" s="1"/>
  <c r="AB185" i="8"/>
  <c r="AB186" i="8" s="1"/>
  <c r="AA185" i="8"/>
  <c r="AA186" i="8" s="1"/>
  <c r="Z185" i="8"/>
  <c r="Y185" i="8"/>
  <c r="Y186" i="8" s="1"/>
  <c r="X185" i="8"/>
  <c r="X186" i="8" s="1"/>
  <c r="W185" i="8"/>
  <c r="W186" i="8" s="1"/>
  <c r="V185" i="8"/>
  <c r="U185" i="8"/>
  <c r="U186" i="8" s="1"/>
  <c r="T185" i="8"/>
  <c r="T186" i="8" s="1"/>
  <c r="S185" i="8"/>
  <c r="S186" i="8" s="1"/>
  <c r="R185" i="8"/>
  <c r="R186" i="8" s="1"/>
  <c r="Q185" i="8"/>
  <c r="Q186" i="8" s="1"/>
  <c r="P185" i="8"/>
  <c r="P186" i="8" s="1"/>
  <c r="O185" i="8"/>
  <c r="O186" i="8" s="1"/>
  <c r="N185" i="8"/>
  <c r="N186" i="8" s="1"/>
  <c r="M185" i="8"/>
  <c r="M186" i="8" s="1"/>
  <c r="L185" i="8"/>
  <c r="L186" i="8" s="1"/>
  <c r="K185" i="8"/>
  <c r="K186" i="8" s="1"/>
  <c r="J185" i="8"/>
  <c r="I185" i="8"/>
  <c r="I186" i="8" s="1"/>
  <c r="H185" i="8"/>
  <c r="H186" i="8" s="1"/>
  <c r="G185" i="8"/>
  <c r="G186" i="8" s="1"/>
  <c r="F185" i="8"/>
  <c r="E185" i="8"/>
  <c r="E186" i="8" s="1"/>
  <c r="CF184" i="8"/>
  <c r="CF183" i="8"/>
  <c r="CF182" i="8"/>
  <c r="CF181" i="8"/>
  <c r="CF180" i="8"/>
  <c r="CF179" i="8"/>
  <c r="CF178" i="8"/>
  <c r="CF177" i="8"/>
  <c r="CF176" i="8"/>
  <c r="CF175" i="8"/>
  <c r="CF174" i="8"/>
  <c r="CF173" i="8"/>
  <c r="CD172" i="8"/>
  <c r="BZ172" i="8"/>
  <c r="BV172" i="8"/>
  <c r="BR172" i="8"/>
  <c r="BN172" i="8"/>
  <c r="BJ172" i="8"/>
  <c r="BF172" i="8"/>
  <c r="BB172" i="8"/>
  <c r="AX172" i="8"/>
  <c r="AT172" i="8"/>
  <c r="AP172" i="8"/>
  <c r="AL172" i="8"/>
  <c r="AH172" i="8"/>
  <c r="AD172" i="8"/>
  <c r="Z172" i="8"/>
  <c r="V172" i="8"/>
  <c r="R172" i="8"/>
  <c r="N172" i="8"/>
  <c r="J172" i="8"/>
  <c r="F172" i="8"/>
  <c r="CF171" i="8"/>
  <c r="CF170" i="8"/>
  <c r="CE169" i="8"/>
  <c r="CE172" i="8" s="1"/>
  <c r="CD169" i="8"/>
  <c r="CC169" i="8"/>
  <c r="CC172" i="8" s="1"/>
  <c r="CB169" i="8"/>
  <c r="CB172" i="8" s="1"/>
  <c r="CA169" i="8"/>
  <c r="CA172" i="8" s="1"/>
  <c r="BZ169" i="8"/>
  <c r="BY169" i="8"/>
  <c r="BY172" i="8" s="1"/>
  <c r="BX169" i="8"/>
  <c r="BX172" i="8" s="1"/>
  <c r="BW169" i="8"/>
  <c r="BW172" i="8" s="1"/>
  <c r="BV169" i="8"/>
  <c r="BU169" i="8"/>
  <c r="BU172" i="8" s="1"/>
  <c r="BT169" i="8"/>
  <c r="BT172" i="8" s="1"/>
  <c r="BS169" i="8"/>
  <c r="BS172" i="8" s="1"/>
  <c r="BR169" i="8"/>
  <c r="BQ169" i="8"/>
  <c r="BQ172" i="8" s="1"/>
  <c r="BP169" i="8"/>
  <c r="BP172" i="8" s="1"/>
  <c r="BO169" i="8"/>
  <c r="BO172" i="8" s="1"/>
  <c r="BN169" i="8"/>
  <c r="BM169" i="8"/>
  <c r="BM172" i="8" s="1"/>
  <c r="BL169" i="8"/>
  <c r="BL172" i="8" s="1"/>
  <c r="BK169" i="8"/>
  <c r="BK172" i="8" s="1"/>
  <c r="BJ169" i="8"/>
  <c r="BI169" i="8"/>
  <c r="BI172" i="8" s="1"/>
  <c r="BH169" i="8"/>
  <c r="BH172" i="8" s="1"/>
  <c r="BG169" i="8"/>
  <c r="BG172" i="8" s="1"/>
  <c r="BF169" i="8"/>
  <c r="BE169" i="8"/>
  <c r="BE172" i="8" s="1"/>
  <c r="BD169" i="8"/>
  <c r="BD172" i="8" s="1"/>
  <c r="BC169" i="8"/>
  <c r="BC172" i="8" s="1"/>
  <c r="BB169" i="8"/>
  <c r="BA169" i="8"/>
  <c r="BA172" i="8" s="1"/>
  <c r="AZ169" i="8"/>
  <c r="AZ172" i="8" s="1"/>
  <c r="AY169" i="8"/>
  <c r="AY172" i="8" s="1"/>
  <c r="AX169" i="8"/>
  <c r="AW169" i="8"/>
  <c r="AW172" i="8" s="1"/>
  <c r="AV169" i="8"/>
  <c r="AV172" i="8" s="1"/>
  <c r="AU169" i="8"/>
  <c r="AU172" i="8" s="1"/>
  <c r="AT169" i="8"/>
  <c r="AS169" i="8"/>
  <c r="AS172" i="8" s="1"/>
  <c r="AR169" i="8"/>
  <c r="AR172" i="8" s="1"/>
  <c r="AQ169" i="8"/>
  <c r="AQ172" i="8" s="1"/>
  <c r="AP169" i="8"/>
  <c r="AO169" i="8"/>
  <c r="AO172" i="8" s="1"/>
  <c r="AN169" i="8"/>
  <c r="AN172" i="8" s="1"/>
  <c r="AM169" i="8"/>
  <c r="AM172" i="8" s="1"/>
  <c r="AL169" i="8"/>
  <c r="AK169" i="8"/>
  <c r="AK172" i="8" s="1"/>
  <c r="AJ169" i="8"/>
  <c r="AJ172" i="8" s="1"/>
  <c r="AI169" i="8"/>
  <c r="AI172" i="8" s="1"/>
  <c r="AH169" i="8"/>
  <c r="AG169" i="8"/>
  <c r="AG172" i="8" s="1"/>
  <c r="AF169" i="8"/>
  <c r="AF172" i="8" s="1"/>
  <c r="AE169" i="8"/>
  <c r="AE172" i="8" s="1"/>
  <c r="AD169" i="8"/>
  <c r="AC169" i="8"/>
  <c r="AC172" i="8" s="1"/>
  <c r="AB169" i="8"/>
  <c r="AB172" i="8" s="1"/>
  <c r="AA169" i="8"/>
  <c r="AA172" i="8" s="1"/>
  <c r="Z169" i="8"/>
  <c r="Y169" i="8"/>
  <c r="Y172" i="8" s="1"/>
  <c r="X169" i="8"/>
  <c r="X172" i="8" s="1"/>
  <c r="W169" i="8"/>
  <c r="W172" i="8" s="1"/>
  <c r="V169" i="8"/>
  <c r="U169" i="8"/>
  <c r="U172" i="8" s="1"/>
  <c r="T169" i="8"/>
  <c r="T172" i="8" s="1"/>
  <c r="S169" i="8"/>
  <c r="S172" i="8" s="1"/>
  <c r="R169" i="8"/>
  <c r="Q169" i="8"/>
  <c r="Q172" i="8" s="1"/>
  <c r="P169" i="8"/>
  <c r="P172" i="8" s="1"/>
  <c r="O169" i="8"/>
  <c r="O172" i="8" s="1"/>
  <c r="N169" i="8"/>
  <c r="M169" i="8"/>
  <c r="M172" i="8" s="1"/>
  <c r="L169" i="8"/>
  <c r="L172" i="8" s="1"/>
  <c r="K169" i="8"/>
  <c r="K172" i="8" s="1"/>
  <c r="J169" i="8"/>
  <c r="I169" i="8"/>
  <c r="I172" i="8" s="1"/>
  <c r="H169" i="8"/>
  <c r="H172" i="8" s="1"/>
  <c r="G169" i="8"/>
  <c r="G172" i="8" s="1"/>
  <c r="F169" i="8"/>
  <c r="E169" i="8"/>
  <c r="E172" i="8" s="1"/>
  <c r="CF168" i="8"/>
  <c r="CF169" i="8" s="1"/>
  <c r="CF167" i="8"/>
  <c r="CF166" i="8"/>
  <c r="BC165" i="8"/>
  <c r="CE164" i="8"/>
  <c r="CD164" i="8"/>
  <c r="CC164" i="8"/>
  <c r="CB164" i="8"/>
  <c r="CA164" i="8"/>
  <c r="BZ164" i="8"/>
  <c r="BY164" i="8"/>
  <c r="BX164" i="8"/>
  <c r="BW164" i="8"/>
  <c r="BV164" i="8"/>
  <c r="BU164" i="8"/>
  <c r="BT164" i="8"/>
  <c r="BS164" i="8"/>
  <c r="BR164" i="8"/>
  <c r="BQ164" i="8"/>
  <c r="BP164" i="8"/>
  <c r="BO164" i="8"/>
  <c r="BN164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CF163" i="8"/>
  <c r="CF162" i="8"/>
  <c r="CF164" i="8" s="1"/>
  <c r="CF161" i="8"/>
  <c r="CF160" i="8"/>
  <c r="CE159" i="8"/>
  <c r="CE165" i="8" s="1"/>
  <c r="CD159" i="8"/>
  <c r="CC159" i="8"/>
  <c r="CB159" i="8"/>
  <c r="CA159" i="8"/>
  <c r="CA165" i="8" s="1"/>
  <c r="BZ159" i="8"/>
  <c r="BY159" i="8"/>
  <c r="BX159" i="8"/>
  <c r="BW159" i="8"/>
  <c r="BW165" i="8" s="1"/>
  <c r="BV159" i="8"/>
  <c r="BU159" i="8"/>
  <c r="BT159" i="8"/>
  <c r="BS159" i="8"/>
  <c r="BS165" i="8" s="1"/>
  <c r="BR159" i="8"/>
  <c r="BQ159" i="8"/>
  <c r="BP159" i="8"/>
  <c r="BO159" i="8"/>
  <c r="BO165" i="8" s="1"/>
  <c r="BN159" i="8"/>
  <c r="BM159" i="8"/>
  <c r="BL159" i="8"/>
  <c r="BK159" i="8"/>
  <c r="BK165" i="8" s="1"/>
  <c r="BJ159" i="8"/>
  <c r="BI159" i="8"/>
  <c r="BH159" i="8"/>
  <c r="BG159" i="8"/>
  <c r="BG165" i="8" s="1"/>
  <c r="BF159" i="8"/>
  <c r="BE159" i="8"/>
  <c r="BD159" i="8"/>
  <c r="BC159" i="8"/>
  <c r="BB159" i="8"/>
  <c r="BA159" i="8"/>
  <c r="AZ159" i="8"/>
  <c r="AY159" i="8"/>
  <c r="AY165" i="8" s="1"/>
  <c r="AX159" i="8"/>
  <c r="AW159" i="8"/>
  <c r="AV159" i="8"/>
  <c r="AU159" i="8"/>
  <c r="AU165" i="8" s="1"/>
  <c r="AT159" i="8"/>
  <c r="AS159" i="8"/>
  <c r="AR159" i="8"/>
  <c r="AQ159" i="8"/>
  <c r="AQ165" i="8" s="1"/>
  <c r="AP159" i="8"/>
  <c r="AO159" i="8"/>
  <c r="AN159" i="8"/>
  <c r="AM159" i="8"/>
  <c r="AM165" i="8" s="1"/>
  <c r="AL159" i="8"/>
  <c r="AK159" i="8"/>
  <c r="AJ159" i="8"/>
  <c r="AI159" i="8"/>
  <c r="AI165" i="8" s="1"/>
  <c r="AH159" i="8"/>
  <c r="AG159" i="8"/>
  <c r="AF159" i="8"/>
  <c r="AE159" i="8"/>
  <c r="AE165" i="8" s="1"/>
  <c r="AD159" i="8"/>
  <c r="AC159" i="8"/>
  <c r="AB159" i="8"/>
  <c r="AA159" i="8"/>
  <c r="AA165" i="8" s="1"/>
  <c r="Z159" i="8"/>
  <c r="Y159" i="8"/>
  <c r="X159" i="8"/>
  <c r="W159" i="8"/>
  <c r="W165" i="8" s="1"/>
  <c r="V159" i="8"/>
  <c r="U159" i="8"/>
  <c r="T159" i="8"/>
  <c r="S159" i="8"/>
  <c r="S165" i="8" s="1"/>
  <c r="R159" i="8"/>
  <c r="Q159" i="8"/>
  <c r="P159" i="8"/>
  <c r="O159" i="8"/>
  <c r="O165" i="8" s="1"/>
  <c r="N159" i="8"/>
  <c r="M159" i="8"/>
  <c r="L159" i="8"/>
  <c r="K159" i="8"/>
  <c r="K165" i="8" s="1"/>
  <c r="J159" i="8"/>
  <c r="I159" i="8"/>
  <c r="H159" i="8"/>
  <c r="G159" i="8"/>
  <c r="G165" i="8" s="1"/>
  <c r="F159" i="8"/>
  <c r="E159" i="8"/>
  <c r="CF158" i="8"/>
  <c r="CF157" i="8"/>
  <c r="CF159" i="8" s="1"/>
  <c r="CE156" i="8"/>
  <c r="CD156" i="8"/>
  <c r="CD165" i="8" s="1"/>
  <c r="CC156" i="8"/>
  <c r="CC165" i="8" s="1"/>
  <c r="CB156" i="8"/>
  <c r="CB165" i="8" s="1"/>
  <c r="CA156" i="8"/>
  <c r="BZ156" i="8"/>
  <c r="BZ165" i="8" s="1"/>
  <c r="BY156" i="8"/>
  <c r="BY165" i="8" s="1"/>
  <c r="BX156" i="8"/>
  <c r="BX165" i="8" s="1"/>
  <c r="BW156" i="8"/>
  <c r="BV156" i="8"/>
  <c r="BV165" i="8" s="1"/>
  <c r="BU156" i="8"/>
  <c r="BU165" i="8" s="1"/>
  <c r="BT156" i="8"/>
  <c r="BT165" i="8" s="1"/>
  <c r="BS156" i="8"/>
  <c r="BR156" i="8"/>
  <c r="BR165" i="8" s="1"/>
  <c r="BQ156" i="8"/>
  <c r="BQ165" i="8" s="1"/>
  <c r="BP156" i="8"/>
  <c r="BP165" i="8" s="1"/>
  <c r="BO156" i="8"/>
  <c r="BN156" i="8"/>
  <c r="BN165" i="8" s="1"/>
  <c r="BM156" i="8"/>
  <c r="BM165" i="8" s="1"/>
  <c r="BL156" i="8"/>
  <c r="BL165" i="8" s="1"/>
  <c r="BK156" i="8"/>
  <c r="BJ156" i="8"/>
  <c r="BJ165" i="8" s="1"/>
  <c r="BI156" i="8"/>
  <c r="BI165" i="8" s="1"/>
  <c r="BH156" i="8"/>
  <c r="BH165" i="8" s="1"/>
  <c r="BG156" i="8"/>
  <c r="BF156" i="8"/>
  <c r="BF165" i="8" s="1"/>
  <c r="BE156" i="8"/>
  <c r="BE165" i="8" s="1"/>
  <c r="BD156" i="8"/>
  <c r="BD165" i="8" s="1"/>
  <c r="BC156" i="8"/>
  <c r="BB156" i="8"/>
  <c r="BB165" i="8" s="1"/>
  <c r="BA156" i="8"/>
  <c r="BA165" i="8" s="1"/>
  <c r="AZ156" i="8"/>
  <c r="AZ165" i="8" s="1"/>
  <c r="AY156" i="8"/>
  <c r="AX156" i="8"/>
  <c r="AX165" i="8" s="1"/>
  <c r="AW156" i="8"/>
  <c r="AW165" i="8" s="1"/>
  <c r="AV156" i="8"/>
  <c r="AV165" i="8" s="1"/>
  <c r="AU156" i="8"/>
  <c r="AT156" i="8"/>
  <c r="AT165" i="8" s="1"/>
  <c r="AS156" i="8"/>
  <c r="AS165" i="8" s="1"/>
  <c r="AR156" i="8"/>
  <c r="AR165" i="8" s="1"/>
  <c r="AQ156" i="8"/>
  <c r="AP156" i="8"/>
  <c r="AP165" i="8" s="1"/>
  <c r="AO156" i="8"/>
  <c r="AO165" i="8" s="1"/>
  <c r="AN156" i="8"/>
  <c r="AN165" i="8" s="1"/>
  <c r="AM156" i="8"/>
  <c r="AL156" i="8"/>
  <c r="AL165" i="8" s="1"/>
  <c r="AK156" i="8"/>
  <c r="AK165" i="8" s="1"/>
  <c r="AJ156" i="8"/>
  <c r="AJ165" i="8" s="1"/>
  <c r="AI156" i="8"/>
  <c r="AH156" i="8"/>
  <c r="AH165" i="8" s="1"/>
  <c r="AG156" i="8"/>
  <c r="AG165" i="8" s="1"/>
  <c r="AF156" i="8"/>
  <c r="AF165" i="8" s="1"/>
  <c r="AE156" i="8"/>
  <c r="AD156" i="8"/>
  <c r="AD165" i="8" s="1"/>
  <c r="AC156" i="8"/>
  <c r="AC165" i="8" s="1"/>
  <c r="AB156" i="8"/>
  <c r="AB165" i="8" s="1"/>
  <c r="AA156" i="8"/>
  <c r="Z156" i="8"/>
  <c r="Z165" i="8" s="1"/>
  <c r="Y156" i="8"/>
  <c r="Y165" i="8" s="1"/>
  <c r="X156" i="8"/>
  <c r="X165" i="8" s="1"/>
  <c r="W156" i="8"/>
  <c r="V156" i="8"/>
  <c r="V165" i="8" s="1"/>
  <c r="U156" i="8"/>
  <c r="U165" i="8" s="1"/>
  <c r="T156" i="8"/>
  <c r="T165" i="8" s="1"/>
  <c r="S156" i="8"/>
  <c r="R156" i="8"/>
  <c r="R165" i="8" s="1"/>
  <c r="Q156" i="8"/>
  <c r="Q165" i="8" s="1"/>
  <c r="P156" i="8"/>
  <c r="P165" i="8" s="1"/>
  <c r="O156" i="8"/>
  <c r="N156" i="8"/>
  <c r="N165" i="8" s="1"/>
  <c r="M156" i="8"/>
  <c r="M165" i="8" s="1"/>
  <c r="L156" i="8"/>
  <c r="L165" i="8" s="1"/>
  <c r="K156" i="8"/>
  <c r="J156" i="8"/>
  <c r="J165" i="8" s="1"/>
  <c r="I156" i="8"/>
  <c r="I165" i="8" s="1"/>
  <c r="H156" i="8"/>
  <c r="H165" i="8" s="1"/>
  <c r="G156" i="8"/>
  <c r="F156" i="8"/>
  <c r="F165" i="8" s="1"/>
  <c r="E156" i="8"/>
  <c r="E165" i="8" s="1"/>
  <c r="CF155" i="8"/>
  <c r="CF154" i="8"/>
  <c r="CF156" i="8" s="1"/>
  <c r="CF153" i="8"/>
  <c r="BS152" i="8"/>
  <c r="BO152" i="8"/>
  <c r="BK152" i="8"/>
  <c r="BG152" i="8"/>
  <c r="BC152" i="8"/>
  <c r="AY152" i="8"/>
  <c r="AU152" i="8"/>
  <c r="AQ152" i="8"/>
  <c r="AM152" i="8"/>
  <c r="AI152" i="8"/>
  <c r="AE152" i="8"/>
  <c r="AA152" i="8"/>
  <c r="W152" i="8"/>
  <c r="S152" i="8"/>
  <c r="O152" i="8"/>
  <c r="K152" i="8"/>
  <c r="G152" i="8"/>
  <c r="CF151" i="8"/>
  <c r="CF150" i="8"/>
  <c r="CF149" i="8"/>
  <c r="CE148" i="8"/>
  <c r="CD148" i="8"/>
  <c r="CC148" i="8"/>
  <c r="CB148" i="8"/>
  <c r="CA148" i="8"/>
  <c r="BZ148" i="8"/>
  <c r="BY148" i="8"/>
  <c r="BX148" i="8"/>
  <c r="BW148" i="8"/>
  <c r="BV148" i="8"/>
  <c r="BU148" i="8"/>
  <c r="BT148" i="8"/>
  <c r="BS148" i="8"/>
  <c r="BR148" i="8"/>
  <c r="BQ148" i="8"/>
  <c r="BP148" i="8"/>
  <c r="BO148" i="8"/>
  <c r="BN148" i="8"/>
  <c r="BM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CF147" i="8"/>
  <c r="CF146" i="8"/>
  <c r="CF148" i="8" s="1"/>
  <c r="CE145" i="8"/>
  <c r="CD145" i="8"/>
  <c r="CC145" i="8"/>
  <c r="CC152" i="8" s="1"/>
  <c r="CB145" i="8"/>
  <c r="CB152" i="8" s="1"/>
  <c r="CA145" i="8"/>
  <c r="BZ145" i="8"/>
  <c r="BY145" i="8"/>
  <c r="BY152" i="8" s="1"/>
  <c r="BX145" i="8"/>
  <c r="BX152" i="8" s="1"/>
  <c r="BW145" i="8"/>
  <c r="BV145" i="8"/>
  <c r="BU145" i="8"/>
  <c r="BU152" i="8" s="1"/>
  <c r="BT145" i="8"/>
  <c r="BT152" i="8" s="1"/>
  <c r="BS145" i="8"/>
  <c r="BR145" i="8"/>
  <c r="BQ145" i="8"/>
  <c r="BQ152" i="8" s="1"/>
  <c r="BP145" i="8"/>
  <c r="BP152" i="8" s="1"/>
  <c r="BO145" i="8"/>
  <c r="BN145" i="8"/>
  <c r="BM145" i="8"/>
  <c r="BM152" i="8" s="1"/>
  <c r="BL145" i="8"/>
  <c r="BL152" i="8" s="1"/>
  <c r="BK145" i="8"/>
  <c r="BJ145" i="8"/>
  <c r="BI145" i="8"/>
  <c r="BI152" i="8" s="1"/>
  <c r="BH145" i="8"/>
  <c r="BH152" i="8" s="1"/>
  <c r="BG145" i="8"/>
  <c r="BF145" i="8"/>
  <c r="BE145" i="8"/>
  <c r="BE152" i="8" s="1"/>
  <c r="BD145" i="8"/>
  <c r="BD152" i="8" s="1"/>
  <c r="BC145" i="8"/>
  <c r="BB145" i="8"/>
  <c r="BA145" i="8"/>
  <c r="BA152" i="8" s="1"/>
  <c r="AZ145" i="8"/>
  <c r="AZ152" i="8" s="1"/>
  <c r="AY145" i="8"/>
  <c r="AX145" i="8"/>
  <c r="AW145" i="8"/>
  <c r="AW152" i="8" s="1"/>
  <c r="AV145" i="8"/>
  <c r="AV152" i="8" s="1"/>
  <c r="AU145" i="8"/>
  <c r="AT145" i="8"/>
  <c r="AS145" i="8"/>
  <c r="AS152" i="8" s="1"/>
  <c r="AR145" i="8"/>
  <c r="AR152" i="8" s="1"/>
  <c r="AQ145" i="8"/>
  <c r="AP145" i="8"/>
  <c r="AO145" i="8"/>
  <c r="AO152" i="8" s="1"/>
  <c r="AN145" i="8"/>
  <c r="AN152" i="8" s="1"/>
  <c r="AM145" i="8"/>
  <c r="AL145" i="8"/>
  <c r="AK145" i="8"/>
  <c r="AK152" i="8" s="1"/>
  <c r="AJ145" i="8"/>
  <c r="AJ152" i="8" s="1"/>
  <c r="AI145" i="8"/>
  <c r="AH145" i="8"/>
  <c r="AG145" i="8"/>
  <c r="AG152" i="8" s="1"/>
  <c r="AF145" i="8"/>
  <c r="AF152" i="8" s="1"/>
  <c r="AE145" i="8"/>
  <c r="AD145" i="8"/>
  <c r="AC145" i="8"/>
  <c r="AC152" i="8" s="1"/>
  <c r="AB145" i="8"/>
  <c r="AB152" i="8" s="1"/>
  <c r="AA145" i="8"/>
  <c r="Z145" i="8"/>
  <c r="Y145" i="8"/>
  <c r="Y152" i="8" s="1"/>
  <c r="X145" i="8"/>
  <c r="X152" i="8" s="1"/>
  <c r="W145" i="8"/>
  <c r="V145" i="8"/>
  <c r="U145" i="8"/>
  <c r="U152" i="8" s="1"/>
  <c r="T145" i="8"/>
  <c r="T152" i="8" s="1"/>
  <c r="S145" i="8"/>
  <c r="R145" i="8"/>
  <c r="Q145" i="8"/>
  <c r="Q152" i="8" s="1"/>
  <c r="P145" i="8"/>
  <c r="P152" i="8" s="1"/>
  <c r="O145" i="8"/>
  <c r="N145" i="8"/>
  <c r="M145" i="8"/>
  <c r="M152" i="8" s="1"/>
  <c r="L145" i="8"/>
  <c r="L152" i="8" s="1"/>
  <c r="K145" i="8"/>
  <c r="J145" i="8"/>
  <c r="I145" i="8"/>
  <c r="I152" i="8" s="1"/>
  <c r="H145" i="8"/>
  <c r="H152" i="8" s="1"/>
  <c r="G145" i="8"/>
  <c r="F145" i="8"/>
  <c r="E145" i="8"/>
  <c r="E152" i="8" s="1"/>
  <c r="CF144" i="8"/>
  <c r="CF145" i="8" s="1"/>
  <c r="CF143" i="8"/>
  <c r="CF142" i="8"/>
  <c r="CF141" i="8"/>
  <c r="CF140" i="8"/>
  <c r="CF139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CF136" i="8"/>
  <c r="CF135" i="8"/>
  <c r="CF134" i="8"/>
  <c r="CF137" i="8" s="1"/>
  <c r="CF133" i="8"/>
  <c r="CE132" i="8"/>
  <c r="CD132" i="8"/>
  <c r="CC132" i="8"/>
  <c r="CB132" i="8"/>
  <c r="CA132" i="8"/>
  <c r="BZ132" i="8"/>
  <c r="BY132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CF131" i="8"/>
  <c r="CF130" i="8"/>
  <c r="CF129" i="8"/>
  <c r="CF132" i="8" s="1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CF127" i="8"/>
  <c r="CF126" i="8"/>
  <c r="CF125" i="8"/>
  <c r="CF128" i="8" s="1"/>
  <c r="CF124" i="8"/>
  <c r="CF123" i="8"/>
  <c r="CE122" i="8"/>
  <c r="CD122" i="8"/>
  <c r="CD138" i="8" s="1"/>
  <c r="CC122" i="8"/>
  <c r="CB122" i="8"/>
  <c r="CA122" i="8"/>
  <c r="BZ122" i="8"/>
  <c r="BZ138" i="8" s="1"/>
  <c r="BY122" i="8"/>
  <c r="BX122" i="8"/>
  <c r="BW122" i="8"/>
  <c r="BV122" i="8"/>
  <c r="BV138" i="8" s="1"/>
  <c r="BU122" i="8"/>
  <c r="BT122" i="8"/>
  <c r="BS122" i="8"/>
  <c r="BR122" i="8"/>
  <c r="BR138" i="8" s="1"/>
  <c r="BQ122" i="8"/>
  <c r="BP122" i="8"/>
  <c r="BO122" i="8"/>
  <c r="BN122" i="8"/>
  <c r="BN138" i="8" s="1"/>
  <c r="BM122" i="8"/>
  <c r="BL122" i="8"/>
  <c r="BK122" i="8"/>
  <c r="BJ122" i="8"/>
  <c r="BJ138" i="8" s="1"/>
  <c r="BI122" i="8"/>
  <c r="BH122" i="8"/>
  <c r="BG122" i="8"/>
  <c r="BF122" i="8"/>
  <c r="BF138" i="8" s="1"/>
  <c r="BE122" i="8"/>
  <c r="BD122" i="8"/>
  <c r="BC122" i="8"/>
  <c r="BB122" i="8"/>
  <c r="BB138" i="8" s="1"/>
  <c r="BA122" i="8"/>
  <c r="AZ122" i="8"/>
  <c r="AY122" i="8"/>
  <c r="AX122" i="8"/>
  <c r="AX138" i="8" s="1"/>
  <c r="AW122" i="8"/>
  <c r="AV122" i="8"/>
  <c r="AU122" i="8"/>
  <c r="AT122" i="8"/>
  <c r="AT138" i="8" s="1"/>
  <c r="AS122" i="8"/>
  <c r="AR122" i="8"/>
  <c r="AQ122" i="8"/>
  <c r="AP122" i="8"/>
  <c r="AP138" i="8" s="1"/>
  <c r="AO122" i="8"/>
  <c r="AN122" i="8"/>
  <c r="AM122" i="8"/>
  <c r="AL122" i="8"/>
  <c r="AL138" i="8" s="1"/>
  <c r="AK122" i="8"/>
  <c r="AJ122" i="8"/>
  <c r="AI122" i="8"/>
  <c r="AH122" i="8"/>
  <c r="AH138" i="8" s="1"/>
  <c r="AG122" i="8"/>
  <c r="AF122" i="8"/>
  <c r="AE122" i="8"/>
  <c r="AD122" i="8"/>
  <c r="AD138" i="8" s="1"/>
  <c r="AC122" i="8"/>
  <c r="AB122" i="8"/>
  <c r="AA122" i="8"/>
  <c r="Z122" i="8"/>
  <c r="Z138" i="8" s="1"/>
  <c r="Y122" i="8"/>
  <c r="X122" i="8"/>
  <c r="W122" i="8"/>
  <c r="V122" i="8"/>
  <c r="V138" i="8" s="1"/>
  <c r="U122" i="8"/>
  <c r="T122" i="8"/>
  <c r="S122" i="8"/>
  <c r="R122" i="8"/>
  <c r="R138" i="8" s="1"/>
  <c r="Q122" i="8"/>
  <c r="P122" i="8"/>
  <c r="O122" i="8"/>
  <c r="N122" i="8"/>
  <c r="N138" i="8" s="1"/>
  <c r="M122" i="8"/>
  <c r="L122" i="8"/>
  <c r="K122" i="8"/>
  <c r="J122" i="8"/>
  <c r="J138" i="8" s="1"/>
  <c r="I122" i="8"/>
  <c r="H122" i="8"/>
  <c r="G122" i="8"/>
  <c r="F122" i="8"/>
  <c r="F138" i="8" s="1"/>
  <c r="E122" i="8"/>
  <c r="CF121" i="8"/>
  <c r="CF120" i="8"/>
  <c r="CF119" i="8"/>
  <c r="CF122" i="8" s="1"/>
  <c r="CF118" i="8"/>
  <c r="CF117" i="8"/>
  <c r="CE116" i="8"/>
  <c r="CE138" i="8" s="1"/>
  <c r="CD116" i="8"/>
  <c r="CC116" i="8"/>
  <c r="CC138" i="8" s="1"/>
  <c r="CB116" i="8"/>
  <c r="CB138" i="8" s="1"/>
  <c r="CA116" i="8"/>
  <c r="CA138" i="8" s="1"/>
  <c r="BZ116" i="8"/>
  <c r="BY116" i="8"/>
  <c r="BY138" i="8" s="1"/>
  <c r="BX116" i="8"/>
  <c r="BX138" i="8" s="1"/>
  <c r="BW116" i="8"/>
  <c r="BW138" i="8" s="1"/>
  <c r="BV116" i="8"/>
  <c r="BU116" i="8"/>
  <c r="BU138" i="8" s="1"/>
  <c r="BT116" i="8"/>
  <c r="BT138" i="8" s="1"/>
  <c r="BS116" i="8"/>
  <c r="BS138" i="8" s="1"/>
  <c r="BR116" i="8"/>
  <c r="BQ116" i="8"/>
  <c r="BQ138" i="8" s="1"/>
  <c r="BP116" i="8"/>
  <c r="BP138" i="8" s="1"/>
  <c r="BO116" i="8"/>
  <c r="BO138" i="8" s="1"/>
  <c r="BN116" i="8"/>
  <c r="BM116" i="8"/>
  <c r="BM138" i="8" s="1"/>
  <c r="BL116" i="8"/>
  <c r="BL138" i="8" s="1"/>
  <c r="BK116" i="8"/>
  <c r="BK138" i="8" s="1"/>
  <c r="BJ116" i="8"/>
  <c r="BI116" i="8"/>
  <c r="BI138" i="8" s="1"/>
  <c r="BH116" i="8"/>
  <c r="BH138" i="8" s="1"/>
  <c r="BG116" i="8"/>
  <c r="BG138" i="8" s="1"/>
  <c r="BF116" i="8"/>
  <c r="BE116" i="8"/>
  <c r="BE138" i="8" s="1"/>
  <c r="BD116" i="8"/>
  <c r="BD138" i="8" s="1"/>
  <c r="BC116" i="8"/>
  <c r="BC138" i="8" s="1"/>
  <c r="BB116" i="8"/>
  <c r="BA116" i="8"/>
  <c r="BA138" i="8" s="1"/>
  <c r="AZ116" i="8"/>
  <c r="AZ138" i="8" s="1"/>
  <c r="AY116" i="8"/>
  <c r="AY138" i="8" s="1"/>
  <c r="AX116" i="8"/>
  <c r="AW116" i="8"/>
  <c r="AW138" i="8" s="1"/>
  <c r="AV116" i="8"/>
  <c r="AV138" i="8" s="1"/>
  <c r="AU116" i="8"/>
  <c r="AU138" i="8" s="1"/>
  <c r="AT116" i="8"/>
  <c r="AS116" i="8"/>
  <c r="AS138" i="8" s="1"/>
  <c r="AR116" i="8"/>
  <c r="AR138" i="8" s="1"/>
  <c r="AQ116" i="8"/>
  <c r="AQ138" i="8" s="1"/>
  <c r="AP116" i="8"/>
  <c r="AO116" i="8"/>
  <c r="AO138" i="8" s="1"/>
  <c r="AN116" i="8"/>
  <c r="AN138" i="8" s="1"/>
  <c r="AM116" i="8"/>
  <c r="AM138" i="8" s="1"/>
  <c r="AL116" i="8"/>
  <c r="AK116" i="8"/>
  <c r="AK138" i="8" s="1"/>
  <c r="AJ116" i="8"/>
  <c r="AJ138" i="8" s="1"/>
  <c r="AI116" i="8"/>
  <c r="AI138" i="8" s="1"/>
  <c r="AH116" i="8"/>
  <c r="AG116" i="8"/>
  <c r="AG138" i="8" s="1"/>
  <c r="AF116" i="8"/>
  <c r="AF138" i="8" s="1"/>
  <c r="AE116" i="8"/>
  <c r="AE138" i="8" s="1"/>
  <c r="AD116" i="8"/>
  <c r="AC116" i="8"/>
  <c r="AC138" i="8" s="1"/>
  <c r="AB116" i="8"/>
  <c r="AB138" i="8" s="1"/>
  <c r="AA116" i="8"/>
  <c r="AA138" i="8" s="1"/>
  <c r="Z116" i="8"/>
  <c r="Y116" i="8"/>
  <c r="Y138" i="8" s="1"/>
  <c r="X116" i="8"/>
  <c r="X138" i="8" s="1"/>
  <c r="W116" i="8"/>
  <c r="W138" i="8" s="1"/>
  <c r="V116" i="8"/>
  <c r="U116" i="8"/>
  <c r="U138" i="8" s="1"/>
  <c r="T116" i="8"/>
  <c r="T138" i="8" s="1"/>
  <c r="S116" i="8"/>
  <c r="S138" i="8" s="1"/>
  <c r="R116" i="8"/>
  <c r="Q116" i="8"/>
  <c r="Q138" i="8" s="1"/>
  <c r="P116" i="8"/>
  <c r="P138" i="8" s="1"/>
  <c r="O116" i="8"/>
  <c r="O138" i="8" s="1"/>
  <c r="N116" i="8"/>
  <c r="M116" i="8"/>
  <c r="M138" i="8" s="1"/>
  <c r="L116" i="8"/>
  <c r="L138" i="8" s="1"/>
  <c r="K116" i="8"/>
  <c r="K138" i="8" s="1"/>
  <c r="J116" i="8"/>
  <c r="I116" i="8"/>
  <c r="I138" i="8" s="1"/>
  <c r="H116" i="8"/>
  <c r="H138" i="8" s="1"/>
  <c r="G116" i="8"/>
  <c r="G138" i="8" s="1"/>
  <c r="F116" i="8"/>
  <c r="E116" i="8"/>
  <c r="E138" i="8" s="1"/>
  <c r="CF115" i="8"/>
  <c r="CF114" i="8"/>
  <c r="CF116" i="8" s="1"/>
  <c r="CF113" i="8"/>
  <c r="CF138" i="8" s="1"/>
  <c r="BV112" i="8"/>
  <c r="BR112" i="8"/>
  <c r="BF112" i="8"/>
  <c r="BB112" i="8"/>
  <c r="AP112" i="8"/>
  <c r="AL112" i="8"/>
  <c r="Z112" i="8"/>
  <c r="V112" i="8"/>
  <c r="J112" i="8"/>
  <c r="F112" i="8"/>
  <c r="CE111" i="8"/>
  <c r="CD111" i="8"/>
  <c r="CD112" i="8" s="1"/>
  <c r="CC111" i="8"/>
  <c r="CB111" i="8"/>
  <c r="CA111" i="8"/>
  <c r="BZ111" i="8"/>
  <c r="BZ112" i="8" s="1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N112" i="8" s="1"/>
  <c r="BM111" i="8"/>
  <c r="BL111" i="8"/>
  <c r="BK111" i="8"/>
  <c r="BJ111" i="8"/>
  <c r="BJ112" i="8" s="1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X112" i="8" s="1"/>
  <c r="AW111" i="8"/>
  <c r="AV111" i="8"/>
  <c r="AU111" i="8"/>
  <c r="AT111" i="8"/>
  <c r="AT112" i="8" s="1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H112" i="8" s="1"/>
  <c r="AG111" i="8"/>
  <c r="AF111" i="8"/>
  <c r="AE111" i="8"/>
  <c r="AD111" i="8"/>
  <c r="AD112" i="8" s="1"/>
  <c r="AC111" i="8"/>
  <c r="AB111" i="8"/>
  <c r="AA111" i="8"/>
  <c r="Z111" i="8"/>
  <c r="Y111" i="8"/>
  <c r="X111" i="8"/>
  <c r="W111" i="8"/>
  <c r="V111" i="8"/>
  <c r="U111" i="8"/>
  <c r="T111" i="8"/>
  <c r="S111" i="8"/>
  <c r="R111" i="8"/>
  <c r="R112" i="8" s="1"/>
  <c r="Q111" i="8"/>
  <c r="P111" i="8"/>
  <c r="O111" i="8"/>
  <c r="N111" i="8"/>
  <c r="N112" i="8" s="1"/>
  <c r="M111" i="8"/>
  <c r="L111" i="8"/>
  <c r="K111" i="8"/>
  <c r="J111" i="8"/>
  <c r="I111" i="8"/>
  <c r="H111" i="8"/>
  <c r="G111" i="8"/>
  <c r="F111" i="8"/>
  <c r="E111" i="8"/>
  <c r="CF110" i="8"/>
  <c r="CF109" i="8"/>
  <c r="CF111" i="8" s="1"/>
  <c r="CF108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CF106" i="8"/>
  <c r="CF105" i="8"/>
  <c r="CF107" i="8" s="1"/>
  <c r="CF104" i="8"/>
  <c r="CE103" i="8"/>
  <c r="CE112" i="8" s="1"/>
  <c r="CD103" i="8"/>
  <c r="CC103" i="8"/>
  <c r="CC112" i="8" s="1"/>
  <c r="CB103" i="8"/>
  <c r="CB112" i="8" s="1"/>
  <c r="CA103" i="8"/>
  <c r="CA112" i="8" s="1"/>
  <c r="BZ103" i="8"/>
  <c r="BY103" i="8"/>
  <c r="BY112" i="8" s="1"/>
  <c r="BX103" i="8"/>
  <c r="BX112" i="8" s="1"/>
  <c r="BW103" i="8"/>
  <c r="BW112" i="8" s="1"/>
  <c r="BV103" i="8"/>
  <c r="BU103" i="8"/>
  <c r="BU112" i="8" s="1"/>
  <c r="BT103" i="8"/>
  <c r="BT112" i="8" s="1"/>
  <c r="BS103" i="8"/>
  <c r="BS112" i="8" s="1"/>
  <c r="BR103" i="8"/>
  <c r="BQ103" i="8"/>
  <c r="BQ112" i="8" s="1"/>
  <c r="BP103" i="8"/>
  <c r="BP112" i="8" s="1"/>
  <c r="BO103" i="8"/>
  <c r="BO112" i="8" s="1"/>
  <c r="BN103" i="8"/>
  <c r="BM103" i="8"/>
  <c r="BM112" i="8" s="1"/>
  <c r="BL103" i="8"/>
  <c r="BL112" i="8" s="1"/>
  <c r="BK103" i="8"/>
  <c r="BK112" i="8" s="1"/>
  <c r="BJ103" i="8"/>
  <c r="BI103" i="8"/>
  <c r="BI112" i="8" s="1"/>
  <c r="BH103" i="8"/>
  <c r="BH112" i="8" s="1"/>
  <c r="BG103" i="8"/>
  <c r="BG112" i="8" s="1"/>
  <c r="BF103" i="8"/>
  <c r="BE103" i="8"/>
  <c r="BE112" i="8" s="1"/>
  <c r="BD103" i="8"/>
  <c r="BD112" i="8" s="1"/>
  <c r="BC103" i="8"/>
  <c r="BC112" i="8" s="1"/>
  <c r="BB103" i="8"/>
  <c r="BA103" i="8"/>
  <c r="BA112" i="8" s="1"/>
  <c r="AZ103" i="8"/>
  <c r="AZ112" i="8" s="1"/>
  <c r="AY103" i="8"/>
  <c r="AY112" i="8" s="1"/>
  <c r="AX103" i="8"/>
  <c r="AW103" i="8"/>
  <c r="AW112" i="8" s="1"/>
  <c r="AV103" i="8"/>
  <c r="AV112" i="8" s="1"/>
  <c r="AU103" i="8"/>
  <c r="AU112" i="8" s="1"/>
  <c r="AT103" i="8"/>
  <c r="AS103" i="8"/>
  <c r="AS112" i="8" s="1"/>
  <c r="AR103" i="8"/>
  <c r="AR112" i="8" s="1"/>
  <c r="AQ103" i="8"/>
  <c r="AQ112" i="8" s="1"/>
  <c r="AP103" i="8"/>
  <c r="AO103" i="8"/>
  <c r="AO112" i="8" s="1"/>
  <c r="AN103" i="8"/>
  <c r="AN112" i="8" s="1"/>
  <c r="AM103" i="8"/>
  <c r="AM112" i="8" s="1"/>
  <c r="AL103" i="8"/>
  <c r="AK103" i="8"/>
  <c r="AK112" i="8" s="1"/>
  <c r="AJ103" i="8"/>
  <c r="AJ112" i="8" s="1"/>
  <c r="AI103" i="8"/>
  <c r="AI112" i="8" s="1"/>
  <c r="AH103" i="8"/>
  <c r="AG103" i="8"/>
  <c r="AG112" i="8" s="1"/>
  <c r="AF103" i="8"/>
  <c r="AF112" i="8" s="1"/>
  <c r="AE103" i="8"/>
  <c r="AE112" i="8" s="1"/>
  <c r="AD103" i="8"/>
  <c r="AC103" i="8"/>
  <c r="AC112" i="8" s="1"/>
  <c r="AB103" i="8"/>
  <c r="AB112" i="8" s="1"/>
  <c r="AA103" i="8"/>
  <c r="AA112" i="8" s="1"/>
  <c r="Z103" i="8"/>
  <c r="Y103" i="8"/>
  <c r="Y112" i="8" s="1"/>
  <c r="X103" i="8"/>
  <c r="X112" i="8" s="1"/>
  <c r="W103" i="8"/>
  <c r="W112" i="8" s="1"/>
  <c r="V103" i="8"/>
  <c r="U103" i="8"/>
  <c r="U112" i="8" s="1"/>
  <c r="T103" i="8"/>
  <c r="T112" i="8" s="1"/>
  <c r="S103" i="8"/>
  <c r="S112" i="8" s="1"/>
  <c r="R103" i="8"/>
  <c r="Q103" i="8"/>
  <c r="Q112" i="8" s="1"/>
  <c r="P103" i="8"/>
  <c r="P112" i="8" s="1"/>
  <c r="O103" i="8"/>
  <c r="O112" i="8" s="1"/>
  <c r="N103" i="8"/>
  <c r="M103" i="8"/>
  <c r="M112" i="8" s="1"/>
  <c r="L103" i="8"/>
  <c r="L112" i="8" s="1"/>
  <c r="K103" i="8"/>
  <c r="K112" i="8" s="1"/>
  <c r="J103" i="8"/>
  <c r="I103" i="8"/>
  <c r="I112" i="8" s="1"/>
  <c r="H103" i="8"/>
  <c r="H112" i="8" s="1"/>
  <c r="G103" i="8"/>
  <c r="G112" i="8" s="1"/>
  <c r="F103" i="8"/>
  <c r="E103" i="8"/>
  <c r="E112" i="8" s="1"/>
  <c r="CF102" i="8"/>
  <c r="CF103" i="8" s="1"/>
  <c r="CF101" i="8"/>
  <c r="CF100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A98" i="8"/>
  <c r="BQ96" i="8"/>
  <c r="BA96" i="8"/>
  <c r="AK96" i="8"/>
  <c r="U96" i="8"/>
  <c r="E96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CF94" i="8"/>
  <c r="CF95" i="8" s="1"/>
  <c r="CF93" i="8"/>
  <c r="CF92" i="8"/>
  <c r="CF91" i="8"/>
  <c r="CE90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CF89" i="8"/>
  <c r="CF90" i="8" s="1"/>
  <c r="CF88" i="8"/>
  <c r="CF87" i="8"/>
  <c r="CF86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CF84" i="8"/>
  <c r="CF83" i="8"/>
  <c r="CF82" i="8"/>
  <c r="CF85" i="8" s="1"/>
  <c r="CE81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CF80" i="8"/>
  <c r="CF81" i="8" s="1"/>
  <c r="CF79" i="8"/>
  <c r="CF78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CF76" i="8"/>
  <c r="CF75" i="8"/>
  <c r="CF77" i="8" s="1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CF73" i="8"/>
  <c r="CF72" i="8"/>
  <c r="CF71" i="8"/>
  <c r="CF74" i="8" s="1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CF69" i="8"/>
  <c r="CF70" i="8" s="1"/>
  <c r="CF68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CF66" i="8"/>
  <c r="CF65" i="8"/>
  <c r="CF64" i="8"/>
  <c r="CF67" i="8" s="1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M96" i="8" s="1"/>
  <c r="BL63" i="8"/>
  <c r="BK63" i="8"/>
  <c r="BJ63" i="8"/>
  <c r="BI63" i="8"/>
  <c r="BI96" i="8" s="1"/>
  <c r="BH63" i="8"/>
  <c r="BG63" i="8"/>
  <c r="BF63" i="8"/>
  <c r="BE63" i="8"/>
  <c r="BE96" i="8" s="1"/>
  <c r="BD63" i="8"/>
  <c r="BC63" i="8"/>
  <c r="BB63" i="8"/>
  <c r="BA63" i="8"/>
  <c r="AZ63" i="8"/>
  <c r="AY63" i="8"/>
  <c r="AX63" i="8"/>
  <c r="AW63" i="8"/>
  <c r="AW96" i="8" s="1"/>
  <c r="AV63" i="8"/>
  <c r="AU63" i="8"/>
  <c r="AT63" i="8"/>
  <c r="AS63" i="8"/>
  <c r="AS96" i="8" s="1"/>
  <c r="AR63" i="8"/>
  <c r="AQ63" i="8"/>
  <c r="AP63" i="8"/>
  <c r="AO63" i="8"/>
  <c r="AO96" i="8" s="1"/>
  <c r="AN63" i="8"/>
  <c r="AM63" i="8"/>
  <c r="AL63" i="8"/>
  <c r="AK63" i="8"/>
  <c r="AJ63" i="8"/>
  <c r="AI63" i="8"/>
  <c r="AH63" i="8"/>
  <c r="AG63" i="8"/>
  <c r="AG96" i="8" s="1"/>
  <c r="AF63" i="8"/>
  <c r="AE63" i="8"/>
  <c r="AD63" i="8"/>
  <c r="AC63" i="8"/>
  <c r="AC96" i="8" s="1"/>
  <c r="AB63" i="8"/>
  <c r="AA63" i="8"/>
  <c r="Z63" i="8"/>
  <c r="Y63" i="8"/>
  <c r="Y96" i="8" s="1"/>
  <c r="X63" i="8"/>
  <c r="W63" i="8"/>
  <c r="V63" i="8"/>
  <c r="U63" i="8"/>
  <c r="T63" i="8"/>
  <c r="S63" i="8"/>
  <c r="R63" i="8"/>
  <c r="Q63" i="8"/>
  <c r="Q96" i="8" s="1"/>
  <c r="P63" i="8"/>
  <c r="O63" i="8"/>
  <c r="N63" i="8"/>
  <c r="M63" i="8"/>
  <c r="M96" i="8" s="1"/>
  <c r="L63" i="8"/>
  <c r="K63" i="8"/>
  <c r="J63" i="8"/>
  <c r="I63" i="8"/>
  <c r="I96" i="8" s="1"/>
  <c r="H63" i="8"/>
  <c r="G63" i="8"/>
  <c r="F63" i="8"/>
  <c r="E63" i="8"/>
  <c r="CF62" i="8"/>
  <c r="CF63" i="8" s="1"/>
  <c r="CF61" i="8"/>
  <c r="CF60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CF58" i="8"/>
  <c r="CF59" i="8" s="1"/>
  <c r="CF57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CF55" i="8"/>
  <c r="CF54" i="8"/>
  <c r="CF56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CF52" i="8"/>
  <c r="CF53" i="8" s="1"/>
  <c r="CF51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CF49" i="8"/>
  <c r="CF48" i="8"/>
  <c r="CF47" i="8"/>
  <c r="CF50" i="8" s="1"/>
  <c r="CF46" i="8"/>
  <c r="CE45" i="8"/>
  <c r="CD45" i="8"/>
  <c r="CC45" i="8"/>
  <c r="CB45" i="8"/>
  <c r="CA45" i="8"/>
  <c r="BZ45" i="8"/>
  <c r="BY45" i="8"/>
  <c r="BX45" i="8"/>
  <c r="BW45" i="8"/>
  <c r="BV45" i="8"/>
  <c r="BV96" i="8" s="1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CF44" i="8"/>
  <c r="CF43" i="8"/>
  <c r="CF45" i="8" s="1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R96" i="8" s="1"/>
  <c r="BQ42" i="8"/>
  <c r="BP42" i="8"/>
  <c r="BO42" i="8"/>
  <c r="BN42" i="8"/>
  <c r="BN96" i="8" s="1"/>
  <c r="BM42" i="8"/>
  <c r="BL42" i="8"/>
  <c r="BK42" i="8"/>
  <c r="BJ42" i="8"/>
  <c r="BJ96" i="8" s="1"/>
  <c r="BI42" i="8"/>
  <c r="BH42" i="8"/>
  <c r="BG42" i="8"/>
  <c r="BF42" i="8"/>
  <c r="BF96" i="8" s="1"/>
  <c r="BE42" i="8"/>
  <c r="BD42" i="8"/>
  <c r="BC42" i="8"/>
  <c r="BB42" i="8"/>
  <c r="BB96" i="8" s="1"/>
  <c r="BA42" i="8"/>
  <c r="AZ42" i="8"/>
  <c r="AY42" i="8"/>
  <c r="AX42" i="8"/>
  <c r="AX96" i="8" s="1"/>
  <c r="AW42" i="8"/>
  <c r="AV42" i="8"/>
  <c r="AU42" i="8"/>
  <c r="AT42" i="8"/>
  <c r="AT96" i="8" s="1"/>
  <c r="AS42" i="8"/>
  <c r="AR42" i="8"/>
  <c r="AQ42" i="8"/>
  <c r="AP42" i="8"/>
  <c r="AP96" i="8" s="1"/>
  <c r="AO42" i="8"/>
  <c r="AN42" i="8"/>
  <c r="AM42" i="8"/>
  <c r="AL42" i="8"/>
  <c r="AL96" i="8" s="1"/>
  <c r="AK42" i="8"/>
  <c r="AJ42" i="8"/>
  <c r="AI42" i="8"/>
  <c r="AH42" i="8"/>
  <c r="AH96" i="8" s="1"/>
  <c r="AG42" i="8"/>
  <c r="AF42" i="8"/>
  <c r="AE42" i="8"/>
  <c r="AD42" i="8"/>
  <c r="AD96" i="8" s="1"/>
  <c r="AC42" i="8"/>
  <c r="AB42" i="8"/>
  <c r="AA42" i="8"/>
  <c r="Z42" i="8"/>
  <c r="Z96" i="8" s="1"/>
  <c r="Y42" i="8"/>
  <c r="X42" i="8"/>
  <c r="W42" i="8"/>
  <c r="V42" i="8"/>
  <c r="V96" i="8" s="1"/>
  <c r="U42" i="8"/>
  <c r="T42" i="8"/>
  <c r="S42" i="8"/>
  <c r="R42" i="8"/>
  <c r="R96" i="8" s="1"/>
  <c r="Q42" i="8"/>
  <c r="P42" i="8"/>
  <c r="O42" i="8"/>
  <c r="N42" i="8"/>
  <c r="N96" i="8" s="1"/>
  <c r="M42" i="8"/>
  <c r="L42" i="8"/>
  <c r="K42" i="8"/>
  <c r="J42" i="8"/>
  <c r="J96" i="8" s="1"/>
  <c r="I42" i="8"/>
  <c r="H42" i="8"/>
  <c r="G42" i="8"/>
  <c r="F42" i="8"/>
  <c r="F96" i="8" s="1"/>
  <c r="E42" i="8"/>
  <c r="CF41" i="8"/>
  <c r="CF42" i="8" s="1"/>
  <c r="CF40" i="8"/>
  <c r="CF39" i="8"/>
  <c r="BS38" i="8"/>
  <c r="BC38" i="8"/>
  <c r="AM38" i="8"/>
  <c r="W38" i="8"/>
  <c r="G38" i="8"/>
  <c r="CF37" i="8"/>
  <c r="CE36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CF35" i="8"/>
  <c r="CF36" i="8" s="1"/>
  <c r="CF34" i="8"/>
  <c r="CF33" i="8"/>
  <c r="CF32" i="8"/>
  <c r="CF31" i="8"/>
  <c r="CF30" i="8"/>
  <c r="CF29" i="8"/>
  <c r="CE28" i="8"/>
  <c r="CE38" i="8" s="1"/>
  <c r="CD28" i="8"/>
  <c r="CC28" i="8"/>
  <c r="CB28" i="8"/>
  <c r="CA28" i="8"/>
  <c r="CA38" i="8" s="1"/>
  <c r="BZ28" i="8"/>
  <c r="BY28" i="8"/>
  <c r="BX28" i="8"/>
  <c r="BW28" i="8"/>
  <c r="BW38" i="8" s="1"/>
  <c r="BV28" i="8"/>
  <c r="BU28" i="8"/>
  <c r="BT28" i="8"/>
  <c r="BS28" i="8"/>
  <c r="BR28" i="8"/>
  <c r="BQ28" i="8"/>
  <c r="BP28" i="8"/>
  <c r="BO28" i="8"/>
  <c r="BO38" i="8" s="1"/>
  <c r="BN28" i="8"/>
  <c r="BM28" i="8"/>
  <c r="BL28" i="8"/>
  <c r="BK28" i="8"/>
  <c r="BK38" i="8" s="1"/>
  <c r="BJ28" i="8"/>
  <c r="BI28" i="8"/>
  <c r="BH28" i="8"/>
  <c r="BG28" i="8"/>
  <c r="BG38" i="8" s="1"/>
  <c r="BF28" i="8"/>
  <c r="BE28" i="8"/>
  <c r="BD28" i="8"/>
  <c r="BC28" i="8"/>
  <c r="BB28" i="8"/>
  <c r="BA28" i="8"/>
  <c r="AZ28" i="8"/>
  <c r="AY28" i="8"/>
  <c r="AY38" i="8" s="1"/>
  <c r="AX28" i="8"/>
  <c r="AW28" i="8"/>
  <c r="AV28" i="8"/>
  <c r="AU28" i="8"/>
  <c r="AU38" i="8" s="1"/>
  <c r="AT28" i="8"/>
  <c r="AS28" i="8"/>
  <c r="AR28" i="8"/>
  <c r="AQ28" i="8"/>
  <c r="AQ38" i="8" s="1"/>
  <c r="AP28" i="8"/>
  <c r="AO28" i="8"/>
  <c r="AN28" i="8"/>
  <c r="AM28" i="8"/>
  <c r="AL28" i="8"/>
  <c r="AK28" i="8"/>
  <c r="AJ28" i="8"/>
  <c r="AI28" i="8"/>
  <c r="AI38" i="8" s="1"/>
  <c r="AH28" i="8"/>
  <c r="AG28" i="8"/>
  <c r="AF28" i="8"/>
  <c r="AE28" i="8"/>
  <c r="AE38" i="8" s="1"/>
  <c r="AD28" i="8"/>
  <c r="AC28" i="8"/>
  <c r="AB28" i="8"/>
  <c r="AA28" i="8"/>
  <c r="AA38" i="8" s="1"/>
  <c r="Z28" i="8"/>
  <c r="Y28" i="8"/>
  <c r="X28" i="8"/>
  <c r="W28" i="8"/>
  <c r="V28" i="8"/>
  <c r="U28" i="8"/>
  <c r="T28" i="8"/>
  <c r="S28" i="8"/>
  <c r="S38" i="8" s="1"/>
  <c r="R28" i="8"/>
  <c r="Q28" i="8"/>
  <c r="P28" i="8"/>
  <c r="O28" i="8"/>
  <c r="O38" i="8" s="1"/>
  <c r="N28" i="8"/>
  <c r="M28" i="8"/>
  <c r="L28" i="8"/>
  <c r="K28" i="8"/>
  <c r="K38" i="8" s="1"/>
  <c r="J28" i="8"/>
  <c r="I28" i="8"/>
  <c r="H28" i="8"/>
  <c r="G28" i="8"/>
  <c r="F28" i="8"/>
  <c r="E28" i="8"/>
  <c r="CF27" i="8"/>
  <c r="CF26" i="8"/>
  <c r="CF28" i="8" s="1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CF24" i="8"/>
  <c r="CF23" i="8"/>
  <c r="CF22" i="8"/>
  <c r="CF25" i="8" s="1"/>
  <c r="CF21" i="8"/>
  <c r="CE20" i="8"/>
  <c r="CD20" i="8"/>
  <c r="CD38" i="8" s="1"/>
  <c r="CC20" i="8"/>
  <c r="CB20" i="8"/>
  <c r="CB38" i="8" s="1"/>
  <c r="CA20" i="8"/>
  <c r="BZ20" i="8"/>
  <c r="BZ38" i="8" s="1"/>
  <c r="BY20" i="8"/>
  <c r="BX20" i="8"/>
  <c r="BX38" i="8" s="1"/>
  <c r="BW20" i="8"/>
  <c r="BV20" i="8"/>
  <c r="BV38" i="8" s="1"/>
  <c r="BU20" i="8"/>
  <c r="BT20" i="8"/>
  <c r="BT38" i="8" s="1"/>
  <c r="BS20" i="8"/>
  <c r="BR20" i="8"/>
  <c r="BR38" i="8" s="1"/>
  <c r="BQ20" i="8"/>
  <c r="BP20" i="8"/>
  <c r="BP38" i="8" s="1"/>
  <c r="BO20" i="8"/>
  <c r="BN20" i="8"/>
  <c r="BN38" i="8" s="1"/>
  <c r="BM20" i="8"/>
  <c r="BL20" i="8"/>
  <c r="BL38" i="8" s="1"/>
  <c r="BK20" i="8"/>
  <c r="BJ20" i="8"/>
  <c r="BJ38" i="8" s="1"/>
  <c r="BI20" i="8"/>
  <c r="BH20" i="8"/>
  <c r="BH38" i="8" s="1"/>
  <c r="BG20" i="8"/>
  <c r="BF20" i="8"/>
  <c r="BF38" i="8" s="1"/>
  <c r="BE20" i="8"/>
  <c r="BD20" i="8"/>
  <c r="BD38" i="8" s="1"/>
  <c r="BC20" i="8"/>
  <c r="BB20" i="8"/>
  <c r="BB38" i="8" s="1"/>
  <c r="BA20" i="8"/>
  <c r="AZ20" i="8"/>
  <c r="AZ38" i="8" s="1"/>
  <c r="AY20" i="8"/>
  <c r="AX20" i="8"/>
  <c r="AX38" i="8" s="1"/>
  <c r="AW20" i="8"/>
  <c r="AV20" i="8"/>
  <c r="AV38" i="8" s="1"/>
  <c r="AU20" i="8"/>
  <c r="AT20" i="8"/>
  <c r="AT38" i="8" s="1"/>
  <c r="AS20" i="8"/>
  <c r="AR20" i="8"/>
  <c r="AR38" i="8" s="1"/>
  <c r="AQ20" i="8"/>
  <c r="AP20" i="8"/>
  <c r="AP38" i="8" s="1"/>
  <c r="AO20" i="8"/>
  <c r="AN20" i="8"/>
  <c r="AN38" i="8" s="1"/>
  <c r="AM20" i="8"/>
  <c r="AL20" i="8"/>
  <c r="AL38" i="8" s="1"/>
  <c r="AK20" i="8"/>
  <c r="AJ20" i="8"/>
  <c r="AJ38" i="8" s="1"/>
  <c r="AI20" i="8"/>
  <c r="AH20" i="8"/>
  <c r="AH38" i="8" s="1"/>
  <c r="AG20" i="8"/>
  <c r="AF20" i="8"/>
  <c r="AF38" i="8" s="1"/>
  <c r="AE20" i="8"/>
  <c r="AD20" i="8"/>
  <c r="AD38" i="8" s="1"/>
  <c r="AC20" i="8"/>
  <c r="AB20" i="8"/>
  <c r="AB38" i="8" s="1"/>
  <c r="AA20" i="8"/>
  <c r="Z20" i="8"/>
  <c r="Z38" i="8" s="1"/>
  <c r="Y20" i="8"/>
  <c r="X20" i="8"/>
  <c r="X38" i="8" s="1"/>
  <c r="W20" i="8"/>
  <c r="V20" i="8"/>
  <c r="V38" i="8" s="1"/>
  <c r="U20" i="8"/>
  <c r="T20" i="8"/>
  <c r="T38" i="8" s="1"/>
  <c r="S20" i="8"/>
  <c r="R20" i="8"/>
  <c r="R38" i="8" s="1"/>
  <c r="Q20" i="8"/>
  <c r="P20" i="8"/>
  <c r="P38" i="8" s="1"/>
  <c r="O20" i="8"/>
  <c r="N20" i="8"/>
  <c r="N38" i="8" s="1"/>
  <c r="M20" i="8"/>
  <c r="L20" i="8"/>
  <c r="L38" i="8" s="1"/>
  <c r="K20" i="8"/>
  <c r="J20" i="8"/>
  <c r="J38" i="8" s="1"/>
  <c r="I20" i="8"/>
  <c r="H20" i="8"/>
  <c r="H38" i="8" s="1"/>
  <c r="G20" i="8"/>
  <c r="F20" i="8"/>
  <c r="F38" i="8" s="1"/>
  <c r="E20" i="8"/>
  <c r="CF19" i="8"/>
  <c r="CF18" i="8"/>
  <c r="CF20" i="8" s="1"/>
  <c r="BW17" i="8"/>
  <c r="BG17" i="8"/>
  <c r="AQ17" i="8"/>
  <c r="AA17" i="8"/>
  <c r="K17" i="8"/>
  <c r="CE16" i="8"/>
  <c r="CE17" i="8" s="1"/>
  <c r="CD16" i="8"/>
  <c r="CC16" i="8"/>
  <c r="CB16" i="8"/>
  <c r="CA16" i="8"/>
  <c r="CA17" i="8" s="1"/>
  <c r="BZ16" i="8"/>
  <c r="BY16" i="8"/>
  <c r="BX16" i="8"/>
  <c r="BW16" i="8"/>
  <c r="BV16" i="8"/>
  <c r="BU16" i="8"/>
  <c r="BT16" i="8"/>
  <c r="BS16" i="8"/>
  <c r="BS17" i="8" s="1"/>
  <c r="BR16" i="8"/>
  <c r="BQ16" i="8"/>
  <c r="BP16" i="8"/>
  <c r="BO16" i="8"/>
  <c r="BO17" i="8" s="1"/>
  <c r="BN16" i="8"/>
  <c r="BM16" i="8"/>
  <c r="BL16" i="8"/>
  <c r="BK16" i="8"/>
  <c r="BK17" i="8" s="1"/>
  <c r="BJ16" i="8"/>
  <c r="BI16" i="8"/>
  <c r="BH16" i="8"/>
  <c r="BG16" i="8"/>
  <c r="BF16" i="8"/>
  <c r="BE16" i="8"/>
  <c r="BD16" i="8"/>
  <c r="BC16" i="8"/>
  <c r="BC17" i="8" s="1"/>
  <c r="BB16" i="8"/>
  <c r="BA16" i="8"/>
  <c r="AZ16" i="8"/>
  <c r="AY16" i="8"/>
  <c r="AY17" i="8" s="1"/>
  <c r="AX16" i="8"/>
  <c r="AW16" i="8"/>
  <c r="AV16" i="8"/>
  <c r="AU16" i="8"/>
  <c r="AU17" i="8" s="1"/>
  <c r="AT16" i="8"/>
  <c r="AS16" i="8"/>
  <c r="AR16" i="8"/>
  <c r="AQ16" i="8"/>
  <c r="AP16" i="8"/>
  <c r="AO16" i="8"/>
  <c r="AN16" i="8"/>
  <c r="AM16" i="8"/>
  <c r="AM17" i="8" s="1"/>
  <c r="AL16" i="8"/>
  <c r="AK16" i="8"/>
  <c r="AJ16" i="8"/>
  <c r="AI16" i="8"/>
  <c r="AI17" i="8" s="1"/>
  <c r="AH16" i="8"/>
  <c r="AG16" i="8"/>
  <c r="AF16" i="8"/>
  <c r="AE16" i="8"/>
  <c r="AE17" i="8" s="1"/>
  <c r="AD16" i="8"/>
  <c r="AC16" i="8"/>
  <c r="AB16" i="8"/>
  <c r="AA16" i="8"/>
  <c r="Z16" i="8"/>
  <c r="Y16" i="8"/>
  <c r="X16" i="8"/>
  <c r="W16" i="8"/>
  <c r="W17" i="8" s="1"/>
  <c r="V16" i="8"/>
  <c r="U16" i="8"/>
  <c r="T16" i="8"/>
  <c r="S16" i="8"/>
  <c r="S17" i="8" s="1"/>
  <c r="R16" i="8"/>
  <c r="Q16" i="8"/>
  <c r="P16" i="8"/>
  <c r="O16" i="8"/>
  <c r="O17" i="8" s="1"/>
  <c r="N16" i="8"/>
  <c r="M16" i="8"/>
  <c r="L16" i="8"/>
  <c r="K16" i="8"/>
  <c r="J16" i="8"/>
  <c r="I16" i="8"/>
  <c r="H16" i="8"/>
  <c r="G16" i="8"/>
  <c r="G17" i="8" s="1"/>
  <c r="F16" i="8"/>
  <c r="E16" i="8"/>
  <c r="CF15" i="8"/>
  <c r="CF14" i="8"/>
  <c r="CF16" i="8" s="1"/>
  <c r="CF13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F11" i="8"/>
  <c r="CF10" i="8"/>
  <c r="CF12" i="8" s="1"/>
  <c r="CE9" i="8"/>
  <c r="CD9" i="8"/>
  <c r="CD17" i="8" s="1"/>
  <c r="CC9" i="8"/>
  <c r="CC17" i="8" s="1"/>
  <c r="CB9" i="8"/>
  <c r="CB17" i="8" s="1"/>
  <c r="CA9" i="8"/>
  <c r="BZ9" i="8"/>
  <c r="BZ17" i="8" s="1"/>
  <c r="BY9" i="8"/>
  <c r="BY17" i="8" s="1"/>
  <c r="BX9" i="8"/>
  <c r="BX17" i="8" s="1"/>
  <c r="BW9" i="8"/>
  <c r="BV9" i="8"/>
  <c r="BV17" i="8" s="1"/>
  <c r="BU9" i="8"/>
  <c r="BU17" i="8" s="1"/>
  <c r="BT9" i="8"/>
  <c r="BT17" i="8" s="1"/>
  <c r="BS9" i="8"/>
  <c r="BR9" i="8"/>
  <c r="BR17" i="8" s="1"/>
  <c r="BQ9" i="8"/>
  <c r="BQ17" i="8" s="1"/>
  <c r="BP9" i="8"/>
  <c r="BP17" i="8" s="1"/>
  <c r="BO9" i="8"/>
  <c r="BN9" i="8"/>
  <c r="BN17" i="8" s="1"/>
  <c r="BM9" i="8"/>
  <c r="BM17" i="8" s="1"/>
  <c r="BL9" i="8"/>
  <c r="BL17" i="8" s="1"/>
  <c r="BK9" i="8"/>
  <c r="BJ9" i="8"/>
  <c r="BJ17" i="8" s="1"/>
  <c r="BI9" i="8"/>
  <c r="BI17" i="8" s="1"/>
  <c r="BH9" i="8"/>
  <c r="BH17" i="8" s="1"/>
  <c r="BG9" i="8"/>
  <c r="BF9" i="8"/>
  <c r="BF17" i="8" s="1"/>
  <c r="BE9" i="8"/>
  <c r="BE17" i="8" s="1"/>
  <c r="BD9" i="8"/>
  <c r="BD17" i="8" s="1"/>
  <c r="BC9" i="8"/>
  <c r="BB9" i="8"/>
  <c r="BB17" i="8" s="1"/>
  <c r="BA9" i="8"/>
  <c r="BA17" i="8" s="1"/>
  <c r="AZ9" i="8"/>
  <c r="AZ17" i="8" s="1"/>
  <c r="AY9" i="8"/>
  <c r="AX9" i="8"/>
  <c r="AX17" i="8" s="1"/>
  <c r="AW9" i="8"/>
  <c r="AW17" i="8" s="1"/>
  <c r="AV9" i="8"/>
  <c r="AV17" i="8" s="1"/>
  <c r="AU9" i="8"/>
  <c r="AT9" i="8"/>
  <c r="AT17" i="8" s="1"/>
  <c r="AS9" i="8"/>
  <c r="AS17" i="8" s="1"/>
  <c r="AR9" i="8"/>
  <c r="AR17" i="8" s="1"/>
  <c r="AQ9" i="8"/>
  <c r="AP9" i="8"/>
  <c r="AP17" i="8" s="1"/>
  <c r="AO9" i="8"/>
  <c r="AO17" i="8" s="1"/>
  <c r="AN9" i="8"/>
  <c r="AN17" i="8" s="1"/>
  <c r="AM9" i="8"/>
  <c r="AL9" i="8"/>
  <c r="AL17" i="8" s="1"/>
  <c r="AK9" i="8"/>
  <c r="AK17" i="8" s="1"/>
  <c r="AJ9" i="8"/>
  <c r="AJ17" i="8" s="1"/>
  <c r="AI9" i="8"/>
  <c r="AH9" i="8"/>
  <c r="AH17" i="8" s="1"/>
  <c r="AG9" i="8"/>
  <c r="AG17" i="8" s="1"/>
  <c r="AF9" i="8"/>
  <c r="AF17" i="8" s="1"/>
  <c r="AE9" i="8"/>
  <c r="AD9" i="8"/>
  <c r="AD17" i="8" s="1"/>
  <c r="AC9" i="8"/>
  <c r="AC17" i="8" s="1"/>
  <c r="AB9" i="8"/>
  <c r="AB17" i="8" s="1"/>
  <c r="AA9" i="8"/>
  <c r="Z9" i="8"/>
  <c r="Z17" i="8" s="1"/>
  <c r="Y9" i="8"/>
  <c r="Y17" i="8" s="1"/>
  <c r="X9" i="8"/>
  <c r="X17" i="8" s="1"/>
  <c r="W9" i="8"/>
  <c r="V9" i="8"/>
  <c r="V17" i="8" s="1"/>
  <c r="U9" i="8"/>
  <c r="U17" i="8" s="1"/>
  <c r="T9" i="8"/>
  <c r="T17" i="8" s="1"/>
  <c r="S9" i="8"/>
  <c r="R9" i="8"/>
  <c r="R17" i="8" s="1"/>
  <c r="Q9" i="8"/>
  <c r="Q17" i="8" s="1"/>
  <c r="P9" i="8"/>
  <c r="P17" i="8" s="1"/>
  <c r="O9" i="8"/>
  <c r="N9" i="8"/>
  <c r="N17" i="8" s="1"/>
  <c r="M9" i="8"/>
  <c r="M17" i="8" s="1"/>
  <c r="L9" i="8"/>
  <c r="L17" i="8" s="1"/>
  <c r="K9" i="8"/>
  <c r="J9" i="8"/>
  <c r="J17" i="8" s="1"/>
  <c r="I9" i="8"/>
  <c r="I17" i="8" s="1"/>
  <c r="H9" i="8"/>
  <c r="H17" i="8" s="1"/>
  <c r="G9" i="8"/>
  <c r="F9" i="8"/>
  <c r="F17" i="8" s="1"/>
  <c r="E9" i="8"/>
  <c r="E17" i="8" s="1"/>
  <c r="CF8" i="8"/>
  <c r="CF9" i="8" s="1"/>
  <c r="CF7" i="8"/>
  <c r="CF6" i="8"/>
  <c r="CF5" i="8"/>
  <c r="CF4" i="8"/>
  <c r="W191" i="8" l="1"/>
  <c r="BO191" i="8"/>
  <c r="E191" i="8"/>
  <c r="BA191" i="8"/>
  <c r="AD191" i="8"/>
  <c r="AT191" i="8"/>
  <c r="BJ191" i="8"/>
  <c r="BZ191" i="8"/>
  <c r="E38" i="8"/>
  <c r="I38" i="8"/>
  <c r="M38" i="8"/>
  <c r="M191" i="8" s="1"/>
  <c r="Q38" i="8"/>
  <c r="Q191" i="8" s="1"/>
  <c r="U38" i="8"/>
  <c r="Y38" i="8"/>
  <c r="AC38" i="8"/>
  <c r="AC191" i="8" s="1"/>
  <c r="AG38" i="8"/>
  <c r="AK38" i="8"/>
  <c r="AO38" i="8"/>
  <c r="AO191" i="8" s="1"/>
  <c r="AS38" i="8"/>
  <c r="AS191" i="8" s="1"/>
  <c r="AW38" i="8"/>
  <c r="BA38" i="8"/>
  <c r="BE38" i="8"/>
  <c r="BI38" i="8"/>
  <c r="BI191" i="8" s="1"/>
  <c r="BM38" i="8"/>
  <c r="BM191" i="8" s="1"/>
  <c r="BQ38" i="8"/>
  <c r="BU38" i="8"/>
  <c r="BY38" i="8"/>
  <c r="BY191" i="8" s="1"/>
  <c r="CC38" i="8"/>
  <c r="CC191" i="8" s="1"/>
  <c r="G96" i="8"/>
  <c r="G191" i="8" s="1"/>
  <c r="K96" i="8"/>
  <c r="K191" i="8" s="1"/>
  <c r="O96" i="8"/>
  <c r="O191" i="8" s="1"/>
  <c r="S96" i="8"/>
  <c r="S191" i="8" s="1"/>
  <c r="W96" i="8"/>
  <c r="AA96" i="8"/>
  <c r="AA191" i="8" s="1"/>
  <c r="AE96" i="8"/>
  <c r="AE191" i="8" s="1"/>
  <c r="AI96" i="8"/>
  <c r="AI191" i="8" s="1"/>
  <c r="AM96" i="8"/>
  <c r="AM191" i="8" s="1"/>
  <c r="AQ96" i="8"/>
  <c r="AU96" i="8"/>
  <c r="AU191" i="8" s="1"/>
  <c r="AY96" i="8"/>
  <c r="AY191" i="8" s="1"/>
  <c r="BC96" i="8"/>
  <c r="BC191" i="8" s="1"/>
  <c r="BG96" i="8"/>
  <c r="BK96" i="8"/>
  <c r="BK191" i="8" s="1"/>
  <c r="BO96" i="8"/>
  <c r="BS96" i="8"/>
  <c r="BS191" i="8" s="1"/>
  <c r="I191" i="8"/>
  <c r="U191" i="8"/>
  <c r="AG191" i="8"/>
  <c r="BE191" i="8"/>
  <c r="BQ191" i="8"/>
  <c r="BG191" i="8"/>
  <c r="J191" i="8"/>
  <c r="H96" i="8"/>
  <c r="L96" i="8"/>
  <c r="P96" i="8"/>
  <c r="T96" i="8"/>
  <c r="X96" i="8"/>
  <c r="AB96" i="8"/>
  <c r="AF96" i="8"/>
  <c r="AJ96" i="8"/>
  <c r="AN96" i="8"/>
  <c r="AR96" i="8"/>
  <c r="AV96" i="8"/>
  <c r="AZ96" i="8"/>
  <c r="BD96" i="8"/>
  <c r="BH96" i="8"/>
  <c r="BL96" i="8"/>
  <c r="BP96" i="8"/>
  <c r="BT96" i="8"/>
  <c r="BX96" i="8"/>
  <c r="CB96" i="8"/>
  <c r="Y191" i="8"/>
  <c r="AK191" i="8"/>
  <c r="AW191" i="8"/>
  <c r="AQ191" i="8"/>
  <c r="CF96" i="8"/>
  <c r="CF17" i="8"/>
  <c r="H191" i="8"/>
  <c r="L191" i="8"/>
  <c r="P191" i="8"/>
  <c r="T191" i="8"/>
  <c r="X191" i="8"/>
  <c r="AB191" i="8"/>
  <c r="AF191" i="8"/>
  <c r="AJ191" i="8"/>
  <c r="AN191" i="8"/>
  <c r="AR191" i="8"/>
  <c r="AV191" i="8"/>
  <c r="AZ191" i="8"/>
  <c r="BD191" i="8"/>
  <c r="BH191" i="8"/>
  <c r="BL191" i="8"/>
  <c r="BP191" i="8"/>
  <c r="BT191" i="8"/>
  <c r="BX191" i="8"/>
  <c r="CB191" i="8"/>
  <c r="CF38" i="8"/>
  <c r="BU96" i="8"/>
  <c r="BU191" i="8" s="1"/>
  <c r="BY96" i="8"/>
  <c r="CC96" i="8"/>
  <c r="CF112" i="8"/>
  <c r="BZ96" i="8"/>
  <c r="CD96" i="8"/>
  <c r="CD191" i="8" s="1"/>
  <c r="F152" i="8"/>
  <c r="F191" i="8" s="1"/>
  <c r="J152" i="8"/>
  <c r="N152" i="8"/>
  <c r="N191" i="8" s="1"/>
  <c r="R152" i="8"/>
  <c r="R191" i="8" s="1"/>
  <c r="V152" i="8"/>
  <c r="V191" i="8" s="1"/>
  <c r="Z152" i="8"/>
  <c r="Z191" i="8" s="1"/>
  <c r="AD152" i="8"/>
  <c r="AH152" i="8"/>
  <c r="AH191" i="8" s="1"/>
  <c r="AL152" i="8"/>
  <c r="AL191" i="8" s="1"/>
  <c r="AP152" i="8"/>
  <c r="AP191" i="8" s="1"/>
  <c r="AT152" i="8"/>
  <c r="AX152" i="8"/>
  <c r="AX191" i="8" s="1"/>
  <c r="BB152" i="8"/>
  <c r="BB191" i="8" s="1"/>
  <c r="BF152" i="8"/>
  <c r="BF191" i="8" s="1"/>
  <c r="BJ152" i="8"/>
  <c r="BN152" i="8"/>
  <c r="BN191" i="8" s="1"/>
  <c r="BR152" i="8"/>
  <c r="BR191" i="8" s="1"/>
  <c r="CF172" i="8"/>
  <c r="BW96" i="8"/>
  <c r="CA96" i="8"/>
  <c r="CA191" i="8" s="1"/>
  <c r="CE96" i="8"/>
  <c r="CE191" i="8" s="1"/>
  <c r="CF152" i="8"/>
  <c r="BV152" i="8"/>
  <c r="BV191" i="8" s="1"/>
  <c r="BZ152" i="8"/>
  <c r="CD152" i="8"/>
  <c r="CF165" i="8"/>
  <c r="BW152" i="8"/>
  <c r="BW191" i="8" s="1"/>
  <c r="CA152" i="8"/>
  <c r="CE152" i="8"/>
  <c r="CF185" i="8"/>
  <c r="CF186" i="8" s="1"/>
  <c r="CF191" i="8" l="1"/>
  <c r="CF198" i="7" l="1"/>
  <c r="CF197" i="7"/>
  <c r="CE190" i="7"/>
  <c r="CD190" i="7"/>
  <c r="CC190" i="7"/>
  <c r="CB190" i="7"/>
  <c r="CA190" i="7"/>
  <c r="BZ190" i="7"/>
  <c r="BY190" i="7"/>
  <c r="BX190" i="7"/>
  <c r="BW190" i="7"/>
  <c r="BV190" i="7"/>
  <c r="BU190" i="7"/>
  <c r="BT190" i="7"/>
  <c r="BS190" i="7"/>
  <c r="BR190" i="7"/>
  <c r="BQ190" i="7"/>
  <c r="BP190" i="7"/>
  <c r="BO190" i="7"/>
  <c r="BN190" i="7"/>
  <c r="BM190" i="7"/>
  <c r="BL190" i="7"/>
  <c r="BK190" i="7"/>
  <c r="BJ190" i="7"/>
  <c r="BI190" i="7"/>
  <c r="BH190" i="7"/>
  <c r="BG190" i="7"/>
  <c r="BF190" i="7"/>
  <c r="BE190" i="7"/>
  <c r="BD190" i="7"/>
  <c r="BC190" i="7"/>
  <c r="BB190" i="7"/>
  <c r="BA190" i="7"/>
  <c r="AZ190" i="7"/>
  <c r="AY190" i="7"/>
  <c r="AX190" i="7"/>
  <c r="AW190" i="7"/>
  <c r="AV190" i="7"/>
  <c r="AU190" i="7"/>
  <c r="AT190" i="7"/>
  <c r="AS190" i="7"/>
  <c r="AR190" i="7"/>
  <c r="AQ190" i="7"/>
  <c r="AP190" i="7"/>
  <c r="AO190" i="7"/>
  <c r="AN190" i="7"/>
  <c r="AM190" i="7"/>
  <c r="AL190" i="7"/>
  <c r="AK190" i="7"/>
  <c r="AJ190" i="7"/>
  <c r="AI190" i="7"/>
  <c r="AH190" i="7"/>
  <c r="AG190" i="7"/>
  <c r="AF190" i="7"/>
  <c r="AE190" i="7"/>
  <c r="AD190" i="7"/>
  <c r="AC190" i="7"/>
  <c r="AB190" i="7"/>
  <c r="AA190" i="7"/>
  <c r="Z190" i="7"/>
  <c r="Y190" i="7"/>
  <c r="X190" i="7"/>
  <c r="W190" i="7"/>
  <c r="V190" i="7"/>
  <c r="U190" i="7"/>
  <c r="T190" i="7"/>
  <c r="S190" i="7"/>
  <c r="R190" i="7"/>
  <c r="Q190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CF189" i="7"/>
  <c r="CF188" i="7"/>
  <c r="CF187" i="7"/>
  <c r="CF190" i="7" s="1"/>
  <c r="BV186" i="7"/>
  <c r="BR186" i="7"/>
  <c r="BF186" i="7"/>
  <c r="BB186" i="7"/>
  <c r="AP186" i="7"/>
  <c r="AL186" i="7"/>
  <c r="Z186" i="7"/>
  <c r="V186" i="7"/>
  <c r="F186" i="7"/>
  <c r="CE185" i="7"/>
  <c r="CE186" i="7" s="1"/>
  <c r="CD185" i="7"/>
  <c r="CD186" i="7" s="1"/>
  <c r="CC185" i="7"/>
  <c r="CC186" i="7" s="1"/>
  <c r="CB185" i="7"/>
  <c r="CB186" i="7" s="1"/>
  <c r="CA185" i="7"/>
  <c r="CA186" i="7" s="1"/>
  <c r="BZ185" i="7"/>
  <c r="BZ186" i="7" s="1"/>
  <c r="BY185" i="7"/>
  <c r="BY186" i="7" s="1"/>
  <c r="BX185" i="7"/>
  <c r="BX186" i="7" s="1"/>
  <c r="BW185" i="7"/>
  <c r="BW186" i="7" s="1"/>
  <c r="BV185" i="7"/>
  <c r="BU185" i="7"/>
  <c r="BU186" i="7" s="1"/>
  <c r="BT185" i="7"/>
  <c r="BT186" i="7" s="1"/>
  <c r="BS185" i="7"/>
  <c r="BS186" i="7" s="1"/>
  <c r="BR185" i="7"/>
  <c r="BQ185" i="7"/>
  <c r="BQ186" i="7" s="1"/>
  <c r="BP185" i="7"/>
  <c r="BP186" i="7" s="1"/>
  <c r="BO185" i="7"/>
  <c r="BO186" i="7" s="1"/>
  <c r="BN185" i="7"/>
  <c r="BN186" i="7" s="1"/>
  <c r="BM185" i="7"/>
  <c r="BM186" i="7" s="1"/>
  <c r="BL185" i="7"/>
  <c r="BL186" i="7" s="1"/>
  <c r="BK185" i="7"/>
  <c r="BK186" i="7" s="1"/>
  <c r="BJ185" i="7"/>
  <c r="BJ186" i="7" s="1"/>
  <c r="BI185" i="7"/>
  <c r="BI186" i="7" s="1"/>
  <c r="BH185" i="7"/>
  <c r="BH186" i="7" s="1"/>
  <c r="BG185" i="7"/>
  <c r="BG186" i="7" s="1"/>
  <c r="BF185" i="7"/>
  <c r="BE185" i="7"/>
  <c r="BE186" i="7" s="1"/>
  <c r="BD185" i="7"/>
  <c r="BD186" i="7" s="1"/>
  <c r="BC185" i="7"/>
  <c r="BC186" i="7" s="1"/>
  <c r="BB185" i="7"/>
  <c r="BA185" i="7"/>
  <c r="BA186" i="7" s="1"/>
  <c r="AZ185" i="7"/>
  <c r="AZ186" i="7" s="1"/>
  <c r="AY185" i="7"/>
  <c r="AY186" i="7" s="1"/>
  <c r="AX185" i="7"/>
  <c r="AX186" i="7" s="1"/>
  <c r="AW185" i="7"/>
  <c r="AW186" i="7" s="1"/>
  <c r="AV185" i="7"/>
  <c r="AV186" i="7" s="1"/>
  <c r="AU185" i="7"/>
  <c r="AU186" i="7" s="1"/>
  <c r="AT185" i="7"/>
  <c r="AT186" i="7" s="1"/>
  <c r="AS185" i="7"/>
  <c r="AS186" i="7" s="1"/>
  <c r="AR185" i="7"/>
  <c r="AR186" i="7" s="1"/>
  <c r="AQ185" i="7"/>
  <c r="AQ186" i="7" s="1"/>
  <c r="AP185" i="7"/>
  <c r="AO185" i="7"/>
  <c r="AO186" i="7" s="1"/>
  <c r="AN185" i="7"/>
  <c r="AN186" i="7" s="1"/>
  <c r="AM185" i="7"/>
  <c r="AM186" i="7" s="1"/>
  <c r="AL185" i="7"/>
  <c r="AK185" i="7"/>
  <c r="AK186" i="7" s="1"/>
  <c r="AJ185" i="7"/>
  <c r="AJ186" i="7" s="1"/>
  <c r="AI185" i="7"/>
  <c r="AI186" i="7" s="1"/>
  <c r="AH185" i="7"/>
  <c r="AH186" i="7" s="1"/>
  <c r="AG185" i="7"/>
  <c r="AG186" i="7" s="1"/>
  <c r="AF185" i="7"/>
  <c r="AF186" i="7" s="1"/>
  <c r="AE185" i="7"/>
  <c r="AE186" i="7" s="1"/>
  <c r="AD185" i="7"/>
  <c r="AD186" i="7" s="1"/>
  <c r="AC185" i="7"/>
  <c r="AC186" i="7" s="1"/>
  <c r="AB185" i="7"/>
  <c r="AB186" i="7" s="1"/>
  <c r="AA185" i="7"/>
  <c r="AA186" i="7" s="1"/>
  <c r="Z185" i="7"/>
  <c r="Y185" i="7"/>
  <c r="Y186" i="7" s="1"/>
  <c r="X185" i="7"/>
  <c r="X186" i="7" s="1"/>
  <c r="W185" i="7"/>
  <c r="W186" i="7" s="1"/>
  <c r="V185" i="7"/>
  <c r="U185" i="7"/>
  <c r="U186" i="7" s="1"/>
  <c r="T185" i="7"/>
  <c r="T186" i="7" s="1"/>
  <c r="S185" i="7"/>
  <c r="S186" i="7" s="1"/>
  <c r="R185" i="7"/>
  <c r="R186" i="7" s="1"/>
  <c r="Q185" i="7"/>
  <c r="Q186" i="7" s="1"/>
  <c r="P185" i="7"/>
  <c r="P186" i="7" s="1"/>
  <c r="O185" i="7"/>
  <c r="O186" i="7" s="1"/>
  <c r="N185" i="7"/>
  <c r="N186" i="7" s="1"/>
  <c r="M185" i="7"/>
  <c r="M186" i="7" s="1"/>
  <c r="L185" i="7"/>
  <c r="L186" i="7" s="1"/>
  <c r="K185" i="7"/>
  <c r="K186" i="7" s="1"/>
  <c r="J185" i="7"/>
  <c r="J186" i="7" s="1"/>
  <c r="I185" i="7"/>
  <c r="I186" i="7" s="1"/>
  <c r="H185" i="7"/>
  <c r="H186" i="7" s="1"/>
  <c r="G185" i="7"/>
  <c r="G186" i="7" s="1"/>
  <c r="F185" i="7"/>
  <c r="E185" i="7"/>
  <c r="E186" i="7" s="1"/>
  <c r="CF184" i="7"/>
  <c r="CF183" i="7"/>
  <c r="CF182" i="7"/>
  <c r="CF181" i="7"/>
  <c r="CF180" i="7"/>
  <c r="CF179" i="7"/>
  <c r="CF178" i="7"/>
  <c r="CF177" i="7"/>
  <c r="CF176" i="7"/>
  <c r="CF175" i="7"/>
  <c r="CF174" i="7"/>
  <c r="CF173" i="7"/>
  <c r="CD172" i="7"/>
  <c r="BZ172" i="7"/>
  <c r="BV172" i="7"/>
  <c r="BR172" i="7"/>
  <c r="BN172" i="7"/>
  <c r="BJ172" i="7"/>
  <c r="BF172" i="7"/>
  <c r="BB172" i="7"/>
  <c r="AX172" i="7"/>
  <c r="AT172" i="7"/>
  <c r="AP172" i="7"/>
  <c r="AL172" i="7"/>
  <c r="AH172" i="7"/>
  <c r="AD172" i="7"/>
  <c r="Z172" i="7"/>
  <c r="V172" i="7"/>
  <c r="R172" i="7"/>
  <c r="N172" i="7"/>
  <c r="J172" i="7"/>
  <c r="F172" i="7"/>
  <c r="CF171" i="7"/>
  <c r="CF170" i="7"/>
  <c r="CE169" i="7"/>
  <c r="CE172" i="7" s="1"/>
  <c r="CD169" i="7"/>
  <c r="CC169" i="7"/>
  <c r="CC172" i="7" s="1"/>
  <c r="CB169" i="7"/>
  <c r="CB172" i="7" s="1"/>
  <c r="CA169" i="7"/>
  <c r="CA172" i="7" s="1"/>
  <c r="BZ169" i="7"/>
  <c r="BY169" i="7"/>
  <c r="BY172" i="7" s="1"/>
  <c r="BX169" i="7"/>
  <c r="BX172" i="7" s="1"/>
  <c r="BW169" i="7"/>
  <c r="BW172" i="7" s="1"/>
  <c r="BV169" i="7"/>
  <c r="BU169" i="7"/>
  <c r="BU172" i="7" s="1"/>
  <c r="BT169" i="7"/>
  <c r="BT172" i="7" s="1"/>
  <c r="BS169" i="7"/>
  <c r="BS172" i="7" s="1"/>
  <c r="BR169" i="7"/>
  <c r="BQ169" i="7"/>
  <c r="BQ172" i="7" s="1"/>
  <c r="BP169" i="7"/>
  <c r="BP172" i="7" s="1"/>
  <c r="BO169" i="7"/>
  <c r="BO172" i="7" s="1"/>
  <c r="BN169" i="7"/>
  <c r="BM169" i="7"/>
  <c r="BM172" i="7" s="1"/>
  <c r="BL169" i="7"/>
  <c r="BL172" i="7" s="1"/>
  <c r="BK169" i="7"/>
  <c r="BK172" i="7" s="1"/>
  <c r="BJ169" i="7"/>
  <c r="BI169" i="7"/>
  <c r="BI172" i="7" s="1"/>
  <c r="BH169" i="7"/>
  <c r="BH172" i="7" s="1"/>
  <c r="BG169" i="7"/>
  <c r="BG172" i="7" s="1"/>
  <c r="BF169" i="7"/>
  <c r="BE169" i="7"/>
  <c r="BE172" i="7" s="1"/>
  <c r="BD169" i="7"/>
  <c r="BD172" i="7" s="1"/>
  <c r="BC169" i="7"/>
  <c r="BC172" i="7" s="1"/>
  <c r="BB169" i="7"/>
  <c r="BA169" i="7"/>
  <c r="BA172" i="7" s="1"/>
  <c r="AZ169" i="7"/>
  <c r="AZ172" i="7" s="1"/>
  <c r="AY169" i="7"/>
  <c r="AY172" i="7" s="1"/>
  <c r="AX169" i="7"/>
  <c r="AW169" i="7"/>
  <c r="AW172" i="7" s="1"/>
  <c r="AV169" i="7"/>
  <c r="AV172" i="7" s="1"/>
  <c r="AU169" i="7"/>
  <c r="AU172" i="7" s="1"/>
  <c r="AT169" i="7"/>
  <c r="AS169" i="7"/>
  <c r="AS172" i="7" s="1"/>
  <c r="AR169" i="7"/>
  <c r="AR172" i="7" s="1"/>
  <c r="AQ169" i="7"/>
  <c r="AQ172" i="7" s="1"/>
  <c r="AP169" i="7"/>
  <c r="AO169" i="7"/>
  <c r="AO172" i="7" s="1"/>
  <c r="AN169" i="7"/>
  <c r="AN172" i="7" s="1"/>
  <c r="AM169" i="7"/>
  <c r="AM172" i="7" s="1"/>
  <c r="AL169" i="7"/>
  <c r="AK169" i="7"/>
  <c r="AK172" i="7" s="1"/>
  <c r="AJ169" i="7"/>
  <c r="AJ172" i="7" s="1"/>
  <c r="AI169" i="7"/>
  <c r="AI172" i="7" s="1"/>
  <c r="AH169" i="7"/>
  <c r="AG169" i="7"/>
  <c r="AG172" i="7" s="1"/>
  <c r="AF169" i="7"/>
  <c r="AF172" i="7" s="1"/>
  <c r="AE169" i="7"/>
  <c r="AE172" i="7" s="1"/>
  <c r="AD169" i="7"/>
  <c r="AC169" i="7"/>
  <c r="AC172" i="7" s="1"/>
  <c r="AB169" i="7"/>
  <c r="AB172" i="7" s="1"/>
  <c r="AA169" i="7"/>
  <c r="AA172" i="7" s="1"/>
  <c r="Z169" i="7"/>
  <c r="Y169" i="7"/>
  <c r="Y172" i="7" s="1"/>
  <c r="X169" i="7"/>
  <c r="X172" i="7" s="1"/>
  <c r="W169" i="7"/>
  <c r="W172" i="7" s="1"/>
  <c r="V169" i="7"/>
  <c r="U169" i="7"/>
  <c r="U172" i="7" s="1"/>
  <c r="T169" i="7"/>
  <c r="T172" i="7" s="1"/>
  <c r="S169" i="7"/>
  <c r="S172" i="7" s="1"/>
  <c r="R169" i="7"/>
  <c r="Q169" i="7"/>
  <c r="Q172" i="7" s="1"/>
  <c r="P169" i="7"/>
  <c r="P172" i="7" s="1"/>
  <c r="O169" i="7"/>
  <c r="O172" i="7" s="1"/>
  <c r="N169" i="7"/>
  <c r="M169" i="7"/>
  <c r="M172" i="7" s="1"/>
  <c r="L169" i="7"/>
  <c r="L172" i="7" s="1"/>
  <c r="K169" i="7"/>
  <c r="K172" i="7" s="1"/>
  <c r="J169" i="7"/>
  <c r="I169" i="7"/>
  <c r="I172" i="7" s="1"/>
  <c r="H169" i="7"/>
  <c r="H172" i="7" s="1"/>
  <c r="G169" i="7"/>
  <c r="G172" i="7" s="1"/>
  <c r="F169" i="7"/>
  <c r="E169" i="7"/>
  <c r="E172" i="7" s="1"/>
  <c r="CF168" i="7"/>
  <c r="CF169" i="7" s="1"/>
  <c r="CF167" i="7"/>
  <c r="CF166" i="7"/>
  <c r="CF172" i="7" s="1"/>
  <c r="AM165" i="7"/>
  <c r="W165" i="7"/>
  <c r="CE164" i="7"/>
  <c r="CD164" i="7"/>
  <c r="CC164" i="7"/>
  <c r="CB164" i="7"/>
  <c r="CA164" i="7"/>
  <c r="BZ164" i="7"/>
  <c r="BY164" i="7"/>
  <c r="BX164" i="7"/>
  <c r="BW164" i="7"/>
  <c r="BV164" i="7"/>
  <c r="BU164" i="7"/>
  <c r="BT164" i="7"/>
  <c r="BS164" i="7"/>
  <c r="BR164" i="7"/>
  <c r="BQ164" i="7"/>
  <c r="BP164" i="7"/>
  <c r="BO164" i="7"/>
  <c r="BN164" i="7"/>
  <c r="BM164" i="7"/>
  <c r="BL164" i="7"/>
  <c r="BK164" i="7"/>
  <c r="BJ164" i="7"/>
  <c r="BI164" i="7"/>
  <c r="BH164" i="7"/>
  <c r="BG164" i="7"/>
  <c r="BF164" i="7"/>
  <c r="BE164" i="7"/>
  <c r="BD164" i="7"/>
  <c r="BC164" i="7"/>
  <c r="BB164" i="7"/>
  <c r="BA164" i="7"/>
  <c r="AZ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CF163" i="7"/>
  <c r="CF162" i="7"/>
  <c r="CF164" i="7" s="1"/>
  <c r="CF161" i="7"/>
  <c r="CF160" i="7"/>
  <c r="CE159" i="7"/>
  <c r="CE165" i="7" s="1"/>
  <c r="CD159" i="7"/>
  <c r="CC159" i="7"/>
  <c r="CB159" i="7"/>
  <c r="CA159" i="7"/>
  <c r="CA165" i="7" s="1"/>
  <c r="BZ159" i="7"/>
  <c r="BY159" i="7"/>
  <c r="BX159" i="7"/>
  <c r="BW159" i="7"/>
  <c r="BW165" i="7" s="1"/>
  <c r="BV159" i="7"/>
  <c r="BU159" i="7"/>
  <c r="BT159" i="7"/>
  <c r="BS159" i="7"/>
  <c r="BS165" i="7" s="1"/>
  <c r="BR159" i="7"/>
  <c r="BQ159" i="7"/>
  <c r="BP159" i="7"/>
  <c r="BO159" i="7"/>
  <c r="BO165" i="7" s="1"/>
  <c r="BN159" i="7"/>
  <c r="BM159" i="7"/>
  <c r="BL159" i="7"/>
  <c r="BK159" i="7"/>
  <c r="BK165" i="7" s="1"/>
  <c r="BJ159" i="7"/>
  <c r="BI159" i="7"/>
  <c r="BH159" i="7"/>
  <c r="BG159" i="7"/>
  <c r="BG165" i="7" s="1"/>
  <c r="BF159" i="7"/>
  <c r="BE159" i="7"/>
  <c r="BD159" i="7"/>
  <c r="BC159" i="7"/>
  <c r="BC165" i="7" s="1"/>
  <c r="BB159" i="7"/>
  <c r="BA159" i="7"/>
  <c r="AZ159" i="7"/>
  <c r="AY159" i="7"/>
  <c r="AY165" i="7" s="1"/>
  <c r="AX159" i="7"/>
  <c r="AW159" i="7"/>
  <c r="AV159" i="7"/>
  <c r="AU159" i="7"/>
  <c r="AU165" i="7" s="1"/>
  <c r="AT159" i="7"/>
  <c r="AS159" i="7"/>
  <c r="AR159" i="7"/>
  <c r="AQ159" i="7"/>
  <c r="AQ165" i="7" s="1"/>
  <c r="AP159" i="7"/>
  <c r="AO159" i="7"/>
  <c r="AN159" i="7"/>
  <c r="AM159" i="7"/>
  <c r="AL159" i="7"/>
  <c r="AK159" i="7"/>
  <c r="AJ159" i="7"/>
  <c r="AI159" i="7"/>
  <c r="AI165" i="7" s="1"/>
  <c r="AH159" i="7"/>
  <c r="AG159" i="7"/>
  <c r="AF159" i="7"/>
  <c r="AE159" i="7"/>
  <c r="AE165" i="7" s="1"/>
  <c r="AD159" i="7"/>
  <c r="AC159" i="7"/>
  <c r="AB159" i="7"/>
  <c r="AA159" i="7"/>
  <c r="AA165" i="7" s="1"/>
  <c r="Z159" i="7"/>
  <c r="Y159" i="7"/>
  <c r="X159" i="7"/>
  <c r="W159" i="7"/>
  <c r="V159" i="7"/>
  <c r="U159" i="7"/>
  <c r="T159" i="7"/>
  <c r="S159" i="7"/>
  <c r="S165" i="7" s="1"/>
  <c r="R159" i="7"/>
  <c r="Q159" i="7"/>
  <c r="P159" i="7"/>
  <c r="O159" i="7"/>
  <c r="O165" i="7" s="1"/>
  <c r="N159" i="7"/>
  <c r="M159" i="7"/>
  <c r="L159" i="7"/>
  <c r="K159" i="7"/>
  <c r="K165" i="7" s="1"/>
  <c r="J159" i="7"/>
  <c r="I159" i="7"/>
  <c r="H159" i="7"/>
  <c r="G159" i="7"/>
  <c r="G165" i="7" s="1"/>
  <c r="F159" i="7"/>
  <c r="E159" i="7"/>
  <c r="CF158" i="7"/>
  <c r="CF157" i="7"/>
  <c r="CF159" i="7" s="1"/>
  <c r="CE156" i="7"/>
  <c r="CD156" i="7"/>
  <c r="CD165" i="7" s="1"/>
  <c r="CC156" i="7"/>
  <c r="CC165" i="7" s="1"/>
  <c r="CB156" i="7"/>
  <c r="CB165" i="7" s="1"/>
  <c r="CA156" i="7"/>
  <c r="BZ156" i="7"/>
  <c r="BZ165" i="7" s="1"/>
  <c r="BY156" i="7"/>
  <c r="BY165" i="7" s="1"/>
  <c r="BX156" i="7"/>
  <c r="BX165" i="7" s="1"/>
  <c r="BW156" i="7"/>
  <c r="BV156" i="7"/>
  <c r="BV165" i="7" s="1"/>
  <c r="BU156" i="7"/>
  <c r="BU165" i="7" s="1"/>
  <c r="BT156" i="7"/>
  <c r="BT165" i="7" s="1"/>
  <c r="BS156" i="7"/>
  <c r="BR156" i="7"/>
  <c r="BR165" i="7" s="1"/>
  <c r="BQ156" i="7"/>
  <c r="BQ165" i="7" s="1"/>
  <c r="BP156" i="7"/>
  <c r="BP165" i="7" s="1"/>
  <c r="BO156" i="7"/>
  <c r="BN156" i="7"/>
  <c r="BN165" i="7" s="1"/>
  <c r="BM156" i="7"/>
  <c r="BM165" i="7" s="1"/>
  <c r="BL156" i="7"/>
  <c r="BL165" i="7" s="1"/>
  <c r="BK156" i="7"/>
  <c r="BJ156" i="7"/>
  <c r="BJ165" i="7" s="1"/>
  <c r="BI156" i="7"/>
  <c r="BI165" i="7" s="1"/>
  <c r="BH156" i="7"/>
  <c r="BH165" i="7" s="1"/>
  <c r="BG156" i="7"/>
  <c r="BF156" i="7"/>
  <c r="BF165" i="7" s="1"/>
  <c r="BE156" i="7"/>
  <c r="BE165" i="7" s="1"/>
  <c r="BD156" i="7"/>
  <c r="BD165" i="7" s="1"/>
  <c r="BC156" i="7"/>
  <c r="BB156" i="7"/>
  <c r="BB165" i="7" s="1"/>
  <c r="BA156" i="7"/>
  <c r="BA165" i="7" s="1"/>
  <c r="AZ156" i="7"/>
  <c r="AZ165" i="7" s="1"/>
  <c r="AY156" i="7"/>
  <c r="AX156" i="7"/>
  <c r="AX165" i="7" s="1"/>
  <c r="AW156" i="7"/>
  <c r="AW165" i="7" s="1"/>
  <c r="AV156" i="7"/>
  <c r="AV165" i="7" s="1"/>
  <c r="AU156" i="7"/>
  <c r="AT156" i="7"/>
  <c r="AT165" i="7" s="1"/>
  <c r="AS156" i="7"/>
  <c r="AS165" i="7" s="1"/>
  <c r="AR156" i="7"/>
  <c r="AR165" i="7" s="1"/>
  <c r="AQ156" i="7"/>
  <c r="AP156" i="7"/>
  <c r="AP165" i="7" s="1"/>
  <c r="AO156" i="7"/>
  <c r="AO165" i="7" s="1"/>
  <c r="AN156" i="7"/>
  <c r="AN165" i="7" s="1"/>
  <c r="AM156" i="7"/>
  <c r="AL156" i="7"/>
  <c r="AL165" i="7" s="1"/>
  <c r="AK156" i="7"/>
  <c r="AK165" i="7" s="1"/>
  <c r="AJ156" i="7"/>
  <c r="AJ165" i="7" s="1"/>
  <c r="AI156" i="7"/>
  <c r="AH156" i="7"/>
  <c r="AH165" i="7" s="1"/>
  <c r="AG156" i="7"/>
  <c r="AG165" i="7" s="1"/>
  <c r="AF156" i="7"/>
  <c r="AF165" i="7" s="1"/>
  <c r="AE156" i="7"/>
  <c r="AD156" i="7"/>
  <c r="AD165" i="7" s="1"/>
  <c r="AC156" i="7"/>
  <c r="AC165" i="7" s="1"/>
  <c r="AB156" i="7"/>
  <c r="AB165" i="7" s="1"/>
  <c r="AA156" i="7"/>
  <c r="Z156" i="7"/>
  <c r="Z165" i="7" s="1"/>
  <c r="Y156" i="7"/>
  <c r="Y165" i="7" s="1"/>
  <c r="X156" i="7"/>
  <c r="X165" i="7" s="1"/>
  <c r="W156" i="7"/>
  <c r="V156" i="7"/>
  <c r="V165" i="7" s="1"/>
  <c r="U156" i="7"/>
  <c r="U165" i="7" s="1"/>
  <c r="T156" i="7"/>
  <c r="T165" i="7" s="1"/>
  <c r="S156" i="7"/>
  <c r="R156" i="7"/>
  <c r="R165" i="7" s="1"/>
  <c r="Q156" i="7"/>
  <c r="Q165" i="7" s="1"/>
  <c r="P156" i="7"/>
  <c r="P165" i="7" s="1"/>
  <c r="O156" i="7"/>
  <c r="N156" i="7"/>
  <c r="N165" i="7" s="1"/>
  <c r="M156" i="7"/>
  <c r="M165" i="7" s="1"/>
  <c r="L156" i="7"/>
  <c r="L165" i="7" s="1"/>
  <c r="K156" i="7"/>
  <c r="J156" i="7"/>
  <c r="J165" i="7" s="1"/>
  <c r="I156" i="7"/>
  <c r="I165" i="7" s="1"/>
  <c r="H156" i="7"/>
  <c r="H165" i="7" s="1"/>
  <c r="G156" i="7"/>
  <c r="F156" i="7"/>
  <c r="F165" i="7" s="1"/>
  <c r="E156" i="7"/>
  <c r="E165" i="7" s="1"/>
  <c r="CF155" i="7"/>
  <c r="CF154" i="7"/>
  <c r="CF156" i="7" s="1"/>
  <c r="CF153" i="7"/>
  <c r="CD152" i="7"/>
  <c r="BV152" i="7"/>
  <c r="BR152" i="7"/>
  <c r="BN152" i="7"/>
  <c r="BJ152" i="7"/>
  <c r="BF152" i="7"/>
  <c r="BB152" i="7"/>
  <c r="AX152" i="7"/>
  <c r="AT152" i="7"/>
  <c r="AP152" i="7"/>
  <c r="AL152" i="7"/>
  <c r="AH152" i="7"/>
  <c r="AD152" i="7"/>
  <c r="Z152" i="7"/>
  <c r="V152" i="7"/>
  <c r="R152" i="7"/>
  <c r="N152" i="7"/>
  <c r="J152" i="7"/>
  <c r="F152" i="7"/>
  <c r="CF151" i="7"/>
  <c r="CF150" i="7"/>
  <c r="CF149" i="7"/>
  <c r="CE148" i="7"/>
  <c r="CD148" i="7"/>
  <c r="CC148" i="7"/>
  <c r="CB148" i="7"/>
  <c r="CA148" i="7"/>
  <c r="BZ148" i="7"/>
  <c r="BY148" i="7"/>
  <c r="BX148" i="7"/>
  <c r="BW148" i="7"/>
  <c r="BV148" i="7"/>
  <c r="BU148" i="7"/>
  <c r="BT148" i="7"/>
  <c r="BS148" i="7"/>
  <c r="BR148" i="7"/>
  <c r="BQ148" i="7"/>
  <c r="BP148" i="7"/>
  <c r="BO148" i="7"/>
  <c r="BN148" i="7"/>
  <c r="BM148" i="7"/>
  <c r="BL148" i="7"/>
  <c r="BK148" i="7"/>
  <c r="BJ148" i="7"/>
  <c r="BI148" i="7"/>
  <c r="BH148" i="7"/>
  <c r="BG148" i="7"/>
  <c r="BF148" i="7"/>
  <c r="BE148" i="7"/>
  <c r="BD148" i="7"/>
  <c r="BC148" i="7"/>
  <c r="BB148" i="7"/>
  <c r="BA148" i="7"/>
  <c r="AZ148" i="7"/>
  <c r="AY148" i="7"/>
  <c r="AX148" i="7"/>
  <c r="AW148" i="7"/>
  <c r="AV148" i="7"/>
  <c r="AU148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AB148" i="7"/>
  <c r="AA148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CF147" i="7"/>
  <c r="CF146" i="7"/>
  <c r="CF148" i="7" s="1"/>
  <c r="CE145" i="7"/>
  <c r="CE152" i="7" s="1"/>
  <c r="CD145" i="7"/>
  <c r="CC145" i="7"/>
  <c r="CB145" i="7"/>
  <c r="CB152" i="7" s="1"/>
  <c r="CA145" i="7"/>
  <c r="CA152" i="7" s="1"/>
  <c r="BZ145" i="7"/>
  <c r="BZ152" i="7" s="1"/>
  <c r="BY145" i="7"/>
  <c r="BX145" i="7"/>
  <c r="BX152" i="7" s="1"/>
  <c r="BW145" i="7"/>
  <c r="BW152" i="7" s="1"/>
  <c r="BV145" i="7"/>
  <c r="BU145" i="7"/>
  <c r="BT145" i="7"/>
  <c r="BT152" i="7" s="1"/>
  <c r="BS145" i="7"/>
  <c r="BS152" i="7" s="1"/>
  <c r="BR145" i="7"/>
  <c r="BQ145" i="7"/>
  <c r="BP145" i="7"/>
  <c r="BP152" i="7" s="1"/>
  <c r="BO145" i="7"/>
  <c r="BO152" i="7" s="1"/>
  <c r="BN145" i="7"/>
  <c r="BM145" i="7"/>
  <c r="BL145" i="7"/>
  <c r="BL152" i="7" s="1"/>
  <c r="BK145" i="7"/>
  <c r="BK152" i="7" s="1"/>
  <c r="BJ145" i="7"/>
  <c r="BI145" i="7"/>
  <c r="BH145" i="7"/>
  <c r="BH152" i="7" s="1"/>
  <c r="BG145" i="7"/>
  <c r="BG152" i="7" s="1"/>
  <c r="BF145" i="7"/>
  <c r="BE145" i="7"/>
  <c r="BD145" i="7"/>
  <c r="BD152" i="7" s="1"/>
  <c r="BC145" i="7"/>
  <c r="BC152" i="7" s="1"/>
  <c r="BB145" i="7"/>
  <c r="BA145" i="7"/>
  <c r="AZ145" i="7"/>
  <c r="AZ152" i="7" s="1"/>
  <c r="AY145" i="7"/>
  <c r="AY152" i="7" s="1"/>
  <c r="AX145" i="7"/>
  <c r="AW145" i="7"/>
  <c r="AV145" i="7"/>
  <c r="AV152" i="7" s="1"/>
  <c r="AU145" i="7"/>
  <c r="AU152" i="7" s="1"/>
  <c r="AT145" i="7"/>
  <c r="AS145" i="7"/>
  <c r="AR145" i="7"/>
  <c r="AR152" i="7" s="1"/>
  <c r="AQ145" i="7"/>
  <c r="AQ152" i="7" s="1"/>
  <c r="AP145" i="7"/>
  <c r="AO145" i="7"/>
  <c r="AN145" i="7"/>
  <c r="AN152" i="7" s="1"/>
  <c r="AM145" i="7"/>
  <c r="AM152" i="7" s="1"/>
  <c r="AL145" i="7"/>
  <c r="AK145" i="7"/>
  <c r="AJ145" i="7"/>
  <c r="AJ152" i="7" s="1"/>
  <c r="AI145" i="7"/>
  <c r="AI152" i="7" s="1"/>
  <c r="AH145" i="7"/>
  <c r="AG145" i="7"/>
  <c r="AF145" i="7"/>
  <c r="AF152" i="7" s="1"/>
  <c r="AE145" i="7"/>
  <c r="AE152" i="7" s="1"/>
  <c r="AD145" i="7"/>
  <c r="AC145" i="7"/>
  <c r="AB145" i="7"/>
  <c r="AB152" i="7" s="1"/>
  <c r="AA145" i="7"/>
  <c r="AA152" i="7" s="1"/>
  <c r="Z145" i="7"/>
  <c r="Y145" i="7"/>
  <c r="X145" i="7"/>
  <c r="X152" i="7" s="1"/>
  <c r="W145" i="7"/>
  <c r="W152" i="7" s="1"/>
  <c r="V145" i="7"/>
  <c r="U145" i="7"/>
  <c r="T145" i="7"/>
  <c r="T152" i="7" s="1"/>
  <c r="S145" i="7"/>
  <c r="S152" i="7" s="1"/>
  <c r="R145" i="7"/>
  <c r="Q145" i="7"/>
  <c r="P145" i="7"/>
  <c r="P152" i="7" s="1"/>
  <c r="O145" i="7"/>
  <c r="O152" i="7" s="1"/>
  <c r="N145" i="7"/>
  <c r="M145" i="7"/>
  <c r="L145" i="7"/>
  <c r="L152" i="7" s="1"/>
  <c r="K145" i="7"/>
  <c r="K152" i="7" s="1"/>
  <c r="J145" i="7"/>
  <c r="I145" i="7"/>
  <c r="H145" i="7"/>
  <c r="H152" i="7" s="1"/>
  <c r="G145" i="7"/>
  <c r="G152" i="7" s="1"/>
  <c r="F145" i="7"/>
  <c r="E145" i="7"/>
  <c r="CF144" i="7"/>
  <c r="CF143" i="7"/>
  <c r="CF145" i="7" s="1"/>
  <c r="CF142" i="7"/>
  <c r="CF141" i="7"/>
  <c r="CF140" i="7"/>
  <c r="CF139" i="7"/>
  <c r="CF152" i="7" s="1"/>
  <c r="BQ138" i="7"/>
  <c r="BA138" i="7"/>
  <c r="AK138" i="7"/>
  <c r="U138" i="7"/>
  <c r="E138" i="7"/>
  <c r="CE137" i="7"/>
  <c r="CD137" i="7"/>
  <c r="CC137" i="7"/>
  <c r="CB137" i="7"/>
  <c r="CA137" i="7"/>
  <c r="BZ137" i="7"/>
  <c r="BY137" i="7"/>
  <c r="BX137" i="7"/>
  <c r="BW137" i="7"/>
  <c r="BV137" i="7"/>
  <c r="BU137" i="7"/>
  <c r="BT137" i="7"/>
  <c r="BS137" i="7"/>
  <c r="BR137" i="7"/>
  <c r="BQ137" i="7"/>
  <c r="BP137" i="7"/>
  <c r="BO137" i="7"/>
  <c r="BN137" i="7"/>
  <c r="BM137" i="7"/>
  <c r="BL137" i="7"/>
  <c r="BK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CF136" i="7"/>
  <c r="CF135" i="7"/>
  <c r="CF134" i="7"/>
  <c r="CF133" i="7"/>
  <c r="CF137" i="7" s="1"/>
  <c r="CE132" i="7"/>
  <c r="CD132" i="7"/>
  <c r="CC132" i="7"/>
  <c r="CB132" i="7"/>
  <c r="CA132" i="7"/>
  <c r="BZ132" i="7"/>
  <c r="BY132" i="7"/>
  <c r="BX132" i="7"/>
  <c r="BW132" i="7"/>
  <c r="BV132" i="7"/>
  <c r="BU132" i="7"/>
  <c r="BT132" i="7"/>
  <c r="BS132" i="7"/>
  <c r="BR132" i="7"/>
  <c r="BQ132" i="7"/>
  <c r="BP132" i="7"/>
  <c r="BO132" i="7"/>
  <c r="BN132" i="7"/>
  <c r="BM132" i="7"/>
  <c r="BL132" i="7"/>
  <c r="BK132" i="7"/>
  <c r="BJ132" i="7"/>
  <c r="BI132" i="7"/>
  <c r="BH132" i="7"/>
  <c r="BG132" i="7"/>
  <c r="BF132" i="7"/>
  <c r="BE132" i="7"/>
  <c r="BD132" i="7"/>
  <c r="BC132" i="7"/>
  <c r="BB132" i="7"/>
  <c r="BA132" i="7"/>
  <c r="AZ132" i="7"/>
  <c r="AY132" i="7"/>
  <c r="AX132" i="7"/>
  <c r="AW132" i="7"/>
  <c r="AV132" i="7"/>
  <c r="AU132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CF131" i="7"/>
  <c r="CF130" i="7"/>
  <c r="CF129" i="7"/>
  <c r="CF132" i="7" s="1"/>
  <c r="CE128" i="7"/>
  <c r="CD128" i="7"/>
  <c r="CC128" i="7"/>
  <c r="CB128" i="7"/>
  <c r="CA128" i="7"/>
  <c r="BZ128" i="7"/>
  <c r="BY128" i="7"/>
  <c r="BX128" i="7"/>
  <c r="BW128" i="7"/>
  <c r="BV128" i="7"/>
  <c r="BU128" i="7"/>
  <c r="BT128" i="7"/>
  <c r="BS128" i="7"/>
  <c r="BR128" i="7"/>
  <c r="BQ128" i="7"/>
  <c r="BP128" i="7"/>
  <c r="BO128" i="7"/>
  <c r="BN128" i="7"/>
  <c r="BM128" i="7"/>
  <c r="BL128" i="7"/>
  <c r="BK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CF127" i="7"/>
  <c r="CF128" i="7" s="1"/>
  <c r="CF126" i="7"/>
  <c r="CF125" i="7"/>
  <c r="CF124" i="7"/>
  <c r="CF123" i="7"/>
  <c r="CE122" i="7"/>
  <c r="CD122" i="7"/>
  <c r="CC122" i="7"/>
  <c r="CC138" i="7" s="1"/>
  <c r="CB122" i="7"/>
  <c r="CA122" i="7"/>
  <c r="BZ122" i="7"/>
  <c r="BY122" i="7"/>
  <c r="BY138" i="7" s="1"/>
  <c r="BX122" i="7"/>
  <c r="BW122" i="7"/>
  <c r="BV122" i="7"/>
  <c r="BU122" i="7"/>
  <c r="BU138" i="7" s="1"/>
  <c r="BT122" i="7"/>
  <c r="BS122" i="7"/>
  <c r="BR122" i="7"/>
  <c r="BQ122" i="7"/>
  <c r="BP122" i="7"/>
  <c r="BO122" i="7"/>
  <c r="BN122" i="7"/>
  <c r="BM122" i="7"/>
  <c r="BM138" i="7" s="1"/>
  <c r="BL122" i="7"/>
  <c r="BK122" i="7"/>
  <c r="BJ122" i="7"/>
  <c r="BI122" i="7"/>
  <c r="BI138" i="7" s="1"/>
  <c r="BH122" i="7"/>
  <c r="BG122" i="7"/>
  <c r="BF122" i="7"/>
  <c r="BE122" i="7"/>
  <c r="BE138" i="7" s="1"/>
  <c r="BD122" i="7"/>
  <c r="BC122" i="7"/>
  <c r="BB122" i="7"/>
  <c r="BA122" i="7"/>
  <c r="AZ122" i="7"/>
  <c r="AY122" i="7"/>
  <c r="AX122" i="7"/>
  <c r="AW122" i="7"/>
  <c r="AW138" i="7" s="1"/>
  <c r="AV122" i="7"/>
  <c r="AU122" i="7"/>
  <c r="AT122" i="7"/>
  <c r="AS122" i="7"/>
  <c r="AS138" i="7" s="1"/>
  <c r="AR122" i="7"/>
  <c r="AQ122" i="7"/>
  <c r="AP122" i="7"/>
  <c r="AO122" i="7"/>
  <c r="AO138" i="7" s="1"/>
  <c r="AN122" i="7"/>
  <c r="AM122" i="7"/>
  <c r="AL122" i="7"/>
  <c r="AK122" i="7"/>
  <c r="AJ122" i="7"/>
  <c r="AI122" i="7"/>
  <c r="AH122" i="7"/>
  <c r="AG122" i="7"/>
  <c r="AG138" i="7" s="1"/>
  <c r="AF122" i="7"/>
  <c r="AE122" i="7"/>
  <c r="AD122" i="7"/>
  <c r="AC122" i="7"/>
  <c r="AC138" i="7" s="1"/>
  <c r="AB122" i="7"/>
  <c r="AA122" i="7"/>
  <c r="Z122" i="7"/>
  <c r="Y122" i="7"/>
  <c r="Y138" i="7" s="1"/>
  <c r="X122" i="7"/>
  <c r="W122" i="7"/>
  <c r="V122" i="7"/>
  <c r="U122" i="7"/>
  <c r="T122" i="7"/>
  <c r="S122" i="7"/>
  <c r="R122" i="7"/>
  <c r="Q122" i="7"/>
  <c r="Q138" i="7" s="1"/>
  <c r="P122" i="7"/>
  <c r="O122" i="7"/>
  <c r="N122" i="7"/>
  <c r="M122" i="7"/>
  <c r="M138" i="7" s="1"/>
  <c r="L122" i="7"/>
  <c r="K122" i="7"/>
  <c r="J122" i="7"/>
  <c r="I122" i="7"/>
  <c r="I138" i="7" s="1"/>
  <c r="H122" i="7"/>
  <c r="G122" i="7"/>
  <c r="F122" i="7"/>
  <c r="E122" i="7"/>
  <c r="CF121" i="7"/>
  <c r="CF120" i="7"/>
  <c r="CF119" i="7"/>
  <c r="CF122" i="7" s="1"/>
  <c r="CF118" i="7"/>
  <c r="CF117" i="7"/>
  <c r="CE116" i="7"/>
  <c r="CE138" i="7" s="1"/>
  <c r="CD116" i="7"/>
  <c r="CD138" i="7" s="1"/>
  <c r="CC116" i="7"/>
  <c r="CB116" i="7"/>
  <c r="CB138" i="7" s="1"/>
  <c r="CA116" i="7"/>
  <c r="CA138" i="7" s="1"/>
  <c r="BZ116" i="7"/>
  <c r="BZ138" i="7" s="1"/>
  <c r="BY116" i="7"/>
  <c r="BX116" i="7"/>
  <c r="BX138" i="7" s="1"/>
  <c r="BW116" i="7"/>
  <c r="BW138" i="7" s="1"/>
  <c r="BV116" i="7"/>
  <c r="BV138" i="7" s="1"/>
  <c r="BU116" i="7"/>
  <c r="BT116" i="7"/>
  <c r="BT138" i="7" s="1"/>
  <c r="BS116" i="7"/>
  <c r="BS138" i="7" s="1"/>
  <c r="BR116" i="7"/>
  <c r="BR138" i="7" s="1"/>
  <c r="BQ116" i="7"/>
  <c r="BP116" i="7"/>
  <c r="BP138" i="7" s="1"/>
  <c r="BO116" i="7"/>
  <c r="BO138" i="7" s="1"/>
  <c r="BN116" i="7"/>
  <c r="BN138" i="7" s="1"/>
  <c r="BM116" i="7"/>
  <c r="BL116" i="7"/>
  <c r="BL138" i="7" s="1"/>
  <c r="BK116" i="7"/>
  <c r="BK138" i="7" s="1"/>
  <c r="BJ116" i="7"/>
  <c r="BJ138" i="7" s="1"/>
  <c r="BI116" i="7"/>
  <c r="BH116" i="7"/>
  <c r="BH138" i="7" s="1"/>
  <c r="BG116" i="7"/>
  <c r="BG138" i="7" s="1"/>
  <c r="BF116" i="7"/>
  <c r="BF138" i="7" s="1"/>
  <c r="BE116" i="7"/>
  <c r="BD116" i="7"/>
  <c r="BD138" i="7" s="1"/>
  <c r="BC116" i="7"/>
  <c r="BC138" i="7" s="1"/>
  <c r="BB116" i="7"/>
  <c r="BB138" i="7" s="1"/>
  <c r="BA116" i="7"/>
  <c r="AZ116" i="7"/>
  <c r="AZ138" i="7" s="1"/>
  <c r="AY116" i="7"/>
  <c r="AY138" i="7" s="1"/>
  <c r="AX116" i="7"/>
  <c r="AX138" i="7" s="1"/>
  <c r="AW116" i="7"/>
  <c r="AV116" i="7"/>
  <c r="AV138" i="7" s="1"/>
  <c r="AU116" i="7"/>
  <c r="AU138" i="7" s="1"/>
  <c r="AT116" i="7"/>
  <c r="AT138" i="7" s="1"/>
  <c r="AS116" i="7"/>
  <c r="AR116" i="7"/>
  <c r="AR138" i="7" s="1"/>
  <c r="AQ116" i="7"/>
  <c r="AQ138" i="7" s="1"/>
  <c r="AP116" i="7"/>
  <c r="AP138" i="7" s="1"/>
  <c r="AO116" i="7"/>
  <c r="AN116" i="7"/>
  <c r="AN138" i="7" s="1"/>
  <c r="AM116" i="7"/>
  <c r="AM138" i="7" s="1"/>
  <c r="AL116" i="7"/>
  <c r="AL138" i="7" s="1"/>
  <c r="AK116" i="7"/>
  <c r="AJ116" i="7"/>
  <c r="AJ138" i="7" s="1"/>
  <c r="AI116" i="7"/>
  <c r="AI138" i="7" s="1"/>
  <c r="AH116" i="7"/>
  <c r="AH138" i="7" s="1"/>
  <c r="AG116" i="7"/>
  <c r="AF116" i="7"/>
  <c r="AF138" i="7" s="1"/>
  <c r="AE116" i="7"/>
  <c r="AE138" i="7" s="1"/>
  <c r="AD116" i="7"/>
  <c r="AD138" i="7" s="1"/>
  <c r="AC116" i="7"/>
  <c r="AB116" i="7"/>
  <c r="AB138" i="7" s="1"/>
  <c r="AA116" i="7"/>
  <c r="AA138" i="7" s="1"/>
  <c r="Z116" i="7"/>
  <c r="Z138" i="7" s="1"/>
  <c r="Y116" i="7"/>
  <c r="X116" i="7"/>
  <c r="X138" i="7" s="1"/>
  <c r="W116" i="7"/>
  <c r="W138" i="7" s="1"/>
  <c r="V116" i="7"/>
  <c r="V138" i="7" s="1"/>
  <c r="U116" i="7"/>
  <c r="T116" i="7"/>
  <c r="T138" i="7" s="1"/>
  <c r="S116" i="7"/>
  <c r="S138" i="7" s="1"/>
  <c r="R116" i="7"/>
  <c r="R138" i="7" s="1"/>
  <c r="Q116" i="7"/>
  <c r="P116" i="7"/>
  <c r="P138" i="7" s="1"/>
  <c r="O116" i="7"/>
  <c r="O138" i="7" s="1"/>
  <c r="N116" i="7"/>
  <c r="N138" i="7" s="1"/>
  <c r="M116" i="7"/>
  <c r="L116" i="7"/>
  <c r="L138" i="7" s="1"/>
  <c r="K116" i="7"/>
  <c r="K138" i="7" s="1"/>
  <c r="J116" i="7"/>
  <c r="J138" i="7" s="1"/>
  <c r="I116" i="7"/>
  <c r="H116" i="7"/>
  <c r="H138" i="7" s="1"/>
  <c r="G116" i="7"/>
  <c r="G138" i="7" s="1"/>
  <c r="F116" i="7"/>
  <c r="F138" i="7" s="1"/>
  <c r="E116" i="7"/>
  <c r="CF115" i="7"/>
  <c r="CF116" i="7" s="1"/>
  <c r="CF114" i="7"/>
  <c r="CF113" i="7"/>
  <c r="CF138" i="7" s="1"/>
  <c r="CC112" i="7"/>
  <c r="BY112" i="7"/>
  <c r="BQ112" i="7"/>
  <c r="BM112" i="7"/>
  <c r="BI112" i="7"/>
  <c r="BA112" i="7"/>
  <c r="AW112" i="7"/>
  <c r="AS112" i="7"/>
  <c r="AK112" i="7"/>
  <c r="AG112" i="7"/>
  <c r="AC112" i="7"/>
  <c r="U112" i="7"/>
  <c r="Q112" i="7"/>
  <c r="M112" i="7"/>
  <c r="E112" i="7"/>
  <c r="CE111" i="7"/>
  <c r="CD111" i="7"/>
  <c r="CC111" i="7"/>
  <c r="CB111" i="7"/>
  <c r="CA111" i="7"/>
  <c r="BZ111" i="7"/>
  <c r="BY111" i="7"/>
  <c r="BX111" i="7"/>
  <c r="BW111" i="7"/>
  <c r="BV111" i="7"/>
  <c r="BU111" i="7"/>
  <c r="BU112" i="7" s="1"/>
  <c r="BT111" i="7"/>
  <c r="BS111" i="7"/>
  <c r="BR111" i="7"/>
  <c r="BQ111" i="7"/>
  <c r="BP111" i="7"/>
  <c r="BO111" i="7"/>
  <c r="BN111" i="7"/>
  <c r="BM111" i="7"/>
  <c r="BL111" i="7"/>
  <c r="BK111" i="7"/>
  <c r="BJ111" i="7"/>
  <c r="BI111" i="7"/>
  <c r="BH111" i="7"/>
  <c r="BG111" i="7"/>
  <c r="BF111" i="7"/>
  <c r="BE111" i="7"/>
  <c r="BE112" i="7" s="1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O112" i="7" s="1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Y112" i="7" s="1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I112" i="7" s="1"/>
  <c r="H111" i="7"/>
  <c r="G111" i="7"/>
  <c r="F111" i="7"/>
  <c r="E111" i="7"/>
  <c r="CF110" i="7"/>
  <c r="CF109" i="7"/>
  <c r="CF111" i="7" s="1"/>
  <c r="CF108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CF106" i="7"/>
  <c r="CF107" i="7" s="1"/>
  <c r="CF105" i="7"/>
  <c r="CF104" i="7"/>
  <c r="CE103" i="7"/>
  <c r="CE112" i="7" s="1"/>
  <c r="CD103" i="7"/>
  <c r="CD112" i="7" s="1"/>
  <c r="CC103" i="7"/>
  <c r="CB103" i="7"/>
  <c r="CB112" i="7" s="1"/>
  <c r="CA103" i="7"/>
  <c r="CA112" i="7" s="1"/>
  <c r="BZ103" i="7"/>
  <c r="BZ112" i="7" s="1"/>
  <c r="BY103" i="7"/>
  <c r="BX103" i="7"/>
  <c r="BX112" i="7" s="1"/>
  <c r="BW103" i="7"/>
  <c r="BW112" i="7" s="1"/>
  <c r="BV103" i="7"/>
  <c r="BV112" i="7" s="1"/>
  <c r="BU103" i="7"/>
  <c r="BT103" i="7"/>
  <c r="BT112" i="7" s="1"/>
  <c r="BS103" i="7"/>
  <c r="BS112" i="7" s="1"/>
  <c r="BR103" i="7"/>
  <c r="BR112" i="7" s="1"/>
  <c r="BQ103" i="7"/>
  <c r="BP103" i="7"/>
  <c r="BP112" i="7" s="1"/>
  <c r="BO103" i="7"/>
  <c r="BO112" i="7" s="1"/>
  <c r="BN103" i="7"/>
  <c r="BN112" i="7" s="1"/>
  <c r="BM103" i="7"/>
  <c r="BL103" i="7"/>
  <c r="BL112" i="7" s="1"/>
  <c r="BK103" i="7"/>
  <c r="BK112" i="7" s="1"/>
  <c r="BJ103" i="7"/>
  <c r="BJ112" i="7" s="1"/>
  <c r="BI103" i="7"/>
  <c r="BH103" i="7"/>
  <c r="BH112" i="7" s="1"/>
  <c r="BG103" i="7"/>
  <c r="BG112" i="7" s="1"/>
  <c r="BF103" i="7"/>
  <c r="BF112" i="7" s="1"/>
  <c r="BE103" i="7"/>
  <c r="BD103" i="7"/>
  <c r="BD112" i="7" s="1"/>
  <c r="BC103" i="7"/>
  <c r="BC112" i="7" s="1"/>
  <c r="BB103" i="7"/>
  <c r="BB112" i="7" s="1"/>
  <c r="BA103" i="7"/>
  <c r="AZ103" i="7"/>
  <c r="AZ112" i="7" s="1"/>
  <c r="AY103" i="7"/>
  <c r="AY112" i="7" s="1"/>
  <c r="AX103" i="7"/>
  <c r="AX112" i="7" s="1"/>
  <c r="AW103" i="7"/>
  <c r="AV103" i="7"/>
  <c r="AV112" i="7" s="1"/>
  <c r="AU103" i="7"/>
  <c r="AU112" i="7" s="1"/>
  <c r="AT103" i="7"/>
  <c r="AT112" i="7" s="1"/>
  <c r="AS103" i="7"/>
  <c r="AR103" i="7"/>
  <c r="AR112" i="7" s="1"/>
  <c r="AQ103" i="7"/>
  <c r="AQ112" i="7" s="1"/>
  <c r="AP103" i="7"/>
  <c r="AP112" i="7" s="1"/>
  <c r="AO103" i="7"/>
  <c r="AN103" i="7"/>
  <c r="AN112" i="7" s="1"/>
  <c r="AM103" i="7"/>
  <c r="AM112" i="7" s="1"/>
  <c r="AL103" i="7"/>
  <c r="AL112" i="7" s="1"/>
  <c r="AK103" i="7"/>
  <c r="AJ103" i="7"/>
  <c r="AJ112" i="7" s="1"/>
  <c r="AI103" i="7"/>
  <c r="AI112" i="7" s="1"/>
  <c r="AH103" i="7"/>
  <c r="AH112" i="7" s="1"/>
  <c r="AG103" i="7"/>
  <c r="AF103" i="7"/>
  <c r="AF112" i="7" s="1"/>
  <c r="AE103" i="7"/>
  <c r="AE112" i="7" s="1"/>
  <c r="AD103" i="7"/>
  <c r="AD112" i="7" s="1"/>
  <c r="AC103" i="7"/>
  <c r="AB103" i="7"/>
  <c r="AB112" i="7" s="1"/>
  <c r="AA103" i="7"/>
  <c r="AA112" i="7" s="1"/>
  <c r="Z103" i="7"/>
  <c r="Z112" i="7" s="1"/>
  <c r="Y103" i="7"/>
  <c r="X103" i="7"/>
  <c r="X112" i="7" s="1"/>
  <c r="W103" i="7"/>
  <c r="W112" i="7" s="1"/>
  <c r="V103" i="7"/>
  <c r="V112" i="7" s="1"/>
  <c r="U103" i="7"/>
  <c r="T103" i="7"/>
  <c r="T112" i="7" s="1"/>
  <c r="S103" i="7"/>
  <c r="S112" i="7" s="1"/>
  <c r="R103" i="7"/>
  <c r="R112" i="7" s="1"/>
  <c r="Q103" i="7"/>
  <c r="P103" i="7"/>
  <c r="P112" i="7" s="1"/>
  <c r="O103" i="7"/>
  <c r="O112" i="7" s="1"/>
  <c r="N103" i="7"/>
  <c r="N112" i="7" s="1"/>
  <c r="M103" i="7"/>
  <c r="L103" i="7"/>
  <c r="L112" i="7" s="1"/>
  <c r="K103" i="7"/>
  <c r="K112" i="7" s="1"/>
  <c r="J103" i="7"/>
  <c r="J112" i="7" s="1"/>
  <c r="I103" i="7"/>
  <c r="H103" i="7"/>
  <c r="H112" i="7" s="1"/>
  <c r="G103" i="7"/>
  <c r="G112" i="7" s="1"/>
  <c r="F103" i="7"/>
  <c r="F112" i="7" s="1"/>
  <c r="E103" i="7"/>
  <c r="CF102" i="7"/>
  <c r="CF101" i="7"/>
  <c r="CF103" i="7" s="1"/>
  <c r="CF100" i="7"/>
  <c r="CF99" i="7"/>
  <c r="CE99" i="7"/>
  <c r="CD99" i="7"/>
  <c r="CC99" i="7"/>
  <c r="CB99" i="7"/>
  <c r="CA99" i="7"/>
  <c r="BZ99" i="7"/>
  <c r="BY99" i="7"/>
  <c r="BX99" i="7"/>
  <c r="BW99" i="7"/>
  <c r="BV99" i="7"/>
  <c r="BU99" i="7"/>
  <c r="BT99" i="7"/>
  <c r="BS99" i="7"/>
  <c r="BR99" i="7"/>
  <c r="BQ99" i="7"/>
  <c r="BP99" i="7"/>
  <c r="BO99" i="7"/>
  <c r="BN99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A98" i="7"/>
  <c r="T96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CF94" i="7"/>
  <c r="CF95" i="7" s="1"/>
  <c r="CF93" i="7"/>
  <c r="CF92" i="7"/>
  <c r="CF91" i="7"/>
  <c r="CE90" i="7"/>
  <c r="CD90" i="7"/>
  <c r="CC90" i="7"/>
  <c r="CB90" i="7"/>
  <c r="CA90" i="7"/>
  <c r="BZ90" i="7"/>
  <c r="BY90" i="7"/>
  <c r="BX90" i="7"/>
  <c r="BW90" i="7"/>
  <c r="BV90" i="7"/>
  <c r="BU90" i="7"/>
  <c r="BT90" i="7"/>
  <c r="BS90" i="7"/>
  <c r="BR90" i="7"/>
  <c r="BQ90" i="7"/>
  <c r="BP90" i="7"/>
  <c r="BO90" i="7"/>
  <c r="BN90" i="7"/>
  <c r="BM90" i="7"/>
  <c r="BL90" i="7"/>
  <c r="BK90" i="7"/>
  <c r="BJ90" i="7"/>
  <c r="BI90" i="7"/>
  <c r="BH90" i="7"/>
  <c r="BG90" i="7"/>
  <c r="BF90" i="7"/>
  <c r="BE90" i="7"/>
  <c r="BD90" i="7"/>
  <c r="BC90" i="7"/>
  <c r="BB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CF89" i="7"/>
  <c r="CF90" i="7" s="1"/>
  <c r="CF88" i="7"/>
  <c r="CF87" i="7"/>
  <c r="CF86" i="7"/>
  <c r="CE85" i="7"/>
  <c r="CD85" i="7"/>
  <c r="CC85" i="7"/>
  <c r="CB85" i="7"/>
  <c r="CA85" i="7"/>
  <c r="BZ85" i="7"/>
  <c r="BY85" i="7"/>
  <c r="BX85" i="7"/>
  <c r="BW85" i="7"/>
  <c r="BV85" i="7"/>
  <c r="BU85" i="7"/>
  <c r="BT85" i="7"/>
  <c r="BS85" i="7"/>
  <c r="BR85" i="7"/>
  <c r="BQ85" i="7"/>
  <c r="BP85" i="7"/>
  <c r="BO85" i="7"/>
  <c r="BN85" i="7"/>
  <c r="BM85" i="7"/>
  <c r="BL85" i="7"/>
  <c r="BK85" i="7"/>
  <c r="BJ85" i="7"/>
  <c r="BI85" i="7"/>
  <c r="BH85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CF84" i="7"/>
  <c r="CF85" i="7" s="1"/>
  <c r="CF83" i="7"/>
  <c r="CF82" i="7"/>
  <c r="CE81" i="7"/>
  <c r="CD81" i="7"/>
  <c r="CC81" i="7"/>
  <c r="CB81" i="7"/>
  <c r="CA81" i="7"/>
  <c r="BZ81" i="7"/>
  <c r="BY81" i="7"/>
  <c r="BX81" i="7"/>
  <c r="BW81" i="7"/>
  <c r="BV81" i="7"/>
  <c r="BU81" i="7"/>
  <c r="BT81" i="7"/>
  <c r="BS81" i="7"/>
  <c r="BR81" i="7"/>
  <c r="BQ81" i="7"/>
  <c r="BP81" i="7"/>
  <c r="BO81" i="7"/>
  <c r="BN81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CF80" i="7"/>
  <c r="CF79" i="7"/>
  <c r="CF78" i="7"/>
  <c r="CF81" i="7" s="1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CF76" i="7"/>
  <c r="CF77" i="7" s="1"/>
  <c r="CF75" i="7"/>
  <c r="CE74" i="7"/>
  <c r="CD74" i="7"/>
  <c r="CC74" i="7"/>
  <c r="CB74" i="7"/>
  <c r="CA74" i="7"/>
  <c r="BZ74" i="7"/>
  <c r="BY74" i="7"/>
  <c r="BX74" i="7"/>
  <c r="BW74" i="7"/>
  <c r="BV74" i="7"/>
  <c r="BU74" i="7"/>
  <c r="BT74" i="7"/>
  <c r="BS74" i="7"/>
  <c r="BR74" i="7"/>
  <c r="BQ74" i="7"/>
  <c r="BP74" i="7"/>
  <c r="BO74" i="7"/>
  <c r="BN74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CF73" i="7"/>
  <c r="CF74" i="7" s="1"/>
  <c r="CF72" i="7"/>
  <c r="CF71" i="7"/>
  <c r="CE70" i="7"/>
  <c r="CD70" i="7"/>
  <c r="CC70" i="7"/>
  <c r="CB70" i="7"/>
  <c r="CA70" i="7"/>
  <c r="BZ70" i="7"/>
  <c r="BY70" i="7"/>
  <c r="BX70" i="7"/>
  <c r="BW70" i="7"/>
  <c r="BV70" i="7"/>
  <c r="BU70" i="7"/>
  <c r="BT70" i="7"/>
  <c r="BS70" i="7"/>
  <c r="BR70" i="7"/>
  <c r="BQ70" i="7"/>
  <c r="BP70" i="7"/>
  <c r="BO70" i="7"/>
  <c r="BN70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CF69" i="7"/>
  <c r="CF68" i="7"/>
  <c r="CF70" i="7" s="1"/>
  <c r="CE67" i="7"/>
  <c r="CD67" i="7"/>
  <c r="CC67" i="7"/>
  <c r="CB67" i="7"/>
  <c r="CA67" i="7"/>
  <c r="BZ67" i="7"/>
  <c r="BY67" i="7"/>
  <c r="BY96" i="7" s="1"/>
  <c r="BX67" i="7"/>
  <c r="BW67" i="7"/>
  <c r="BV67" i="7"/>
  <c r="BU67" i="7"/>
  <c r="BT67" i="7"/>
  <c r="BS67" i="7"/>
  <c r="BR67" i="7"/>
  <c r="BQ67" i="7"/>
  <c r="BQ96" i="7" s="1"/>
  <c r="BP67" i="7"/>
  <c r="BO67" i="7"/>
  <c r="BN67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CF66" i="7"/>
  <c r="CF67" i="7" s="1"/>
  <c r="CF65" i="7"/>
  <c r="CF64" i="7"/>
  <c r="CE63" i="7"/>
  <c r="CD63" i="7"/>
  <c r="CC63" i="7"/>
  <c r="CB63" i="7"/>
  <c r="CA63" i="7"/>
  <c r="BZ63" i="7"/>
  <c r="BY63" i="7"/>
  <c r="BX63" i="7"/>
  <c r="BW63" i="7"/>
  <c r="BV63" i="7"/>
  <c r="BU63" i="7"/>
  <c r="BT63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CF62" i="7"/>
  <c r="CF63" i="7" s="1"/>
  <c r="CF61" i="7"/>
  <c r="CF60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CF58" i="7"/>
  <c r="CF57" i="7"/>
  <c r="CF59" i="7" s="1"/>
  <c r="CE56" i="7"/>
  <c r="CD56" i="7"/>
  <c r="CC56" i="7"/>
  <c r="CB56" i="7"/>
  <c r="CA56" i="7"/>
  <c r="BZ56" i="7"/>
  <c r="BY56" i="7"/>
  <c r="BX56" i="7"/>
  <c r="BW56" i="7"/>
  <c r="BV56" i="7"/>
  <c r="BU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Z96" i="7" s="1"/>
  <c r="AY56" i="7"/>
  <c r="AX56" i="7"/>
  <c r="AW56" i="7"/>
  <c r="AV56" i="7"/>
  <c r="AV96" i="7" s="1"/>
  <c r="AU56" i="7"/>
  <c r="AT56" i="7"/>
  <c r="AS56" i="7"/>
  <c r="AR56" i="7"/>
  <c r="AQ56" i="7"/>
  <c r="AP56" i="7"/>
  <c r="AO56" i="7"/>
  <c r="AN56" i="7"/>
  <c r="AM56" i="7"/>
  <c r="AL56" i="7"/>
  <c r="AK56" i="7"/>
  <c r="AJ56" i="7"/>
  <c r="AJ96" i="7" s="1"/>
  <c r="AI56" i="7"/>
  <c r="AH56" i="7"/>
  <c r="AG56" i="7"/>
  <c r="AF56" i="7"/>
  <c r="AF96" i="7" s="1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P96" i="7" s="1"/>
  <c r="O56" i="7"/>
  <c r="N56" i="7"/>
  <c r="M56" i="7"/>
  <c r="L56" i="7"/>
  <c r="K56" i="7"/>
  <c r="J56" i="7"/>
  <c r="I56" i="7"/>
  <c r="H56" i="7"/>
  <c r="G56" i="7"/>
  <c r="F56" i="7"/>
  <c r="E56" i="7"/>
  <c r="CF55" i="7"/>
  <c r="CF56" i="7" s="1"/>
  <c r="CF54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CF52" i="7"/>
  <c r="CF51" i="7"/>
  <c r="CF53" i="7" s="1"/>
  <c r="CE50" i="7"/>
  <c r="CD50" i="7"/>
  <c r="CC50" i="7"/>
  <c r="CB50" i="7"/>
  <c r="CA50" i="7"/>
  <c r="BZ50" i="7"/>
  <c r="BY50" i="7"/>
  <c r="BX50" i="7"/>
  <c r="BW50" i="7"/>
  <c r="BV50" i="7"/>
  <c r="BU50" i="7"/>
  <c r="BT50" i="7"/>
  <c r="BS50" i="7"/>
  <c r="BR50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CF49" i="7"/>
  <c r="CF50" i="7" s="1"/>
  <c r="CF48" i="7"/>
  <c r="CF47" i="7"/>
  <c r="CF46" i="7"/>
  <c r="CE45" i="7"/>
  <c r="CD45" i="7"/>
  <c r="CC45" i="7"/>
  <c r="CB45" i="7"/>
  <c r="CA45" i="7"/>
  <c r="BZ45" i="7"/>
  <c r="BY45" i="7"/>
  <c r="BX45" i="7"/>
  <c r="BW45" i="7"/>
  <c r="BV45" i="7"/>
  <c r="BU45" i="7"/>
  <c r="BT45" i="7"/>
  <c r="BS45" i="7"/>
  <c r="BR45" i="7"/>
  <c r="BQ45" i="7"/>
  <c r="BP45" i="7"/>
  <c r="BO45" i="7"/>
  <c r="BN45" i="7"/>
  <c r="BM45" i="7"/>
  <c r="BL45" i="7"/>
  <c r="BK45" i="7"/>
  <c r="BJ45" i="7"/>
  <c r="BI45" i="7"/>
  <c r="BI96" i="7" s="1"/>
  <c r="BH45" i="7"/>
  <c r="BG45" i="7"/>
  <c r="BF45" i="7"/>
  <c r="BE45" i="7"/>
  <c r="BD45" i="7"/>
  <c r="BD96" i="7" s="1"/>
  <c r="BC45" i="7"/>
  <c r="BB45" i="7"/>
  <c r="BA45" i="7"/>
  <c r="AZ45" i="7"/>
  <c r="AY45" i="7"/>
  <c r="AX45" i="7"/>
  <c r="AW45" i="7"/>
  <c r="AV45" i="7"/>
  <c r="AU45" i="7"/>
  <c r="AT45" i="7"/>
  <c r="AS45" i="7"/>
  <c r="AR45" i="7"/>
  <c r="AR96" i="7" s="1"/>
  <c r="AQ45" i="7"/>
  <c r="AP45" i="7"/>
  <c r="AO45" i="7"/>
  <c r="AN45" i="7"/>
  <c r="AN96" i="7" s="1"/>
  <c r="AM45" i="7"/>
  <c r="AL45" i="7"/>
  <c r="AK45" i="7"/>
  <c r="AJ45" i="7"/>
  <c r="AI45" i="7"/>
  <c r="AH45" i="7"/>
  <c r="AG45" i="7"/>
  <c r="AF45" i="7"/>
  <c r="AE45" i="7"/>
  <c r="AD45" i="7"/>
  <c r="AC45" i="7"/>
  <c r="AB45" i="7"/>
  <c r="AB96" i="7" s="1"/>
  <c r="AA45" i="7"/>
  <c r="Z45" i="7"/>
  <c r="Y45" i="7"/>
  <c r="X45" i="7"/>
  <c r="X96" i="7" s="1"/>
  <c r="W45" i="7"/>
  <c r="V45" i="7"/>
  <c r="U45" i="7"/>
  <c r="T45" i="7"/>
  <c r="S45" i="7"/>
  <c r="R45" i="7"/>
  <c r="Q45" i="7"/>
  <c r="P45" i="7"/>
  <c r="O45" i="7"/>
  <c r="N45" i="7"/>
  <c r="M45" i="7"/>
  <c r="L45" i="7"/>
  <c r="L96" i="7" s="1"/>
  <c r="K45" i="7"/>
  <c r="J45" i="7"/>
  <c r="I45" i="7"/>
  <c r="H45" i="7"/>
  <c r="H96" i="7" s="1"/>
  <c r="G45" i="7"/>
  <c r="F45" i="7"/>
  <c r="E45" i="7"/>
  <c r="CF44" i="7"/>
  <c r="CF45" i="7" s="1"/>
  <c r="CF43" i="7"/>
  <c r="CE42" i="7"/>
  <c r="CE96" i="7" s="1"/>
  <c r="CD42" i="7"/>
  <c r="CC42" i="7"/>
  <c r="CB42" i="7"/>
  <c r="CA42" i="7"/>
  <c r="CA96" i="7" s="1"/>
  <c r="BZ42" i="7"/>
  <c r="BY42" i="7"/>
  <c r="BX42" i="7"/>
  <c r="BW42" i="7"/>
  <c r="BW96" i="7" s="1"/>
  <c r="BV42" i="7"/>
  <c r="BU42" i="7"/>
  <c r="BT42" i="7"/>
  <c r="BS42" i="7"/>
  <c r="BS96" i="7" s="1"/>
  <c r="BR42" i="7"/>
  <c r="BQ42" i="7"/>
  <c r="BP42" i="7"/>
  <c r="BO42" i="7"/>
  <c r="BO96" i="7" s="1"/>
  <c r="BN42" i="7"/>
  <c r="BM42" i="7"/>
  <c r="BL42" i="7"/>
  <c r="BK42" i="7"/>
  <c r="BK96" i="7" s="1"/>
  <c r="BJ42" i="7"/>
  <c r="BI42" i="7"/>
  <c r="BH42" i="7"/>
  <c r="BG42" i="7"/>
  <c r="BG96" i="7" s="1"/>
  <c r="BF42" i="7"/>
  <c r="BE42" i="7"/>
  <c r="BD42" i="7"/>
  <c r="BC42" i="7"/>
  <c r="BC96" i="7" s="1"/>
  <c r="BB42" i="7"/>
  <c r="BA42" i="7"/>
  <c r="AZ42" i="7"/>
  <c r="AY42" i="7"/>
  <c r="AY96" i="7" s="1"/>
  <c r="AX42" i="7"/>
  <c r="AW42" i="7"/>
  <c r="AV42" i="7"/>
  <c r="AU42" i="7"/>
  <c r="AU96" i="7" s="1"/>
  <c r="AT42" i="7"/>
  <c r="AS42" i="7"/>
  <c r="AR42" i="7"/>
  <c r="AQ42" i="7"/>
  <c r="AQ96" i="7" s="1"/>
  <c r="AP42" i="7"/>
  <c r="AO42" i="7"/>
  <c r="AN42" i="7"/>
  <c r="AM42" i="7"/>
  <c r="AM96" i="7" s="1"/>
  <c r="AL42" i="7"/>
  <c r="AK42" i="7"/>
  <c r="AJ42" i="7"/>
  <c r="AI42" i="7"/>
  <c r="AI96" i="7" s="1"/>
  <c r="AH42" i="7"/>
  <c r="AG42" i="7"/>
  <c r="AF42" i="7"/>
  <c r="AE42" i="7"/>
  <c r="AE96" i="7" s="1"/>
  <c r="AD42" i="7"/>
  <c r="AC42" i="7"/>
  <c r="AB42" i="7"/>
  <c r="AA42" i="7"/>
  <c r="AA96" i="7" s="1"/>
  <c r="Z42" i="7"/>
  <c r="Y42" i="7"/>
  <c r="X42" i="7"/>
  <c r="W42" i="7"/>
  <c r="W96" i="7" s="1"/>
  <c r="V42" i="7"/>
  <c r="U42" i="7"/>
  <c r="T42" i="7"/>
  <c r="S42" i="7"/>
  <c r="S96" i="7" s="1"/>
  <c r="R42" i="7"/>
  <c r="Q42" i="7"/>
  <c r="P42" i="7"/>
  <c r="O42" i="7"/>
  <c r="O96" i="7" s="1"/>
  <c r="N42" i="7"/>
  <c r="M42" i="7"/>
  <c r="L42" i="7"/>
  <c r="K42" i="7"/>
  <c r="K96" i="7" s="1"/>
  <c r="J42" i="7"/>
  <c r="I42" i="7"/>
  <c r="H42" i="7"/>
  <c r="G42" i="7"/>
  <c r="G96" i="7" s="1"/>
  <c r="F42" i="7"/>
  <c r="E42" i="7"/>
  <c r="CF41" i="7"/>
  <c r="CF40" i="7"/>
  <c r="CF42" i="7" s="1"/>
  <c r="CF39" i="7"/>
  <c r="CF37" i="7"/>
  <c r="CE36" i="7"/>
  <c r="CD36" i="7"/>
  <c r="CC36" i="7"/>
  <c r="CB36" i="7"/>
  <c r="CA36" i="7"/>
  <c r="BZ36" i="7"/>
  <c r="BZ38" i="7" s="1"/>
  <c r="BY36" i="7"/>
  <c r="BX36" i="7"/>
  <c r="BW36" i="7"/>
  <c r="BV36" i="7"/>
  <c r="BU36" i="7"/>
  <c r="BT36" i="7"/>
  <c r="BS36" i="7"/>
  <c r="BR36" i="7"/>
  <c r="BR38" i="7" s="1"/>
  <c r="BQ36" i="7"/>
  <c r="BP36" i="7"/>
  <c r="BO36" i="7"/>
  <c r="BN36" i="7"/>
  <c r="BM36" i="7"/>
  <c r="BL36" i="7"/>
  <c r="BK36" i="7"/>
  <c r="BJ36" i="7"/>
  <c r="BJ38" i="7" s="1"/>
  <c r="BI36" i="7"/>
  <c r="BH36" i="7"/>
  <c r="BG36" i="7"/>
  <c r="BF36" i="7"/>
  <c r="BE36" i="7"/>
  <c r="BD36" i="7"/>
  <c r="BC36" i="7"/>
  <c r="BB36" i="7"/>
  <c r="BB38" i="7" s="1"/>
  <c r="BA36" i="7"/>
  <c r="AZ36" i="7"/>
  <c r="AY36" i="7"/>
  <c r="AX36" i="7"/>
  <c r="AW36" i="7"/>
  <c r="AV36" i="7"/>
  <c r="AU36" i="7"/>
  <c r="AT36" i="7"/>
  <c r="AT38" i="7" s="1"/>
  <c r="AS36" i="7"/>
  <c r="AR36" i="7"/>
  <c r="AQ36" i="7"/>
  <c r="AP36" i="7"/>
  <c r="AO36" i="7"/>
  <c r="AN36" i="7"/>
  <c r="AM36" i="7"/>
  <c r="AL36" i="7"/>
  <c r="AL38" i="7" s="1"/>
  <c r="AK36" i="7"/>
  <c r="AJ36" i="7"/>
  <c r="AI36" i="7"/>
  <c r="AH36" i="7"/>
  <c r="AG36" i="7"/>
  <c r="AF36" i="7"/>
  <c r="AE36" i="7"/>
  <c r="AD36" i="7"/>
  <c r="AD38" i="7" s="1"/>
  <c r="AC36" i="7"/>
  <c r="AB36" i="7"/>
  <c r="AA36" i="7"/>
  <c r="Z36" i="7"/>
  <c r="Y36" i="7"/>
  <c r="X36" i="7"/>
  <c r="W36" i="7"/>
  <c r="V36" i="7"/>
  <c r="V38" i="7" s="1"/>
  <c r="U36" i="7"/>
  <c r="T36" i="7"/>
  <c r="S36" i="7"/>
  <c r="R36" i="7"/>
  <c r="Q36" i="7"/>
  <c r="P36" i="7"/>
  <c r="O36" i="7"/>
  <c r="N36" i="7"/>
  <c r="N38" i="7" s="1"/>
  <c r="M36" i="7"/>
  <c r="L36" i="7"/>
  <c r="K36" i="7"/>
  <c r="J36" i="7"/>
  <c r="I36" i="7"/>
  <c r="H36" i="7"/>
  <c r="G36" i="7"/>
  <c r="F36" i="7"/>
  <c r="F38" i="7" s="1"/>
  <c r="E36" i="7"/>
  <c r="CF35" i="7"/>
  <c r="CF34" i="7"/>
  <c r="CF33" i="7"/>
  <c r="CF32" i="7"/>
  <c r="CF31" i="7"/>
  <c r="CF30" i="7"/>
  <c r="CF29" i="7"/>
  <c r="CE28" i="7"/>
  <c r="CD28" i="7"/>
  <c r="CD38" i="7" s="1"/>
  <c r="CC28" i="7"/>
  <c r="CC38" i="7" s="1"/>
  <c r="CB28" i="7"/>
  <c r="CA28" i="7"/>
  <c r="BZ28" i="7"/>
  <c r="BY28" i="7"/>
  <c r="BY38" i="7" s="1"/>
  <c r="BX28" i="7"/>
  <c r="BW28" i="7"/>
  <c r="BV28" i="7"/>
  <c r="BV38" i="7" s="1"/>
  <c r="BU28" i="7"/>
  <c r="BU38" i="7" s="1"/>
  <c r="BT28" i="7"/>
  <c r="BS28" i="7"/>
  <c r="BR28" i="7"/>
  <c r="BQ28" i="7"/>
  <c r="BQ38" i="7" s="1"/>
  <c r="BP28" i="7"/>
  <c r="BO28" i="7"/>
  <c r="BN28" i="7"/>
  <c r="BN38" i="7" s="1"/>
  <c r="BM28" i="7"/>
  <c r="BM38" i="7" s="1"/>
  <c r="BL28" i="7"/>
  <c r="BK28" i="7"/>
  <c r="BJ28" i="7"/>
  <c r="BI28" i="7"/>
  <c r="BI38" i="7" s="1"/>
  <c r="BH28" i="7"/>
  <c r="BG28" i="7"/>
  <c r="BF28" i="7"/>
  <c r="BF38" i="7" s="1"/>
  <c r="BE28" i="7"/>
  <c r="BE38" i="7" s="1"/>
  <c r="BD28" i="7"/>
  <c r="BC28" i="7"/>
  <c r="BB28" i="7"/>
  <c r="BA28" i="7"/>
  <c r="BA38" i="7" s="1"/>
  <c r="AZ28" i="7"/>
  <c r="AY28" i="7"/>
  <c r="AX28" i="7"/>
  <c r="AX38" i="7" s="1"/>
  <c r="AW28" i="7"/>
  <c r="AW38" i="7" s="1"/>
  <c r="AV28" i="7"/>
  <c r="AU28" i="7"/>
  <c r="AT28" i="7"/>
  <c r="AS28" i="7"/>
  <c r="AS38" i="7" s="1"/>
  <c r="AR28" i="7"/>
  <c r="AQ28" i="7"/>
  <c r="AP28" i="7"/>
  <c r="AP38" i="7" s="1"/>
  <c r="AO28" i="7"/>
  <c r="AO38" i="7" s="1"/>
  <c r="AN28" i="7"/>
  <c r="AM28" i="7"/>
  <c r="AL28" i="7"/>
  <c r="AK28" i="7"/>
  <c r="AK38" i="7" s="1"/>
  <c r="AJ28" i="7"/>
  <c r="AI28" i="7"/>
  <c r="AH28" i="7"/>
  <c r="AH38" i="7" s="1"/>
  <c r="AG28" i="7"/>
  <c r="AG38" i="7" s="1"/>
  <c r="AF28" i="7"/>
  <c r="AE28" i="7"/>
  <c r="AD28" i="7"/>
  <c r="AC28" i="7"/>
  <c r="AC38" i="7" s="1"/>
  <c r="AB28" i="7"/>
  <c r="AA28" i="7"/>
  <c r="Z28" i="7"/>
  <c r="Z38" i="7" s="1"/>
  <c r="Y28" i="7"/>
  <c r="Y38" i="7" s="1"/>
  <c r="X28" i="7"/>
  <c r="W28" i="7"/>
  <c r="V28" i="7"/>
  <c r="U28" i="7"/>
  <c r="U38" i="7" s="1"/>
  <c r="T28" i="7"/>
  <c r="S28" i="7"/>
  <c r="R28" i="7"/>
  <c r="R38" i="7" s="1"/>
  <c r="Q28" i="7"/>
  <c r="Q38" i="7" s="1"/>
  <c r="P28" i="7"/>
  <c r="O28" i="7"/>
  <c r="N28" i="7"/>
  <c r="M28" i="7"/>
  <c r="M38" i="7" s="1"/>
  <c r="L28" i="7"/>
  <c r="K28" i="7"/>
  <c r="J28" i="7"/>
  <c r="J38" i="7" s="1"/>
  <c r="I28" i="7"/>
  <c r="I38" i="7" s="1"/>
  <c r="H28" i="7"/>
  <c r="G28" i="7"/>
  <c r="F28" i="7"/>
  <c r="E28" i="7"/>
  <c r="E38" i="7" s="1"/>
  <c r="CF27" i="7"/>
  <c r="CF28" i="7" s="1"/>
  <c r="CF26" i="7"/>
  <c r="CE25" i="7"/>
  <c r="CD25" i="7"/>
  <c r="CC25" i="7"/>
  <c r="CB25" i="7"/>
  <c r="CA25" i="7"/>
  <c r="BZ25" i="7"/>
  <c r="BY25" i="7"/>
  <c r="BX25" i="7"/>
  <c r="BW25" i="7"/>
  <c r="BV25" i="7"/>
  <c r="BU25" i="7"/>
  <c r="BT25" i="7"/>
  <c r="BS25" i="7"/>
  <c r="BR25" i="7"/>
  <c r="BQ25" i="7"/>
  <c r="BP25" i="7"/>
  <c r="BO25" i="7"/>
  <c r="BN25" i="7"/>
  <c r="BM25" i="7"/>
  <c r="BL25" i="7"/>
  <c r="BK25" i="7"/>
  <c r="BJ25" i="7"/>
  <c r="BI25" i="7"/>
  <c r="BH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CF24" i="7"/>
  <c r="CF23" i="7"/>
  <c r="CF25" i="7" s="1"/>
  <c r="CF22" i="7"/>
  <c r="CF21" i="7"/>
  <c r="CE20" i="7"/>
  <c r="CE38" i="7" s="1"/>
  <c r="CD20" i="7"/>
  <c r="CC20" i="7"/>
  <c r="CB20" i="7"/>
  <c r="CB38" i="7" s="1"/>
  <c r="CA20" i="7"/>
  <c r="CA38" i="7" s="1"/>
  <c r="BZ20" i="7"/>
  <c r="BY20" i="7"/>
  <c r="BX20" i="7"/>
  <c r="BX38" i="7" s="1"/>
  <c r="BW20" i="7"/>
  <c r="BW38" i="7" s="1"/>
  <c r="BV20" i="7"/>
  <c r="BU20" i="7"/>
  <c r="BT20" i="7"/>
  <c r="BT38" i="7" s="1"/>
  <c r="BS20" i="7"/>
  <c r="BS38" i="7" s="1"/>
  <c r="BR20" i="7"/>
  <c r="BQ20" i="7"/>
  <c r="BP20" i="7"/>
  <c r="BP38" i="7" s="1"/>
  <c r="BO20" i="7"/>
  <c r="BO38" i="7" s="1"/>
  <c r="BN20" i="7"/>
  <c r="BM20" i="7"/>
  <c r="BL20" i="7"/>
  <c r="BL38" i="7" s="1"/>
  <c r="BK20" i="7"/>
  <c r="BK38" i="7" s="1"/>
  <c r="BJ20" i="7"/>
  <c r="BI20" i="7"/>
  <c r="BH20" i="7"/>
  <c r="BH38" i="7" s="1"/>
  <c r="BG20" i="7"/>
  <c r="BG38" i="7" s="1"/>
  <c r="BF20" i="7"/>
  <c r="BE20" i="7"/>
  <c r="BD20" i="7"/>
  <c r="BD38" i="7" s="1"/>
  <c r="BC20" i="7"/>
  <c r="BC38" i="7" s="1"/>
  <c r="BB20" i="7"/>
  <c r="BA20" i="7"/>
  <c r="AZ20" i="7"/>
  <c r="AZ38" i="7" s="1"/>
  <c r="AY20" i="7"/>
  <c r="AY38" i="7" s="1"/>
  <c r="AX20" i="7"/>
  <c r="AW20" i="7"/>
  <c r="AV20" i="7"/>
  <c r="AV38" i="7" s="1"/>
  <c r="AU20" i="7"/>
  <c r="AU38" i="7" s="1"/>
  <c r="AT20" i="7"/>
  <c r="AS20" i="7"/>
  <c r="AR20" i="7"/>
  <c r="AR38" i="7" s="1"/>
  <c r="AQ20" i="7"/>
  <c r="AQ38" i="7" s="1"/>
  <c r="AP20" i="7"/>
  <c r="AO20" i="7"/>
  <c r="AN20" i="7"/>
  <c r="AN38" i="7" s="1"/>
  <c r="AM20" i="7"/>
  <c r="AM38" i="7" s="1"/>
  <c r="AL20" i="7"/>
  <c r="AK20" i="7"/>
  <c r="AJ20" i="7"/>
  <c r="AJ38" i="7" s="1"/>
  <c r="AI20" i="7"/>
  <c r="AI38" i="7" s="1"/>
  <c r="AH20" i="7"/>
  <c r="AG20" i="7"/>
  <c r="AF20" i="7"/>
  <c r="AF38" i="7" s="1"/>
  <c r="AE20" i="7"/>
  <c r="AE38" i="7" s="1"/>
  <c r="AD20" i="7"/>
  <c r="AC20" i="7"/>
  <c r="AB20" i="7"/>
  <c r="AB38" i="7" s="1"/>
  <c r="AA20" i="7"/>
  <c r="AA38" i="7" s="1"/>
  <c r="Z20" i="7"/>
  <c r="Y20" i="7"/>
  <c r="X20" i="7"/>
  <c r="X38" i="7" s="1"/>
  <c r="W20" i="7"/>
  <c r="W38" i="7" s="1"/>
  <c r="V20" i="7"/>
  <c r="U20" i="7"/>
  <c r="T20" i="7"/>
  <c r="T38" i="7" s="1"/>
  <c r="S20" i="7"/>
  <c r="S38" i="7" s="1"/>
  <c r="R20" i="7"/>
  <c r="Q20" i="7"/>
  <c r="P20" i="7"/>
  <c r="P38" i="7" s="1"/>
  <c r="O20" i="7"/>
  <c r="O38" i="7" s="1"/>
  <c r="N20" i="7"/>
  <c r="M20" i="7"/>
  <c r="L20" i="7"/>
  <c r="L38" i="7" s="1"/>
  <c r="K20" i="7"/>
  <c r="K38" i="7" s="1"/>
  <c r="J20" i="7"/>
  <c r="I20" i="7"/>
  <c r="H20" i="7"/>
  <c r="H38" i="7" s="1"/>
  <c r="G20" i="7"/>
  <c r="G38" i="7" s="1"/>
  <c r="F20" i="7"/>
  <c r="E20" i="7"/>
  <c r="CF19" i="7"/>
  <c r="CF18" i="7"/>
  <c r="CF20" i="7" s="1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F17" i="7" s="1"/>
  <c r="E16" i="7"/>
  <c r="CF15" i="7"/>
  <c r="CF16" i="7" s="1"/>
  <c r="CF14" i="7"/>
  <c r="CF13" i="7"/>
  <c r="CE12" i="7"/>
  <c r="CD12" i="7"/>
  <c r="CC12" i="7"/>
  <c r="CB12" i="7"/>
  <c r="CA12" i="7"/>
  <c r="BZ12" i="7"/>
  <c r="BY12" i="7"/>
  <c r="BY17" i="7" s="1"/>
  <c r="BX12" i="7"/>
  <c r="BW12" i="7"/>
  <c r="BV12" i="7"/>
  <c r="BU12" i="7"/>
  <c r="BT12" i="7"/>
  <c r="BS12" i="7"/>
  <c r="BR12" i="7"/>
  <c r="BQ12" i="7"/>
  <c r="BQ17" i="7" s="1"/>
  <c r="BP12" i="7"/>
  <c r="BO12" i="7"/>
  <c r="BN12" i="7"/>
  <c r="BM12" i="7"/>
  <c r="BL12" i="7"/>
  <c r="BK12" i="7"/>
  <c r="BJ12" i="7"/>
  <c r="BI12" i="7"/>
  <c r="BI17" i="7" s="1"/>
  <c r="BH12" i="7"/>
  <c r="BG12" i="7"/>
  <c r="BF12" i="7"/>
  <c r="BE12" i="7"/>
  <c r="BD12" i="7"/>
  <c r="BC12" i="7"/>
  <c r="BB12" i="7"/>
  <c r="BA12" i="7"/>
  <c r="BA17" i="7" s="1"/>
  <c r="AZ12" i="7"/>
  <c r="AY12" i="7"/>
  <c r="AX12" i="7"/>
  <c r="AW12" i="7"/>
  <c r="AV12" i="7"/>
  <c r="AU12" i="7"/>
  <c r="AT12" i="7"/>
  <c r="AS12" i="7"/>
  <c r="AS17" i="7" s="1"/>
  <c r="AR12" i="7"/>
  <c r="AQ12" i="7"/>
  <c r="AP12" i="7"/>
  <c r="AO12" i="7"/>
  <c r="AN12" i="7"/>
  <c r="AM12" i="7"/>
  <c r="AL12" i="7"/>
  <c r="AK12" i="7"/>
  <c r="AK17" i="7" s="1"/>
  <c r="AJ12" i="7"/>
  <c r="AI12" i="7"/>
  <c r="AH12" i="7"/>
  <c r="AG12" i="7"/>
  <c r="AF12" i="7"/>
  <c r="AE12" i="7"/>
  <c r="AD12" i="7"/>
  <c r="AC12" i="7"/>
  <c r="AC17" i="7" s="1"/>
  <c r="AB12" i="7"/>
  <c r="AA12" i="7"/>
  <c r="Z12" i="7"/>
  <c r="Y12" i="7"/>
  <c r="X12" i="7"/>
  <c r="W12" i="7"/>
  <c r="V12" i="7"/>
  <c r="U12" i="7"/>
  <c r="U17" i="7" s="1"/>
  <c r="T12" i="7"/>
  <c r="S12" i="7"/>
  <c r="R12" i="7"/>
  <c r="Q12" i="7"/>
  <c r="P12" i="7"/>
  <c r="O12" i="7"/>
  <c r="N12" i="7"/>
  <c r="M12" i="7"/>
  <c r="M17" i="7" s="1"/>
  <c r="L12" i="7"/>
  <c r="K12" i="7"/>
  <c r="J12" i="7"/>
  <c r="I12" i="7"/>
  <c r="H12" i="7"/>
  <c r="G12" i="7"/>
  <c r="F12" i="7"/>
  <c r="E12" i="7"/>
  <c r="E17" i="7" s="1"/>
  <c r="CF11" i="7"/>
  <c r="CF12" i="7" s="1"/>
  <c r="CF10" i="7"/>
  <c r="CE9" i="7"/>
  <c r="CE17" i="7" s="1"/>
  <c r="CE191" i="7" s="1"/>
  <c r="CD9" i="7"/>
  <c r="CD17" i="7" s="1"/>
  <c r="CC9" i="7"/>
  <c r="CC17" i="7" s="1"/>
  <c r="CB9" i="7"/>
  <c r="CA9" i="7"/>
  <c r="CA17" i="7" s="1"/>
  <c r="CA191" i="7" s="1"/>
  <c r="BZ9" i="7"/>
  <c r="BZ17" i="7" s="1"/>
  <c r="BY9" i="7"/>
  <c r="BX9" i="7"/>
  <c r="BW9" i="7"/>
  <c r="BW17" i="7" s="1"/>
  <c r="BW191" i="7" s="1"/>
  <c r="BV9" i="7"/>
  <c r="BV17" i="7" s="1"/>
  <c r="BU9" i="7"/>
  <c r="BU17" i="7" s="1"/>
  <c r="BT9" i="7"/>
  <c r="BS9" i="7"/>
  <c r="BS17" i="7" s="1"/>
  <c r="BS191" i="7" s="1"/>
  <c r="BR9" i="7"/>
  <c r="BR17" i="7" s="1"/>
  <c r="BQ9" i="7"/>
  <c r="BP9" i="7"/>
  <c r="BO9" i="7"/>
  <c r="BO17" i="7" s="1"/>
  <c r="BO191" i="7" s="1"/>
  <c r="BN9" i="7"/>
  <c r="BN17" i="7" s="1"/>
  <c r="BM9" i="7"/>
  <c r="BM17" i="7" s="1"/>
  <c r="BL9" i="7"/>
  <c r="BK9" i="7"/>
  <c r="BK17" i="7" s="1"/>
  <c r="BK191" i="7" s="1"/>
  <c r="BJ9" i="7"/>
  <c r="BJ17" i="7" s="1"/>
  <c r="BI9" i="7"/>
  <c r="BH9" i="7"/>
  <c r="BG9" i="7"/>
  <c r="BG17" i="7" s="1"/>
  <c r="BG191" i="7" s="1"/>
  <c r="BF9" i="7"/>
  <c r="BF17" i="7" s="1"/>
  <c r="BE9" i="7"/>
  <c r="BE17" i="7" s="1"/>
  <c r="BD9" i="7"/>
  <c r="BC9" i="7"/>
  <c r="BC17" i="7" s="1"/>
  <c r="BC191" i="7" s="1"/>
  <c r="BB9" i="7"/>
  <c r="BB17" i="7" s="1"/>
  <c r="BA9" i="7"/>
  <c r="AZ9" i="7"/>
  <c r="AY9" i="7"/>
  <c r="AY17" i="7" s="1"/>
  <c r="AY191" i="7" s="1"/>
  <c r="AX9" i="7"/>
  <c r="AX17" i="7" s="1"/>
  <c r="AW9" i="7"/>
  <c r="AW17" i="7" s="1"/>
  <c r="AV9" i="7"/>
  <c r="AU9" i="7"/>
  <c r="AU17" i="7" s="1"/>
  <c r="AU191" i="7" s="1"/>
  <c r="AT9" i="7"/>
  <c r="AT17" i="7" s="1"/>
  <c r="AS9" i="7"/>
  <c r="AR9" i="7"/>
  <c r="AQ9" i="7"/>
  <c r="AQ17" i="7" s="1"/>
  <c r="AQ191" i="7" s="1"/>
  <c r="AP9" i="7"/>
  <c r="AP17" i="7" s="1"/>
  <c r="AO9" i="7"/>
  <c r="AO17" i="7" s="1"/>
  <c r="AN9" i="7"/>
  <c r="AM9" i="7"/>
  <c r="AM17" i="7" s="1"/>
  <c r="AM191" i="7" s="1"/>
  <c r="AL9" i="7"/>
  <c r="AL17" i="7" s="1"/>
  <c r="AK9" i="7"/>
  <c r="AJ9" i="7"/>
  <c r="AI9" i="7"/>
  <c r="AI17" i="7" s="1"/>
  <c r="AI191" i="7" s="1"/>
  <c r="AH9" i="7"/>
  <c r="AH17" i="7" s="1"/>
  <c r="AG9" i="7"/>
  <c r="AG17" i="7" s="1"/>
  <c r="AF9" i="7"/>
  <c r="AE9" i="7"/>
  <c r="AE17" i="7" s="1"/>
  <c r="AE191" i="7" s="1"/>
  <c r="AD9" i="7"/>
  <c r="AD17" i="7" s="1"/>
  <c r="AC9" i="7"/>
  <c r="AB9" i="7"/>
  <c r="AA9" i="7"/>
  <c r="AA17" i="7" s="1"/>
  <c r="AA191" i="7" s="1"/>
  <c r="Z9" i="7"/>
  <c r="Z17" i="7" s="1"/>
  <c r="Y9" i="7"/>
  <c r="Y17" i="7" s="1"/>
  <c r="X9" i="7"/>
  <c r="W9" i="7"/>
  <c r="W17" i="7" s="1"/>
  <c r="W191" i="7" s="1"/>
  <c r="V9" i="7"/>
  <c r="V17" i="7" s="1"/>
  <c r="U9" i="7"/>
  <c r="T9" i="7"/>
  <c r="S9" i="7"/>
  <c r="S17" i="7" s="1"/>
  <c r="S191" i="7" s="1"/>
  <c r="R9" i="7"/>
  <c r="R17" i="7" s="1"/>
  <c r="Q9" i="7"/>
  <c r="Q17" i="7" s="1"/>
  <c r="P9" i="7"/>
  <c r="O9" i="7"/>
  <c r="O17" i="7" s="1"/>
  <c r="O191" i="7" s="1"/>
  <c r="N9" i="7"/>
  <c r="N17" i="7" s="1"/>
  <c r="M9" i="7"/>
  <c r="L9" i="7"/>
  <c r="K9" i="7"/>
  <c r="K17" i="7" s="1"/>
  <c r="K191" i="7" s="1"/>
  <c r="J9" i="7"/>
  <c r="J17" i="7" s="1"/>
  <c r="I9" i="7"/>
  <c r="I17" i="7" s="1"/>
  <c r="H9" i="7"/>
  <c r="H17" i="7" s="1"/>
  <c r="G9" i="7"/>
  <c r="G17" i="7" s="1"/>
  <c r="G191" i="7" s="1"/>
  <c r="F9" i="7"/>
  <c r="E9" i="7"/>
  <c r="CF8" i="7"/>
  <c r="CF7" i="7"/>
  <c r="CF9" i="7" s="1"/>
  <c r="CF6" i="7"/>
  <c r="CF5" i="7"/>
  <c r="CF4" i="7"/>
  <c r="BE191" i="7" l="1"/>
  <c r="V191" i="7"/>
  <c r="BF191" i="7"/>
  <c r="Q191" i="7"/>
  <c r="BJ191" i="7"/>
  <c r="M191" i="7"/>
  <c r="H191" i="7"/>
  <c r="P17" i="7"/>
  <c r="P191" i="7" s="1"/>
  <c r="X17" i="7"/>
  <c r="X191" i="7" s="1"/>
  <c r="AF17" i="7"/>
  <c r="AF191" i="7" s="1"/>
  <c r="AN17" i="7"/>
  <c r="AN191" i="7" s="1"/>
  <c r="AV17" i="7"/>
  <c r="AV191" i="7" s="1"/>
  <c r="BD17" i="7"/>
  <c r="BD191" i="7" s="1"/>
  <c r="BL17" i="7"/>
  <c r="BT17" i="7"/>
  <c r="CB17" i="7"/>
  <c r="E96" i="7"/>
  <c r="E191" i="7" s="1"/>
  <c r="I96" i="7"/>
  <c r="I191" i="7" s="1"/>
  <c r="M96" i="7"/>
  <c r="Q96" i="7"/>
  <c r="U96" i="7"/>
  <c r="U191" i="7" s="1"/>
  <c r="Y96" i="7"/>
  <c r="Y191" i="7" s="1"/>
  <c r="AC96" i="7"/>
  <c r="AC191" i="7" s="1"/>
  <c r="AG96" i="7"/>
  <c r="AG191" i="7" s="1"/>
  <c r="AK96" i="7"/>
  <c r="AK191" i="7" s="1"/>
  <c r="AO96" i="7"/>
  <c r="AO191" i="7" s="1"/>
  <c r="AS96" i="7"/>
  <c r="AS191" i="7" s="1"/>
  <c r="AW96" i="7"/>
  <c r="AW191" i="7" s="1"/>
  <c r="BA96" i="7"/>
  <c r="BA191" i="7" s="1"/>
  <c r="BE96" i="7"/>
  <c r="BM96" i="7"/>
  <c r="BM191" i="7" s="1"/>
  <c r="BU96" i="7"/>
  <c r="BU191" i="7" s="1"/>
  <c r="CC96" i="7"/>
  <c r="CC191" i="7" s="1"/>
  <c r="CF17" i="7"/>
  <c r="L17" i="7"/>
  <c r="L191" i="7" s="1"/>
  <c r="T17" i="7"/>
  <c r="T191" i="7" s="1"/>
  <c r="AB17" i="7"/>
  <c r="AB191" i="7" s="1"/>
  <c r="AJ17" i="7"/>
  <c r="AJ191" i="7" s="1"/>
  <c r="AR17" i="7"/>
  <c r="AR191" i="7" s="1"/>
  <c r="AZ17" i="7"/>
  <c r="AZ191" i="7" s="1"/>
  <c r="BH17" i="7"/>
  <c r="BH191" i="7" s="1"/>
  <c r="BP17" i="7"/>
  <c r="BX17" i="7"/>
  <c r="CF36" i="7"/>
  <c r="CF38" i="7" s="1"/>
  <c r="CF96" i="7"/>
  <c r="F96" i="7"/>
  <c r="F191" i="7" s="1"/>
  <c r="J96" i="7"/>
  <c r="J191" i="7" s="1"/>
  <c r="N96" i="7"/>
  <c r="N191" i="7" s="1"/>
  <c r="R96" i="7"/>
  <c r="R191" i="7" s="1"/>
  <c r="V96" i="7"/>
  <c r="Z96" i="7"/>
  <c r="Z191" i="7" s="1"/>
  <c r="AD96" i="7"/>
  <c r="AD191" i="7" s="1"/>
  <c r="AH96" i="7"/>
  <c r="AH191" i="7" s="1"/>
  <c r="AL96" i="7"/>
  <c r="AL191" i="7" s="1"/>
  <c r="AP96" i="7"/>
  <c r="AP191" i="7" s="1"/>
  <c r="AT96" i="7"/>
  <c r="AT191" i="7" s="1"/>
  <c r="AX96" i="7"/>
  <c r="AX191" i="7" s="1"/>
  <c r="BB96" i="7"/>
  <c r="BB191" i="7" s="1"/>
  <c r="BF96" i="7"/>
  <c r="BJ96" i="7"/>
  <c r="BN96" i="7"/>
  <c r="BN191" i="7" s="1"/>
  <c r="BR96" i="7"/>
  <c r="BR191" i="7" s="1"/>
  <c r="BV96" i="7"/>
  <c r="BV191" i="7" s="1"/>
  <c r="BZ96" i="7"/>
  <c r="BZ191" i="7" s="1"/>
  <c r="CD96" i="7"/>
  <c r="CD191" i="7" s="1"/>
  <c r="BH96" i="7"/>
  <c r="BL96" i="7"/>
  <c r="BP96" i="7"/>
  <c r="BT96" i="7"/>
  <c r="BX96" i="7"/>
  <c r="CB96" i="7"/>
  <c r="CF112" i="7"/>
  <c r="E152" i="7"/>
  <c r="I152" i="7"/>
  <c r="M152" i="7"/>
  <c r="Q152" i="7"/>
  <c r="U152" i="7"/>
  <c r="Y152" i="7"/>
  <c r="AC152" i="7"/>
  <c r="AG152" i="7"/>
  <c r="AK152" i="7"/>
  <c r="AO152" i="7"/>
  <c r="AS152" i="7"/>
  <c r="AW152" i="7"/>
  <c r="BA152" i="7"/>
  <c r="BE152" i="7"/>
  <c r="BI152" i="7"/>
  <c r="BI191" i="7" s="1"/>
  <c r="BM152" i="7"/>
  <c r="BQ152" i="7"/>
  <c r="BQ191" i="7" s="1"/>
  <c r="BU152" i="7"/>
  <c r="BY152" i="7"/>
  <c r="BY191" i="7" s="1"/>
  <c r="CC152" i="7"/>
  <c r="CF165" i="7"/>
  <c r="CF185" i="7"/>
  <c r="CF186" i="7" s="1"/>
  <c r="CB191" i="7" l="1"/>
  <c r="BX191" i="7"/>
  <c r="BT191" i="7"/>
  <c r="BP191" i="7"/>
  <c r="CF191" i="7"/>
  <c r="BL191" i="7"/>
  <c r="CF198" i="6"/>
  <c r="CF197" i="6"/>
  <c r="CE190" i="6"/>
  <c r="CD190" i="6"/>
  <c r="CC190" i="6"/>
  <c r="CB190" i="6"/>
  <c r="CA190" i="6"/>
  <c r="BZ190" i="6"/>
  <c r="BY190" i="6"/>
  <c r="BX190" i="6"/>
  <c r="BW190" i="6"/>
  <c r="BV190" i="6"/>
  <c r="BU190" i="6"/>
  <c r="BT190" i="6"/>
  <c r="BS190" i="6"/>
  <c r="BR190" i="6"/>
  <c r="BQ190" i="6"/>
  <c r="BP190" i="6"/>
  <c r="BO190" i="6"/>
  <c r="BN190" i="6"/>
  <c r="BM190" i="6"/>
  <c r="BL190" i="6"/>
  <c r="BK190" i="6"/>
  <c r="BJ190" i="6"/>
  <c r="BI190" i="6"/>
  <c r="BH190" i="6"/>
  <c r="BG190" i="6"/>
  <c r="BF190" i="6"/>
  <c r="BE190" i="6"/>
  <c r="BD190" i="6"/>
  <c r="BC190" i="6"/>
  <c r="BB190" i="6"/>
  <c r="BA190" i="6"/>
  <c r="AZ190" i="6"/>
  <c r="AY190" i="6"/>
  <c r="AX190" i="6"/>
  <c r="AW190" i="6"/>
  <c r="AV190" i="6"/>
  <c r="AU190" i="6"/>
  <c r="AT190" i="6"/>
  <c r="AS190" i="6"/>
  <c r="AR190" i="6"/>
  <c r="AQ190" i="6"/>
  <c r="AP190" i="6"/>
  <c r="AO190" i="6"/>
  <c r="AN190" i="6"/>
  <c r="AM190" i="6"/>
  <c r="AL190" i="6"/>
  <c r="AK190" i="6"/>
  <c r="AJ190" i="6"/>
  <c r="AI190" i="6"/>
  <c r="AH190" i="6"/>
  <c r="AG190" i="6"/>
  <c r="AF190" i="6"/>
  <c r="AE190" i="6"/>
  <c r="AD190" i="6"/>
  <c r="AC190" i="6"/>
  <c r="AB190" i="6"/>
  <c r="AA190" i="6"/>
  <c r="Z190" i="6"/>
  <c r="Y190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CF189" i="6"/>
  <c r="CF188" i="6"/>
  <c r="CF187" i="6"/>
  <c r="CF190" i="6" s="1"/>
  <c r="BV186" i="6"/>
  <c r="BR186" i="6"/>
  <c r="BF186" i="6"/>
  <c r="BB186" i="6"/>
  <c r="AP186" i="6"/>
  <c r="AL186" i="6"/>
  <c r="Z186" i="6"/>
  <c r="V186" i="6"/>
  <c r="J186" i="6"/>
  <c r="F186" i="6"/>
  <c r="CE185" i="6"/>
  <c r="CE186" i="6" s="1"/>
  <c r="CD185" i="6"/>
  <c r="CD186" i="6" s="1"/>
  <c r="CC185" i="6"/>
  <c r="CC186" i="6" s="1"/>
  <c r="CB185" i="6"/>
  <c r="CB186" i="6" s="1"/>
  <c r="CA185" i="6"/>
  <c r="CA186" i="6" s="1"/>
  <c r="BZ185" i="6"/>
  <c r="BZ186" i="6" s="1"/>
  <c r="BY185" i="6"/>
  <c r="BY186" i="6" s="1"/>
  <c r="BX185" i="6"/>
  <c r="BX186" i="6" s="1"/>
  <c r="BW185" i="6"/>
  <c r="BW186" i="6" s="1"/>
  <c r="BV185" i="6"/>
  <c r="BU185" i="6"/>
  <c r="BU186" i="6" s="1"/>
  <c r="BT185" i="6"/>
  <c r="BT186" i="6" s="1"/>
  <c r="BS185" i="6"/>
  <c r="BS186" i="6" s="1"/>
  <c r="BR185" i="6"/>
  <c r="BQ185" i="6"/>
  <c r="BQ186" i="6" s="1"/>
  <c r="BP185" i="6"/>
  <c r="BP186" i="6" s="1"/>
  <c r="BO185" i="6"/>
  <c r="BO186" i="6" s="1"/>
  <c r="BN185" i="6"/>
  <c r="BN186" i="6" s="1"/>
  <c r="BM185" i="6"/>
  <c r="BM186" i="6" s="1"/>
  <c r="BL185" i="6"/>
  <c r="BL186" i="6" s="1"/>
  <c r="BK185" i="6"/>
  <c r="BK186" i="6" s="1"/>
  <c r="BJ185" i="6"/>
  <c r="BJ186" i="6" s="1"/>
  <c r="BI185" i="6"/>
  <c r="BI186" i="6" s="1"/>
  <c r="BH185" i="6"/>
  <c r="BH186" i="6" s="1"/>
  <c r="BG185" i="6"/>
  <c r="BG186" i="6" s="1"/>
  <c r="BF185" i="6"/>
  <c r="BE185" i="6"/>
  <c r="BE186" i="6" s="1"/>
  <c r="BD185" i="6"/>
  <c r="BD186" i="6" s="1"/>
  <c r="BC185" i="6"/>
  <c r="BC186" i="6" s="1"/>
  <c r="BB185" i="6"/>
  <c r="BA185" i="6"/>
  <c r="BA186" i="6" s="1"/>
  <c r="AZ185" i="6"/>
  <c r="AZ186" i="6" s="1"/>
  <c r="AY185" i="6"/>
  <c r="AY186" i="6" s="1"/>
  <c r="AX185" i="6"/>
  <c r="AX186" i="6" s="1"/>
  <c r="AW185" i="6"/>
  <c r="AW186" i="6" s="1"/>
  <c r="AV185" i="6"/>
  <c r="AV186" i="6" s="1"/>
  <c r="AU185" i="6"/>
  <c r="AU186" i="6" s="1"/>
  <c r="AT185" i="6"/>
  <c r="AT186" i="6" s="1"/>
  <c r="AS185" i="6"/>
  <c r="AS186" i="6" s="1"/>
  <c r="AR185" i="6"/>
  <c r="AR186" i="6" s="1"/>
  <c r="AQ185" i="6"/>
  <c r="AQ186" i="6" s="1"/>
  <c r="AP185" i="6"/>
  <c r="AO185" i="6"/>
  <c r="AO186" i="6" s="1"/>
  <c r="AN185" i="6"/>
  <c r="AN186" i="6" s="1"/>
  <c r="AM185" i="6"/>
  <c r="AM186" i="6" s="1"/>
  <c r="AL185" i="6"/>
  <c r="AK185" i="6"/>
  <c r="AK186" i="6" s="1"/>
  <c r="AJ185" i="6"/>
  <c r="AJ186" i="6" s="1"/>
  <c r="AI185" i="6"/>
  <c r="AI186" i="6" s="1"/>
  <c r="AH185" i="6"/>
  <c r="AH186" i="6" s="1"/>
  <c r="AG185" i="6"/>
  <c r="AG186" i="6" s="1"/>
  <c r="AF185" i="6"/>
  <c r="AF186" i="6" s="1"/>
  <c r="AE185" i="6"/>
  <c r="AE186" i="6" s="1"/>
  <c r="AD185" i="6"/>
  <c r="AD186" i="6" s="1"/>
  <c r="AC185" i="6"/>
  <c r="AC186" i="6" s="1"/>
  <c r="AB185" i="6"/>
  <c r="AB186" i="6" s="1"/>
  <c r="AA185" i="6"/>
  <c r="AA186" i="6" s="1"/>
  <c r="Z185" i="6"/>
  <c r="Y185" i="6"/>
  <c r="Y186" i="6" s="1"/>
  <c r="X185" i="6"/>
  <c r="X186" i="6" s="1"/>
  <c r="W185" i="6"/>
  <c r="W186" i="6" s="1"/>
  <c r="V185" i="6"/>
  <c r="U185" i="6"/>
  <c r="U186" i="6" s="1"/>
  <c r="T185" i="6"/>
  <c r="T186" i="6" s="1"/>
  <c r="S185" i="6"/>
  <c r="S186" i="6" s="1"/>
  <c r="R185" i="6"/>
  <c r="R186" i="6" s="1"/>
  <c r="Q185" i="6"/>
  <c r="Q186" i="6" s="1"/>
  <c r="P185" i="6"/>
  <c r="P186" i="6" s="1"/>
  <c r="O185" i="6"/>
  <c r="O186" i="6" s="1"/>
  <c r="N185" i="6"/>
  <c r="N186" i="6" s="1"/>
  <c r="M185" i="6"/>
  <c r="M186" i="6" s="1"/>
  <c r="L185" i="6"/>
  <c r="L186" i="6" s="1"/>
  <c r="K185" i="6"/>
  <c r="K186" i="6" s="1"/>
  <c r="J185" i="6"/>
  <c r="I185" i="6"/>
  <c r="I186" i="6" s="1"/>
  <c r="H185" i="6"/>
  <c r="H186" i="6" s="1"/>
  <c r="G185" i="6"/>
  <c r="G186" i="6" s="1"/>
  <c r="F185" i="6"/>
  <c r="E185" i="6"/>
  <c r="E186" i="6" s="1"/>
  <c r="CF184" i="6"/>
  <c r="CF183" i="6"/>
  <c r="CF182" i="6"/>
  <c r="CF181" i="6"/>
  <c r="CF180" i="6"/>
  <c r="CF179" i="6"/>
  <c r="CF178" i="6"/>
  <c r="CF177" i="6"/>
  <c r="CF176" i="6"/>
  <c r="CF175" i="6"/>
  <c r="CF174" i="6"/>
  <c r="CF173" i="6"/>
  <c r="CD172" i="6"/>
  <c r="CC172" i="6"/>
  <c r="BZ172" i="6"/>
  <c r="BY172" i="6"/>
  <c r="BV172" i="6"/>
  <c r="BU172" i="6"/>
  <c r="BR172" i="6"/>
  <c r="BQ172" i="6"/>
  <c r="BN172" i="6"/>
  <c r="BM172" i="6"/>
  <c r="BJ172" i="6"/>
  <c r="BI172" i="6"/>
  <c r="BF172" i="6"/>
  <c r="BE172" i="6"/>
  <c r="BB172" i="6"/>
  <c r="BA172" i="6"/>
  <c r="AX172" i="6"/>
  <c r="AW172" i="6"/>
  <c r="AT172" i="6"/>
  <c r="AS172" i="6"/>
  <c r="AP172" i="6"/>
  <c r="AO172" i="6"/>
  <c r="AL172" i="6"/>
  <c r="AK172" i="6"/>
  <c r="AH172" i="6"/>
  <c r="AG172" i="6"/>
  <c r="AD172" i="6"/>
  <c r="AC172" i="6"/>
  <c r="Z172" i="6"/>
  <c r="Y172" i="6"/>
  <c r="V172" i="6"/>
  <c r="U172" i="6"/>
  <c r="R172" i="6"/>
  <c r="Q172" i="6"/>
  <c r="N172" i="6"/>
  <c r="M172" i="6"/>
  <c r="J172" i="6"/>
  <c r="I172" i="6"/>
  <c r="F172" i="6"/>
  <c r="E172" i="6"/>
  <c r="CF171" i="6"/>
  <c r="CF170" i="6"/>
  <c r="CE169" i="6"/>
  <c r="CE172" i="6" s="1"/>
  <c r="CD169" i="6"/>
  <c r="CC169" i="6"/>
  <c r="CB169" i="6"/>
  <c r="CB172" i="6" s="1"/>
  <c r="CA169" i="6"/>
  <c r="CA172" i="6" s="1"/>
  <c r="BZ169" i="6"/>
  <c r="BY169" i="6"/>
  <c r="BX169" i="6"/>
  <c r="BX172" i="6" s="1"/>
  <c r="BW169" i="6"/>
  <c r="BW172" i="6" s="1"/>
  <c r="BV169" i="6"/>
  <c r="BU169" i="6"/>
  <c r="BT169" i="6"/>
  <c r="BT172" i="6" s="1"/>
  <c r="BS169" i="6"/>
  <c r="BS172" i="6" s="1"/>
  <c r="BR169" i="6"/>
  <c r="BQ169" i="6"/>
  <c r="BP169" i="6"/>
  <c r="BP172" i="6" s="1"/>
  <c r="BO169" i="6"/>
  <c r="BO172" i="6" s="1"/>
  <c r="BN169" i="6"/>
  <c r="BM169" i="6"/>
  <c r="BL169" i="6"/>
  <c r="BL172" i="6" s="1"/>
  <c r="BK169" i="6"/>
  <c r="BK172" i="6" s="1"/>
  <c r="BJ169" i="6"/>
  <c r="BI169" i="6"/>
  <c r="BH169" i="6"/>
  <c r="BH172" i="6" s="1"/>
  <c r="BG169" i="6"/>
  <c r="BG172" i="6" s="1"/>
  <c r="BF169" i="6"/>
  <c r="BE169" i="6"/>
  <c r="BD169" i="6"/>
  <c r="BD172" i="6" s="1"/>
  <c r="BC169" i="6"/>
  <c r="BC172" i="6" s="1"/>
  <c r="BB169" i="6"/>
  <c r="BA169" i="6"/>
  <c r="AZ169" i="6"/>
  <c r="AZ172" i="6" s="1"/>
  <c r="AY169" i="6"/>
  <c r="AY172" i="6" s="1"/>
  <c r="AX169" i="6"/>
  <c r="AW169" i="6"/>
  <c r="AV169" i="6"/>
  <c r="AV172" i="6" s="1"/>
  <c r="AU169" i="6"/>
  <c r="AU172" i="6" s="1"/>
  <c r="AT169" i="6"/>
  <c r="AS169" i="6"/>
  <c r="AR169" i="6"/>
  <c r="AR172" i="6" s="1"/>
  <c r="AQ169" i="6"/>
  <c r="AQ172" i="6" s="1"/>
  <c r="AP169" i="6"/>
  <c r="AO169" i="6"/>
  <c r="AN169" i="6"/>
  <c r="AN172" i="6" s="1"/>
  <c r="AM169" i="6"/>
  <c r="AM172" i="6" s="1"/>
  <c r="AL169" i="6"/>
  <c r="AK169" i="6"/>
  <c r="AJ169" i="6"/>
  <c r="AJ172" i="6" s="1"/>
  <c r="AI169" i="6"/>
  <c r="AI172" i="6" s="1"/>
  <c r="AH169" i="6"/>
  <c r="AG169" i="6"/>
  <c r="AF169" i="6"/>
  <c r="AF172" i="6" s="1"/>
  <c r="AE169" i="6"/>
  <c r="AE172" i="6" s="1"/>
  <c r="AD169" i="6"/>
  <c r="AC169" i="6"/>
  <c r="AB169" i="6"/>
  <c r="AB172" i="6" s="1"/>
  <c r="AA169" i="6"/>
  <c r="AA172" i="6" s="1"/>
  <c r="Z169" i="6"/>
  <c r="Y169" i="6"/>
  <c r="X169" i="6"/>
  <c r="X172" i="6" s="1"/>
  <c r="W169" i="6"/>
  <c r="W172" i="6" s="1"/>
  <c r="V169" i="6"/>
  <c r="U169" i="6"/>
  <c r="T169" i="6"/>
  <c r="T172" i="6" s="1"/>
  <c r="S169" i="6"/>
  <c r="S172" i="6" s="1"/>
  <c r="R169" i="6"/>
  <c r="Q169" i="6"/>
  <c r="P169" i="6"/>
  <c r="P172" i="6" s="1"/>
  <c r="O169" i="6"/>
  <c r="O172" i="6" s="1"/>
  <c r="N169" i="6"/>
  <c r="M169" i="6"/>
  <c r="L169" i="6"/>
  <c r="L172" i="6" s="1"/>
  <c r="K169" i="6"/>
  <c r="K172" i="6" s="1"/>
  <c r="J169" i="6"/>
  <c r="I169" i="6"/>
  <c r="H169" i="6"/>
  <c r="H172" i="6" s="1"/>
  <c r="G169" i="6"/>
  <c r="G172" i="6" s="1"/>
  <c r="F169" i="6"/>
  <c r="E169" i="6"/>
  <c r="CF168" i="6"/>
  <c r="CF169" i="6" s="1"/>
  <c r="CF167" i="6"/>
  <c r="CF166" i="6"/>
  <c r="BC165" i="6"/>
  <c r="CE164" i="6"/>
  <c r="CD164" i="6"/>
  <c r="CC164" i="6"/>
  <c r="CB164" i="6"/>
  <c r="CA164" i="6"/>
  <c r="BZ164" i="6"/>
  <c r="BY164" i="6"/>
  <c r="BX164" i="6"/>
  <c r="BW164" i="6"/>
  <c r="BV164" i="6"/>
  <c r="BU164" i="6"/>
  <c r="BT164" i="6"/>
  <c r="BS164" i="6"/>
  <c r="BR164" i="6"/>
  <c r="BQ164" i="6"/>
  <c r="BP164" i="6"/>
  <c r="BO164" i="6"/>
  <c r="BN164" i="6"/>
  <c r="BM164" i="6"/>
  <c r="BL164" i="6"/>
  <c r="BK164" i="6"/>
  <c r="BJ164" i="6"/>
  <c r="BI164" i="6"/>
  <c r="BH164" i="6"/>
  <c r="BG164" i="6"/>
  <c r="BF164" i="6"/>
  <c r="BE164" i="6"/>
  <c r="BD164" i="6"/>
  <c r="BC164" i="6"/>
  <c r="BB164" i="6"/>
  <c r="BA164" i="6"/>
  <c r="AZ164" i="6"/>
  <c r="AY164" i="6"/>
  <c r="AX164" i="6"/>
  <c r="AW164" i="6"/>
  <c r="AV164" i="6"/>
  <c r="AU164" i="6"/>
  <c r="AT164" i="6"/>
  <c r="AS164" i="6"/>
  <c r="AR164" i="6"/>
  <c r="AQ164" i="6"/>
  <c r="AP164" i="6"/>
  <c r="AO164" i="6"/>
  <c r="AN164" i="6"/>
  <c r="AM164" i="6"/>
  <c r="AL164" i="6"/>
  <c r="AK164" i="6"/>
  <c r="AJ164" i="6"/>
  <c r="AI164" i="6"/>
  <c r="AH164" i="6"/>
  <c r="AG164" i="6"/>
  <c r="AF164" i="6"/>
  <c r="AE164" i="6"/>
  <c r="AD164" i="6"/>
  <c r="AC164" i="6"/>
  <c r="AB164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CF163" i="6"/>
  <c r="CF162" i="6"/>
  <c r="CF164" i="6" s="1"/>
  <c r="CF161" i="6"/>
  <c r="CF160" i="6"/>
  <c r="CE159" i="6"/>
  <c r="CD159" i="6"/>
  <c r="CC159" i="6"/>
  <c r="CB159" i="6"/>
  <c r="CA159" i="6"/>
  <c r="BZ159" i="6"/>
  <c r="BY159" i="6"/>
  <c r="BX159" i="6"/>
  <c r="BW159" i="6"/>
  <c r="BV159" i="6"/>
  <c r="BU159" i="6"/>
  <c r="BT159" i="6"/>
  <c r="BS159" i="6"/>
  <c r="BS165" i="6" s="1"/>
  <c r="BR159" i="6"/>
  <c r="BQ159" i="6"/>
  <c r="BP159" i="6"/>
  <c r="BO159" i="6"/>
  <c r="BN159" i="6"/>
  <c r="BM159" i="6"/>
  <c r="BL159" i="6"/>
  <c r="BK159" i="6"/>
  <c r="BJ159" i="6"/>
  <c r="BI159" i="6"/>
  <c r="BH159" i="6"/>
  <c r="BG159" i="6"/>
  <c r="BF159" i="6"/>
  <c r="BE159" i="6"/>
  <c r="BD159" i="6"/>
  <c r="BC159" i="6"/>
  <c r="BB159" i="6"/>
  <c r="BA159" i="6"/>
  <c r="AZ159" i="6"/>
  <c r="AY159" i="6"/>
  <c r="AX159" i="6"/>
  <c r="AW159" i="6"/>
  <c r="AV159" i="6"/>
  <c r="AU159" i="6"/>
  <c r="AT159" i="6"/>
  <c r="AS159" i="6"/>
  <c r="AR159" i="6"/>
  <c r="AQ159" i="6"/>
  <c r="AP159" i="6"/>
  <c r="AO159" i="6"/>
  <c r="AN159" i="6"/>
  <c r="AM159" i="6"/>
  <c r="AM165" i="6" s="1"/>
  <c r="AL159" i="6"/>
  <c r="AK159" i="6"/>
  <c r="AJ159" i="6"/>
  <c r="AI159" i="6"/>
  <c r="AH159" i="6"/>
  <c r="AG159" i="6"/>
  <c r="AF159" i="6"/>
  <c r="AE159" i="6"/>
  <c r="AD159" i="6"/>
  <c r="AC159" i="6"/>
  <c r="AB159" i="6"/>
  <c r="AA159" i="6"/>
  <c r="Z159" i="6"/>
  <c r="Y159" i="6"/>
  <c r="X159" i="6"/>
  <c r="W159" i="6"/>
  <c r="W165" i="6" s="1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G165" i="6" s="1"/>
  <c r="F159" i="6"/>
  <c r="E159" i="6"/>
  <c r="CF158" i="6"/>
  <c r="CF157" i="6"/>
  <c r="CF159" i="6" s="1"/>
  <c r="CE156" i="6"/>
  <c r="CE165" i="6" s="1"/>
  <c r="CD156" i="6"/>
  <c r="CD165" i="6" s="1"/>
  <c r="CC156" i="6"/>
  <c r="CC165" i="6" s="1"/>
  <c r="CB156" i="6"/>
  <c r="CB165" i="6" s="1"/>
  <c r="CA156" i="6"/>
  <c r="CA165" i="6" s="1"/>
  <c r="BZ156" i="6"/>
  <c r="BZ165" i="6" s="1"/>
  <c r="BY156" i="6"/>
  <c r="BY165" i="6" s="1"/>
  <c r="BX156" i="6"/>
  <c r="BX165" i="6" s="1"/>
  <c r="BW156" i="6"/>
  <c r="BW165" i="6" s="1"/>
  <c r="BV156" i="6"/>
  <c r="BV165" i="6" s="1"/>
  <c r="BU156" i="6"/>
  <c r="BU165" i="6" s="1"/>
  <c r="BT156" i="6"/>
  <c r="BT165" i="6" s="1"/>
  <c r="BS156" i="6"/>
  <c r="BR156" i="6"/>
  <c r="BR165" i="6" s="1"/>
  <c r="BQ156" i="6"/>
  <c r="BQ165" i="6" s="1"/>
  <c r="BP156" i="6"/>
  <c r="BP165" i="6" s="1"/>
  <c r="BO156" i="6"/>
  <c r="BO165" i="6" s="1"/>
  <c r="BN156" i="6"/>
  <c r="BN165" i="6" s="1"/>
  <c r="BM156" i="6"/>
  <c r="BM165" i="6" s="1"/>
  <c r="BL156" i="6"/>
  <c r="BL165" i="6" s="1"/>
  <c r="BK156" i="6"/>
  <c r="BK165" i="6" s="1"/>
  <c r="BJ156" i="6"/>
  <c r="BJ165" i="6" s="1"/>
  <c r="BI156" i="6"/>
  <c r="BI165" i="6" s="1"/>
  <c r="BH156" i="6"/>
  <c r="BH165" i="6" s="1"/>
  <c r="BG156" i="6"/>
  <c r="BG165" i="6" s="1"/>
  <c r="BF156" i="6"/>
  <c r="BF165" i="6" s="1"/>
  <c r="BE156" i="6"/>
  <c r="BE165" i="6" s="1"/>
  <c r="BD156" i="6"/>
  <c r="BD165" i="6" s="1"/>
  <c r="BC156" i="6"/>
  <c r="BB156" i="6"/>
  <c r="BB165" i="6" s="1"/>
  <c r="BA156" i="6"/>
  <c r="BA165" i="6" s="1"/>
  <c r="AZ156" i="6"/>
  <c r="AZ165" i="6" s="1"/>
  <c r="AY156" i="6"/>
  <c r="AY165" i="6" s="1"/>
  <c r="AX156" i="6"/>
  <c r="AX165" i="6" s="1"/>
  <c r="AW156" i="6"/>
  <c r="AW165" i="6" s="1"/>
  <c r="AV156" i="6"/>
  <c r="AV165" i="6" s="1"/>
  <c r="AU156" i="6"/>
  <c r="AU165" i="6" s="1"/>
  <c r="AT156" i="6"/>
  <c r="AT165" i="6" s="1"/>
  <c r="AS156" i="6"/>
  <c r="AS165" i="6" s="1"/>
  <c r="AR156" i="6"/>
  <c r="AR165" i="6" s="1"/>
  <c r="AQ156" i="6"/>
  <c r="AQ165" i="6" s="1"/>
  <c r="AP156" i="6"/>
  <c r="AP165" i="6" s="1"/>
  <c r="AO156" i="6"/>
  <c r="AO165" i="6" s="1"/>
  <c r="AN156" i="6"/>
  <c r="AN165" i="6" s="1"/>
  <c r="AM156" i="6"/>
  <c r="AL156" i="6"/>
  <c r="AL165" i="6" s="1"/>
  <c r="AK156" i="6"/>
  <c r="AK165" i="6" s="1"/>
  <c r="AJ156" i="6"/>
  <c r="AJ165" i="6" s="1"/>
  <c r="AI156" i="6"/>
  <c r="AI165" i="6" s="1"/>
  <c r="AH156" i="6"/>
  <c r="AH165" i="6" s="1"/>
  <c r="AG156" i="6"/>
  <c r="AG165" i="6" s="1"/>
  <c r="AF156" i="6"/>
  <c r="AF165" i="6" s="1"/>
  <c r="AE156" i="6"/>
  <c r="AE165" i="6" s="1"/>
  <c r="AD156" i="6"/>
  <c r="AD165" i="6" s="1"/>
  <c r="AC156" i="6"/>
  <c r="AC165" i="6" s="1"/>
  <c r="AB156" i="6"/>
  <c r="AB165" i="6" s="1"/>
  <c r="AA156" i="6"/>
  <c r="AA165" i="6" s="1"/>
  <c r="Z156" i="6"/>
  <c r="Z165" i="6" s="1"/>
  <c r="Y156" i="6"/>
  <c r="Y165" i="6" s="1"/>
  <c r="X156" i="6"/>
  <c r="X165" i="6" s="1"/>
  <c r="W156" i="6"/>
  <c r="V156" i="6"/>
  <c r="V165" i="6" s="1"/>
  <c r="U156" i="6"/>
  <c r="U165" i="6" s="1"/>
  <c r="T156" i="6"/>
  <c r="T165" i="6" s="1"/>
  <c r="S156" i="6"/>
  <c r="S165" i="6" s="1"/>
  <c r="R156" i="6"/>
  <c r="R165" i="6" s="1"/>
  <c r="Q156" i="6"/>
  <c r="Q165" i="6" s="1"/>
  <c r="P156" i="6"/>
  <c r="P165" i="6" s="1"/>
  <c r="O156" i="6"/>
  <c r="O165" i="6" s="1"/>
  <c r="N156" i="6"/>
  <c r="N165" i="6" s="1"/>
  <c r="M156" i="6"/>
  <c r="M165" i="6" s="1"/>
  <c r="L156" i="6"/>
  <c r="L165" i="6" s="1"/>
  <c r="K156" i="6"/>
  <c r="K165" i="6" s="1"/>
  <c r="J156" i="6"/>
  <c r="J165" i="6" s="1"/>
  <c r="I156" i="6"/>
  <c r="I165" i="6" s="1"/>
  <c r="H156" i="6"/>
  <c r="H165" i="6" s="1"/>
  <c r="G156" i="6"/>
  <c r="F156" i="6"/>
  <c r="F165" i="6" s="1"/>
  <c r="E156" i="6"/>
  <c r="E165" i="6" s="1"/>
  <c r="CF155" i="6"/>
  <c r="CF154" i="6"/>
  <c r="CF156" i="6" s="1"/>
  <c r="CF153" i="6"/>
  <c r="BV152" i="6"/>
  <c r="BR152" i="6"/>
  <c r="BN152" i="6"/>
  <c r="BJ152" i="6"/>
  <c r="BF152" i="6"/>
  <c r="BB152" i="6"/>
  <c r="AX152" i="6"/>
  <c r="AT152" i="6"/>
  <c r="AP152" i="6"/>
  <c r="AL152" i="6"/>
  <c r="AH152" i="6"/>
  <c r="AD152" i="6"/>
  <c r="Z152" i="6"/>
  <c r="V152" i="6"/>
  <c r="R152" i="6"/>
  <c r="N152" i="6"/>
  <c r="J152" i="6"/>
  <c r="F152" i="6"/>
  <c r="CF151" i="6"/>
  <c r="CF150" i="6"/>
  <c r="CF149" i="6"/>
  <c r="CE148" i="6"/>
  <c r="CD148" i="6"/>
  <c r="CC148" i="6"/>
  <c r="CB148" i="6"/>
  <c r="CA148" i="6"/>
  <c r="BZ148" i="6"/>
  <c r="BY148" i="6"/>
  <c r="BX148" i="6"/>
  <c r="BW148" i="6"/>
  <c r="BV148" i="6"/>
  <c r="BU148" i="6"/>
  <c r="BT148" i="6"/>
  <c r="BS148" i="6"/>
  <c r="BR148" i="6"/>
  <c r="BQ148" i="6"/>
  <c r="BP148" i="6"/>
  <c r="BO148" i="6"/>
  <c r="BN148" i="6"/>
  <c r="BM148" i="6"/>
  <c r="BL148" i="6"/>
  <c r="BK148" i="6"/>
  <c r="BJ148" i="6"/>
  <c r="BI148" i="6"/>
  <c r="BH148" i="6"/>
  <c r="BG148" i="6"/>
  <c r="BF148" i="6"/>
  <c r="BE148" i="6"/>
  <c r="BD148" i="6"/>
  <c r="BC148" i="6"/>
  <c r="BB148" i="6"/>
  <c r="BA148" i="6"/>
  <c r="AZ148" i="6"/>
  <c r="AY148" i="6"/>
  <c r="AX148" i="6"/>
  <c r="AW148" i="6"/>
  <c r="AV148" i="6"/>
  <c r="AU148" i="6"/>
  <c r="AT148" i="6"/>
  <c r="AS148" i="6"/>
  <c r="AR148" i="6"/>
  <c r="AQ148" i="6"/>
  <c r="AP148" i="6"/>
  <c r="AO148" i="6"/>
  <c r="AN148" i="6"/>
  <c r="AM148" i="6"/>
  <c r="AL148" i="6"/>
  <c r="AK148" i="6"/>
  <c r="AJ148" i="6"/>
  <c r="AI148" i="6"/>
  <c r="AH148" i="6"/>
  <c r="AG148" i="6"/>
  <c r="AF148" i="6"/>
  <c r="AE148" i="6"/>
  <c r="AD148" i="6"/>
  <c r="AC148" i="6"/>
  <c r="AB148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CF147" i="6"/>
  <c r="CF146" i="6"/>
  <c r="CF148" i="6" s="1"/>
  <c r="CE145" i="6"/>
  <c r="CE152" i="6" s="1"/>
  <c r="CD145" i="6"/>
  <c r="CD152" i="6" s="1"/>
  <c r="CC145" i="6"/>
  <c r="CB145" i="6"/>
  <c r="CB152" i="6" s="1"/>
  <c r="CA145" i="6"/>
  <c r="CA152" i="6" s="1"/>
  <c r="BZ145" i="6"/>
  <c r="BZ152" i="6" s="1"/>
  <c r="BY145" i="6"/>
  <c r="BX145" i="6"/>
  <c r="BX152" i="6" s="1"/>
  <c r="BW145" i="6"/>
  <c r="BW152" i="6" s="1"/>
  <c r="BV145" i="6"/>
  <c r="BU145" i="6"/>
  <c r="BU152" i="6" s="1"/>
  <c r="BT145" i="6"/>
  <c r="BT152" i="6" s="1"/>
  <c r="BS145" i="6"/>
  <c r="BS152" i="6" s="1"/>
  <c r="BR145" i="6"/>
  <c r="BQ145" i="6"/>
  <c r="BQ152" i="6" s="1"/>
  <c r="BP145" i="6"/>
  <c r="BP152" i="6" s="1"/>
  <c r="BO145" i="6"/>
  <c r="BO152" i="6" s="1"/>
  <c r="BN145" i="6"/>
  <c r="BM145" i="6"/>
  <c r="BM152" i="6" s="1"/>
  <c r="BL145" i="6"/>
  <c r="BL152" i="6" s="1"/>
  <c r="BK145" i="6"/>
  <c r="BK152" i="6" s="1"/>
  <c r="BJ145" i="6"/>
  <c r="BI145" i="6"/>
  <c r="BI152" i="6" s="1"/>
  <c r="BH145" i="6"/>
  <c r="BH152" i="6" s="1"/>
  <c r="BG145" i="6"/>
  <c r="BG152" i="6" s="1"/>
  <c r="BF145" i="6"/>
  <c r="BE145" i="6"/>
  <c r="BE152" i="6" s="1"/>
  <c r="BD145" i="6"/>
  <c r="BD152" i="6" s="1"/>
  <c r="BC145" i="6"/>
  <c r="BC152" i="6" s="1"/>
  <c r="BB145" i="6"/>
  <c r="BA145" i="6"/>
  <c r="BA152" i="6" s="1"/>
  <c r="AZ145" i="6"/>
  <c r="AZ152" i="6" s="1"/>
  <c r="AY145" i="6"/>
  <c r="AY152" i="6" s="1"/>
  <c r="AX145" i="6"/>
  <c r="AW145" i="6"/>
  <c r="AW152" i="6" s="1"/>
  <c r="AV145" i="6"/>
  <c r="AV152" i="6" s="1"/>
  <c r="AU145" i="6"/>
  <c r="AU152" i="6" s="1"/>
  <c r="AT145" i="6"/>
  <c r="AS145" i="6"/>
  <c r="AS152" i="6" s="1"/>
  <c r="AR145" i="6"/>
  <c r="AR152" i="6" s="1"/>
  <c r="AQ145" i="6"/>
  <c r="AQ152" i="6" s="1"/>
  <c r="AP145" i="6"/>
  <c r="AO145" i="6"/>
  <c r="AO152" i="6" s="1"/>
  <c r="AN145" i="6"/>
  <c r="AN152" i="6" s="1"/>
  <c r="AM145" i="6"/>
  <c r="AM152" i="6" s="1"/>
  <c r="AL145" i="6"/>
  <c r="AK145" i="6"/>
  <c r="AK152" i="6" s="1"/>
  <c r="AJ145" i="6"/>
  <c r="AJ152" i="6" s="1"/>
  <c r="AI145" i="6"/>
  <c r="AI152" i="6" s="1"/>
  <c r="AH145" i="6"/>
  <c r="AG145" i="6"/>
  <c r="AG152" i="6" s="1"/>
  <c r="AF145" i="6"/>
  <c r="AF152" i="6" s="1"/>
  <c r="AE145" i="6"/>
  <c r="AE152" i="6" s="1"/>
  <c r="AD145" i="6"/>
  <c r="AC145" i="6"/>
  <c r="AC152" i="6" s="1"/>
  <c r="AB145" i="6"/>
  <c r="AB152" i="6" s="1"/>
  <c r="AA145" i="6"/>
  <c r="AA152" i="6" s="1"/>
  <c r="Z145" i="6"/>
  <c r="Y145" i="6"/>
  <c r="Y152" i="6" s="1"/>
  <c r="X145" i="6"/>
  <c r="X152" i="6" s="1"/>
  <c r="W145" i="6"/>
  <c r="W152" i="6" s="1"/>
  <c r="V145" i="6"/>
  <c r="U145" i="6"/>
  <c r="U152" i="6" s="1"/>
  <c r="T145" i="6"/>
  <c r="T152" i="6" s="1"/>
  <c r="S145" i="6"/>
  <c r="S152" i="6" s="1"/>
  <c r="R145" i="6"/>
  <c r="Q145" i="6"/>
  <c r="Q152" i="6" s="1"/>
  <c r="P145" i="6"/>
  <c r="P152" i="6" s="1"/>
  <c r="O145" i="6"/>
  <c r="O152" i="6" s="1"/>
  <c r="N145" i="6"/>
  <c r="M145" i="6"/>
  <c r="M152" i="6" s="1"/>
  <c r="L145" i="6"/>
  <c r="L152" i="6" s="1"/>
  <c r="K145" i="6"/>
  <c r="K152" i="6" s="1"/>
  <c r="J145" i="6"/>
  <c r="I145" i="6"/>
  <c r="I152" i="6" s="1"/>
  <c r="H145" i="6"/>
  <c r="H152" i="6" s="1"/>
  <c r="G145" i="6"/>
  <c r="G152" i="6" s="1"/>
  <c r="F145" i="6"/>
  <c r="E145" i="6"/>
  <c r="E152" i="6" s="1"/>
  <c r="CF144" i="6"/>
  <c r="CF143" i="6"/>
  <c r="CF145" i="6" s="1"/>
  <c r="CF142" i="6"/>
  <c r="CF141" i="6"/>
  <c r="CF140" i="6"/>
  <c r="CF139" i="6"/>
  <c r="CF152" i="6" s="1"/>
  <c r="CE137" i="6"/>
  <c r="CD137" i="6"/>
  <c r="CC137" i="6"/>
  <c r="CB137" i="6"/>
  <c r="CA137" i="6"/>
  <c r="BZ137" i="6"/>
  <c r="BY137" i="6"/>
  <c r="BX137" i="6"/>
  <c r="BW137" i="6"/>
  <c r="BV137" i="6"/>
  <c r="BU137" i="6"/>
  <c r="BT137" i="6"/>
  <c r="BS137" i="6"/>
  <c r="BR137" i="6"/>
  <c r="BQ137" i="6"/>
  <c r="BP137" i="6"/>
  <c r="BO137" i="6"/>
  <c r="BN137" i="6"/>
  <c r="BM137" i="6"/>
  <c r="BL137" i="6"/>
  <c r="BK137" i="6"/>
  <c r="BJ137" i="6"/>
  <c r="BI137" i="6"/>
  <c r="BH137" i="6"/>
  <c r="BG137" i="6"/>
  <c r="BF137" i="6"/>
  <c r="BE137" i="6"/>
  <c r="BD137" i="6"/>
  <c r="BC137" i="6"/>
  <c r="BB137" i="6"/>
  <c r="BA137" i="6"/>
  <c r="AZ137" i="6"/>
  <c r="AY137" i="6"/>
  <c r="AX137" i="6"/>
  <c r="AW137" i="6"/>
  <c r="AV137" i="6"/>
  <c r="AU137" i="6"/>
  <c r="AT137" i="6"/>
  <c r="AS137" i="6"/>
  <c r="AR137" i="6"/>
  <c r="AQ137" i="6"/>
  <c r="AP137" i="6"/>
  <c r="AO137" i="6"/>
  <c r="AN137" i="6"/>
  <c r="AM137" i="6"/>
  <c r="AL137" i="6"/>
  <c r="AK137" i="6"/>
  <c r="AJ137" i="6"/>
  <c r="AI137" i="6"/>
  <c r="AH137" i="6"/>
  <c r="AG137" i="6"/>
  <c r="AF137" i="6"/>
  <c r="AE137" i="6"/>
  <c r="AD137" i="6"/>
  <c r="AC137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E137" i="6"/>
  <c r="CF136" i="6"/>
  <c r="CF135" i="6"/>
  <c r="CF134" i="6"/>
  <c r="CF133" i="6"/>
  <c r="CF137" i="6" s="1"/>
  <c r="CE132" i="6"/>
  <c r="CD132" i="6"/>
  <c r="CC132" i="6"/>
  <c r="CB132" i="6"/>
  <c r="CA132" i="6"/>
  <c r="BZ132" i="6"/>
  <c r="BY132" i="6"/>
  <c r="BY138" i="6" s="1"/>
  <c r="BX132" i="6"/>
  <c r="BW132" i="6"/>
  <c r="BV132" i="6"/>
  <c r="BU132" i="6"/>
  <c r="BT132" i="6"/>
  <c r="BS132" i="6"/>
  <c r="BR132" i="6"/>
  <c r="BQ132" i="6"/>
  <c r="BQ138" i="6" s="1"/>
  <c r="BP132" i="6"/>
  <c r="BO132" i="6"/>
  <c r="BN132" i="6"/>
  <c r="BM132" i="6"/>
  <c r="BL132" i="6"/>
  <c r="BK132" i="6"/>
  <c r="BJ132" i="6"/>
  <c r="BI132" i="6"/>
  <c r="BI138" i="6" s="1"/>
  <c r="BH132" i="6"/>
  <c r="BG132" i="6"/>
  <c r="BF132" i="6"/>
  <c r="BE132" i="6"/>
  <c r="BD132" i="6"/>
  <c r="BC132" i="6"/>
  <c r="BB132" i="6"/>
  <c r="BA132" i="6"/>
  <c r="BA138" i="6" s="1"/>
  <c r="AZ132" i="6"/>
  <c r="AY132" i="6"/>
  <c r="AX132" i="6"/>
  <c r="AW132" i="6"/>
  <c r="AV132" i="6"/>
  <c r="AU132" i="6"/>
  <c r="AT132" i="6"/>
  <c r="AS132" i="6"/>
  <c r="AS138" i="6" s="1"/>
  <c r="AR132" i="6"/>
  <c r="AQ132" i="6"/>
  <c r="AP132" i="6"/>
  <c r="AO132" i="6"/>
  <c r="AN132" i="6"/>
  <c r="AM132" i="6"/>
  <c r="AL132" i="6"/>
  <c r="AK132" i="6"/>
  <c r="AK138" i="6" s="1"/>
  <c r="AJ132" i="6"/>
  <c r="AI132" i="6"/>
  <c r="AH132" i="6"/>
  <c r="AG132" i="6"/>
  <c r="AF132" i="6"/>
  <c r="AE132" i="6"/>
  <c r="AD132" i="6"/>
  <c r="AC132" i="6"/>
  <c r="AC138" i="6" s="1"/>
  <c r="AB132" i="6"/>
  <c r="AA132" i="6"/>
  <c r="Z132" i="6"/>
  <c r="Y132" i="6"/>
  <c r="X132" i="6"/>
  <c r="W132" i="6"/>
  <c r="V132" i="6"/>
  <c r="U132" i="6"/>
  <c r="U138" i="6" s="1"/>
  <c r="T132" i="6"/>
  <c r="S132" i="6"/>
  <c r="R132" i="6"/>
  <c r="Q132" i="6"/>
  <c r="P132" i="6"/>
  <c r="O132" i="6"/>
  <c r="N132" i="6"/>
  <c r="M132" i="6"/>
  <c r="M138" i="6" s="1"/>
  <c r="L132" i="6"/>
  <c r="K132" i="6"/>
  <c r="J132" i="6"/>
  <c r="I132" i="6"/>
  <c r="H132" i="6"/>
  <c r="G132" i="6"/>
  <c r="F132" i="6"/>
  <c r="E132" i="6"/>
  <c r="E138" i="6" s="1"/>
  <c r="CF131" i="6"/>
  <c r="CF130" i="6"/>
  <c r="CF129" i="6"/>
  <c r="CF132" i="6" s="1"/>
  <c r="CE128" i="6"/>
  <c r="CD128" i="6"/>
  <c r="CC128" i="6"/>
  <c r="CB128" i="6"/>
  <c r="CA128" i="6"/>
  <c r="BZ128" i="6"/>
  <c r="BY128" i="6"/>
  <c r="BX128" i="6"/>
  <c r="BW128" i="6"/>
  <c r="BV128" i="6"/>
  <c r="BU128" i="6"/>
  <c r="BT128" i="6"/>
  <c r="BS128" i="6"/>
  <c r="BR128" i="6"/>
  <c r="BQ128" i="6"/>
  <c r="BP128" i="6"/>
  <c r="BO128" i="6"/>
  <c r="BN128" i="6"/>
  <c r="BM128" i="6"/>
  <c r="BL128" i="6"/>
  <c r="BK128" i="6"/>
  <c r="BJ128" i="6"/>
  <c r="BI128" i="6"/>
  <c r="BH128" i="6"/>
  <c r="BG128" i="6"/>
  <c r="BF128" i="6"/>
  <c r="BE128" i="6"/>
  <c r="BD128" i="6"/>
  <c r="BC128" i="6"/>
  <c r="BB128" i="6"/>
  <c r="BA128" i="6"/>
  <c r="AZ128" i="6"/>
  <c r="AY128" i="6"/>
  <c r="AX128" i="6"/>
  <c r="AW128" i="6"/>
  <c r="AV128" i="6"/>
  <c r="AU128" i="6"/>
  <c r="AT128" i="6"/>
  <c r="AS128" i="6"/>
  <c r="AR128" i="6"/>
  <c r="AQ128" i="6"/>
  <c r="AP128" i="6"/>
  <c r="AO128" i="6"/>
  <c r="AN128" i="6"/>
  <c r="AM128" i="6"/>
  <c r="AL128" i="6"/>
  <c r="AK128" i="6"/>
  <c r="AJ128" i="6"/>
  <c r="AI128" i="6"/>
  <c r="AH128" i="6"/>
  <c r="AG128" i="6"/>
  <c r="AF128" i="6"/>
  <c r="AE128" i="6"/>
  <c r="AD128" i="6"/>
  <c r="AC128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CF127" i="6"/>
  <c r="CF128" i="6" s="1"/>
  <c r="CF126" i="6"/>
  <c r="CF125" i="6"/>
  <c r="CF124" i="6"/>
  <c r="CF123" i="6"/>
  <c r="CE122" i="6"/>
  <c r="CD122" i="6"/>
  <c r="CC122" i="6"/>
  <c r="CC138" i="6" s="1"/>
  <c r="CB122" i="6"/>
  <c r="CA122" i="6"/>
  <c r="BZ122" i="6"/>
  <c r="BY122" i="6"/>
  <c r="BX122" i="6"/>
  <c r="BW122" i="6"/>
  <c r="BV122" i="6"/>
  <c r="BU122" i="6"/>
  <c r="BU138" i="6" s="1"/>
  <c r="BT122" i="6"/>
  <c r="BS122" i="6"/>
  <c r="BR122" i="6"/>
  <c r="BQ122" i="6"/>
  <c r="BP122" i="6"/>
  <c r="BO122" i="6"/>
  <c r="BN122" i="6"/>
  <c r="BM122" i="6"/>
  <c r="BM138" i="6" s="1"/>
  <c r="BL122" i="6"/>
  <c r="BK122" i="6"/>
  <c r="BJ122" i="6"/>
  <c r="BI122" i="6"/>
  <c r="BH122" i="6"/>
  <c r="BG122" i="6"/>
  <c r="BF122" i="6"/>
  <c r="BE122" i="6"/>
  <c r="BE138" i="6" s="1"/>
  <c r="BD122" i="6"/>
  <c r="BC122" i="6"/>
  <c r="BB122" i="6"/>
  <c r="BA122" i="6"/>
  <c r="AZ122" i="6"/>
  <c r="AY122" i="6"/>
  <c r="AX122" i="6"/>
  <c r="AW122" i="6"/>
  <c r="AW138" i="6" s="1"/>
  <c r="AV122" i="6"/>
  <c r="AU122" i="6"/>
  <c r="AT122" i="6"/>
  <c r="AS122" i="6"/>
  <c r="AR122" i="6"/>
  <c r="AQ122" i="6"/>
  <c r="AP122" i="6"/>
  <c r="AO122" i="6"/>
  <c r="AO138" i="6" s="1"/>
  <c r="AN122" i="6"/>
  <c r="AM122" i="6"/>
  <c r="AL122" i="6"/>
  <c r="AK122" i="6"/>
  <c r="AJ122" i="6"/>
  <c r="AI122" i="6"/>
  <c r="AH122" i="6"/>
  <c r="AG122" i="6"/>
  <c r="AG138" i="6" s="1"/>
  <c r="AF122" i="6"/>
  <c r="AE122" i="6"/>
  <c r="AD122" i="6"/>
  <c r="AC122" i="6"/>
  <c r="AB122" i="6"/>
  <c r="AA122" i="6"/>
  <c r="Z122" i="6"/>
  <c r="Y122" i="6"/>
  <c r="Y138" i="6" s="1"/>
  <c r="X122" i="6"/>
  <c r="W122" i="6"/>
  <c r="V122" i="6"/>
  <c r="U122" i="6"/>
  <c r="T122" i="6"/>
  <c r="S122" i="6"/>
  <c r="R122" i="6"/>
  <c r="Q122" i="6"/>
  <c r="Q138" i="6" s="1"/>
  <c r="P122" i="6"/>
  <c r="O122" i="6"/>
  <c r="N122" i="6"/>
  <c r="M122" i="6"/>
  <c r="L122" i="6"/>
  <c r="K122" i="6"/>
  <c r="J122" i="6"/>
  <c r="I122" i="6"/>
  <c r="I138" i="6" s="1"/>
  <c r="H122" i="6"/>
  <c r="G122" i="6"/>
  <c r="F122" i="6"/>
  <c r="E122" i="6"/>
  <c r="CF121" i="6"/>
  <c r="CF120" i="6"/>
  <c r="CF119" i="6"/>
  <c r="CF122" i="6" s="1"/>
  <c r="CF118" i="6"/>
  <c r="CF117" i="6"/>
  <c r="CE116" i="6"/>
  <c r="CE138" i="6" s="1"/>
  <c r="CD116" i="6"/>
  <c r="CD138" i="6" s="1"/>
  <c r="CC116" i="6"/>
  <c r="CB116" i="6"/>
  <c r="CB138" i="6" s="1"/>
  <c r="CA116" i="6"/>
  <c r="CA138" i="6" s="1"/>
  <c r="BZ116" i="6"/>
  <c r="BZ138" i="6" s="1"/>
  <c r="BY116" i="6"/>
  <c r="BX116" i="6"/>
  <c r="BX138" i="6" s="1"/>
  <c r="BW116" i="6"/>
  <c r="BW138" i="6" s="1"/>
  <c r="BV116" i="6"/>
  <c r="BV138" i="6" s="1"/>
  <c r="BU116" i="6"/>
  <c r="BT116" i="6"/>
  <c r="BT138" i="6" s="1"/>
  <c r="BS116" i="6"/>
  <c r="BS138" i="6" s="1"/>
  <c r="BR116" i="6"/>
  <c r="BR138" i="6" s="1"/>
  <c r="BQ116" i="6"/>
  <c r="BP116" i="6"/>
  <c r="BP138" i="6" s="1"/>
  <c r="BO116" i="6"/>
  <c r="BO138" i="6" s="1"/>
  <c r="BN116" i="6"/>
  <c r="BN138" i="6" s="1"/>
  <c r="BM116" i="6"/>
  <c r="BL116" i="6"/>
  <c r="BL138" i="6" s="1"/>
  <c r="BK116" i="6"/>
  <c r="BK138" i="6" s="1"/>
  <c r="BJ116" i="6"/>
  <c r="BJ138" i="6" s="1"/>
  <c r="BI116" i="6"/>
  <c r="BH116" i="6"/>
  <c r="BH138" i="6" s="1"/>
  <c r="BG116" i="6"/>
  <c r="BG138" i="6" s="1"/>
  <c r="BF116" i="6"/>
  <c r="BF138" i="6" s="1"/>
  <c r="BE116" i="6"/>
  <c r="BD116" i="6"/>
  <c r="BD138" i="6" s="1"/>
  <c r="BC116" i="6"/>
  <c r="BC138" i="6" s="1"/>
  <c r="BB116" i="6"/>
  <c r="BB138" i="6" s="1"/>
  <c r="BA116" i="6"/>
  <c r="AZ116" i="6"/>
  <c r="AZ138" i="6" s="1"/>
  <c r="AY116" i="6"/>
  <c r="AY138" i="6" s="1"/>
  <c r="AX116" i="6"/>
  <c r="AX138" i="6" s="1"/>
  <c r="AW116" i="6"/>
  <c r="AV116" i="6"/>
  <c r="AV138" i="6" s="1"/>
  <c r="AU116" i="6"/>
  <c r="AU138" i="6" s="1"/>
  <c r="AT116" i="6"/>
  <c r="AT138" i="6" s="1"/>
  <c r="AS116" i="6"/>
  <c r="AR116" i="6"/>
  <c r="AR138" i="6" s="1"/>
  <c r="AQ116" i="6"/>
  <c r="AQ138" i="6" s="1"/>
  <c r="AP116" i="6"/>
  <c r="AP138" i="6" s="1"/>
  <c r="AO116" i="6"/>
  <c r="AN116" i="6"/>
  <c r="AN138" i="6" s="1"/>
  <c r="AM116" i="6"/>
  <c r="AM138" i="6" s="1"/>
  <c r="AL116" i="6"/>
  <c r="AL138" i="6" s="1"/>
  <c r="AK116" i="6"/>
  <c r="AJ116" i="6"/>
  <c r="AJ138" i="6" s="1"/>
  <c r="AI116" i="6"/>
  <c r="AI138" i="6" s="1"/>
  <c r="AH116" i="6"/>
  <c r="AH138" i="6" s="1"/>
  <c r="AG116" i="6"/>
  <c r="AF116" i="6"/>
  <c r="AF138" i="6" s="1"/>
  <c r="AE116" i="6"/>
  <c r="AE138" i="6" s="1"/>
  <c r="AD116" i="6"/>
  <c r="AD138" i="6" s="1"/>
  <c r="AC116" i="6"/>
  <c r="AB116" i="6"/>
  <c r="AB138" i="6" s="1"/>
  <c r="AA116" i="6"/>
  <c r="AA138" i="6" s="1"/>
  <c r="Z116" i="6"/>
  <c r="Z138" i="6" s="1"/>
  <c r="Y116" i="6"/>
  <c r="X116" i="6"/>
  <c r="X138" i="6" s="1"/>
  <c r="W116" i="6"/>
  <c r="W138" i="6" s="1"/>
  <c r="V116" i="6"/>
  <c r="V138" i="6" s="1"/>
  <c r="U116" i="6"/>
  <c r="T116" i="6"/>
  <c r="T138" i="6" s="1"/>
  <c r="S116" i="6"/>
  <c r="S138" i="6" s="1"/>
  <c r="R116" i="6"/>
  <c r="R138" i="6" s="1"/>
  <c r="Q116" i="6"/>
  <c r="P116" i="6"/>
  <c r="P138" i="6" s="1"/>
  <c r="O116" i="6"/>
  <c r="O138" i="6" s="1"/>
  <c r="N116" i="6"/>
  <c r="N138" i="6" s="1"/>
  <c r="M116" i="6"/>
  <c r="L116" i="6"/>
  <c r="L138" i="6" s="1"/>
  <c r="K116" i="6"/>
  <c r="K138" i="6" s="1"/>
  <c r="J116" i="6"/>
  <c r="J138" i="6" s="1"/>
  <c r="I116" i="6"/>
  <c r="H116" i="6"/>
  <c r="H138" i="6" s="1"/>
  <c r="G116" i="6"/>
  <c r="G138" i="6" s="1"/>
  <c r="F116" i="6"/>
  <c r="F138" i="6" s="1"/>
  <c r="E116" i="6"/>
  <c r="CF115" i="6"/>
  <c r="CF114" i="6"/>
  <c r="CF116" i="6" s="1"/>
  <c r="CF113" i="6"/>
  <c r="BY112" i="6"/>
  <c r="BQ112" i="6"/>
  <c r="BI112" i="6"/>
  <c r="BA112" i="6"/>
  <c r="AS112" i="6"/>
  <c r="AK112" i="6"/>
  <c r="AC112" i="6"/>
  <c r="U112" i="6"/>
  <c r="M112" i="6"/>
  <c r="E112" i="6"/>
  <c r="CE111" i="6"/>
  <c r="CD111" i="6"/>
  <c r="CC111" i="6"/>
  <c r="CC112" i="6" s="1"/>
  <c r="CB111" i="6"/>
  <c r="CA111" i="6"/>
  <c r="BZ111" i="6"/>
  <c r="BY111" i="6"/>
  <c r="BX111" i="6"/>
  <c r="BW111" i="6"/>
  <c r="BV111" i="6"/>
  <c r="BU111" i="6"/>
  <c r="BU112" i="6" s="1"/>
  <c r="BT111" i="6"/>
  <c r="BS111" i="6"/>
  <c r="BR111" i="6"/>
  <c r="BQ111" i="6"/>
  <c r="BP111" i="6"/>
  <c r="BO111" i="6"/>
  <c r="BN111" i="6"/>
  <c r="BM111" i="6"/>
  <c r="BM112" i="6" s="1"/>
  <c r="BL111" i="6"/>
  <c r="BK111" i="6"/>
  <c r="BJ111" i="6"/>
  <c r="BI111" i="6"/>
  <c r="BH111" i="6"/>
  <c r="BG111" i="6"/>
  <c r="BF111" i="6"/>
  <c r="BE111" i="6"/>
  <c r="BE112" i="6" s="1"/>
  <c r="BD111" i="6"/>
  <c r="BC111" i="6"/>
  <c r="BB111" i="6"/>
  <c r="BA111" i="6"/>
  <c r="AZ111" i="6"/>
  <c r="AY111" i="6"/>
  <c r="AX111" i="6"/>
  <c r="AW111" i="6"/>
  <c r="AW112" i="6" s="1"/>
  <c r="AV111" i="6"/>
  <c r="AU111" i="6"/>
  <c r="AT111" i="6"/>
  <c r="AS111" i="6"/>
  <c r="AR111" i="6"/>
  <c r="AQ111" i="6"/>
  <c r="AP111" i="6"/>
  <c r="AO111" i="6"/>
  <c r="AO112" i="6" s="1"/>
  <c r="AN111" i="6"/>
  <c r="AM111" i="6"/>
  <c r="AL111" i="6"/>
  <c r="AK111" i="6"/>
  <c r="AJ111" i="6"/>
  <c r="AI111" i="6"/>
  <c r="AH111" i="6"/>
  <c r="AG111" i="6"/>
  <c r="AG112" i="6" s="1"/>
  <c r="AF111" i="6"/>
  <c r="AE111" i="6"/>
  <c r="AD111" i="6"/>
  <c r="AC111" i="6"/>
  <c r="AB111" i="6"/>
  <c r="AA111" i="6"/>
  <c r="Z111" i="6"/>
  <c r="Y111" i="6"/>
  <c r="Y112" i="6" s="1"/>
  <c r="X111" i="6"/>
  <c r="W111" i="6"/>
  <c r="V111" i="6"/>
  <c r="U111" i="6"/>
  <c r="T111" i="6"/>
  <c r="S111" i="6"/>
  <c r="R111" i="6"/>
  <c r="Q111" i="6"/>
  <c r="Q112" i="6" s="1"/>
  <c r="P111" i="6"/>
  <c r="O111" i="6"/>
  <c r="N111" i="6"/>
  <c r="M111" i="6"/>
  <c r="L111" i="6"/>
  <c r="K111" i="6"/>
  <c r="J111" i="6"/>
  <c r="I111" i="6"/>
  <c r="I112" i="6" s="1"/>
  <c r="H111" i="6"/>
  <c r="G111" i="6"/>
  <c r="F111" i="6"/>
  <c r="E111" i="6"/>
  <c r="CF110" i="6"/>
  <c r="CF109" i="6"/>
  <c r="CF111" i="6" s="1"/>
  <c r="CF108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CF106" i="6"/>
  <c r="CF107" i="6" s="1"/>
  <c r="CF105" i="6"/>
  <c r="CF104" i="6"/>
  <c r="CE103" i="6"/>
  <c r="CE112" i="6" s="1"/>
  <c r="CD103" i="6"/>
  <c r="CD112" i="6" s="1"/>
  <c r="CC103" i="6"/>
  <c r="CB103" i="6"/>
  <c r="CA103" i="6"/>
  <c r="CA112" i="6" s="1"/>
  <c r="BZ103" i="6"/>
  <c r="BZ112" i="6" s="1"/>
  <c r="BY103" i="6"/>
  <c r="BX103" i="6"/>
  <c r="BW103" i="6"/>
  <c r="BW112" i="6" s="1"/>
  <c r="BV103" i="6"/>
  <c r="BV112" i="6" s="1"/>
  <c r="BU103" i="6"/>
  <c r="BT103" i="6"/>
  <c r="BS103" i="6"/>
  <c r="BS112" i="6" s="1"/>
  <c r="BR103" i="6"/>
  <c r="BR112" i="6" s="1"/>
  <c r="BQ103" i="6"/>
  <c r="BP103" i="6"/>
  <c r="BO103" i="6"/>
  <c r="BO112" i="6" s="1"/>
  <c r="BN103" i="6"/>
  <c r="BN112" i="6" s="1"/>
  <c r="BM103" i="6"/>
  <c r="BL103" i="6"/>
  <c r="BK103" i="6"/>
  <c r="BK112" i="6" s="1"/>
  <c r="BJ103" i="6"/>
  <c r="BJ112" i="6" s="1"/>
  <c r="BI103" i="6"/>
  <c r="BH103" i="6"/>
  <c r="BG103" i="6"/>
  <c r="BG112" i="6" s="1"/>
  <c r="BF103" i="6"/>
  <c r="BF112" i="6" s="1"/>
  <c r="BE103" i="6"/>
  <c r="BD103" i="6"/>
  <c r="BC103" i="6"/>
  <c r="BC112" i="6" s="1"/>
  <c r="BB103" i="6"/>
  <c r="BB112" i="6" s="1"/>
  <c r="BA103" i="6"/>
  <c r="AZ103" i="6"/>
  <c r="AY103" i="6"/>
  <c r="AY112" i="6" s="1"/>
  <c r="AX103" i="6"/>
  <c r="AX112" i="6" s="1"/>
  <c r="AW103" i="6"/>
  <c r="AV103" i="6"/>
  <c r="AU103" i="6"/>
  <c r="AU112" i="6" s="1"/>
  <c r="AT103" i="6"/>
  <c r="AT112" i="6" s="1"/>
  <c r="AS103" i="6"/>
  <c r="AR103" i="6"/>
  <c r="AQ103" i="6"/>
  <c r="AQ112" i="6" s="1"/>
  <c r="AP103" i="6"/>
  <c r="AP112" i="6" s="1"/>
  <c r="AO103" i="6"/>
  <c r="AN103" i="6"/>
  <c r="AM103" i="6"/>
  <c r="AM112" i="6" s="1"/>
  <c r="AL103" i="6"/>
  <c r="AL112" i="6" s="1"/>
  <c r="AK103" i="6"/>
  <c r="AJ103" i="6"/>
  <c r="AI103" i="6"/>
  <c r="AI112" i="6" s="1"/>
  <c r="AH103" i="6"/>
  <c r="AH112" i="6" s="1"/>
  <c r="AG103" i="6"/>
  <c r="AF103" i="6"/>
  <c r="AE103" i="6"/>
  <c r="AE112" i="6" s="1"/>
  <c r="AD103" i="6"/>
  <c r="AD112" i="6" s="1"/>
  <c r="AC103" i="6"/>
  <c r="AB103" i="6"/>
  <c r="AA103" i="6"/>
  <c r="AA112" i="6" s="1"/>
  <c r="Z103" i="6"/>
  <c r="Z112" i="6" s="1"/>
  <c r="Y103" i="6"/>
  <c r="X103" i="6"/>
  <c r="W103" i="6"/>
  <c r="W112" i="6" s="1"/>
  <c r="V103" i="6"/>
  <c r="V112" i="6" s="1"/>
  <c r="U103" i="6"/>
  <c r="T103" i="6"/>
  <c r="S103" i="6"/>
  <c r="S112" i="6" s="1"/>
  <c r="R103" i="6"/>
  <c r="R112" i="6" s="1"/>
  <c r="Q103" i="6"/>
  <c r="P103" i="6"/>
  <c r="O103" i="6"/>
  <c r="O112" i="6" s="1"/>
  <c r="N103" i="6"/>
  <c r="N112" i="6" s="1"/>
  <c r="M103" i="6"/>
  <c r="L103" i="6"/>
  <c r="K103" i="6"/>
  <c r="K112" i="6" s="1"/>
  <c r="J103" i="6"/>
  <c r="J112" i="6" s="1"/>
  <c r="I103" i="6"/>
  <c r="H103" i="6"/>
  <c r="G103" i="6"/>
  <c r="G112" i="6" s="1"/>
  <c r="F103" i="6"/>
  <c r="F112" i="6" s="1"/>
  <c r="E103" i="6"/>
  <c r="CF102" i="6"/>
  <c r="CF101" i="6"/>
  <c r="CF103" i="6" s="1"/>
  <c r="CF100" i="6"/>
  <c r="CF99" i="6"/>
  <c r="CE99" i="6"/>
  <c r="CD99" i="6"/>
  <c r="CC99" i="6"/>
  <c r="CB99" i="6"/>
  <c r="CA99" i="6"/>
  <c r="BZ99" i="6"/>
  <c r="BY99" i="6"/>
  <c r="BX99" i="6"/>
  <c r="BW99" i="6"/>
  <c r="BV99" i="6"/>
  <c r="BU99" i="6"/>
  <c r="BT99" i="6"/>
  <c r="BS99" i="6"/>
  <c r="BR99" i="6"/>
  <c r="BQ99" i="6"/>
  <c r="BP99" i="6"/>
  <c r="BO99" i="6"/>
  <c r="BN99" i="6"/>
  <c r="BM99" i="6"/>
  <c r="BL99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A98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CF94" i="6"/>
  <c r="CF95" i="6" s="1"/>
  <c r="CF93" i="6"/>
  <c r="CF92" i="6"/>
  <c r="CF91" i="6"/>
  <c r="CE90" i="6"/>
  <c r="CD90" i="6"/>
  <c r="CC90" i="6"/>
  <c r="CB90" i="6"/>
  <c r="CA90" i="6"/>
  <c r="BZ90" i="6"/>
  <c r="BY90" i="6"/>
  <c r="BX90" i="6"/>
  <c r="BW90" i="6"/>
  <c r="BV90" i="6"/>
  <c r="BU90" i="6"/>
  <c r="BT90" i="6"/>
  <c r="BS90" i="6"/>
  <c r="BR90" i="6"/>
  <c r="BQ90" i="6"/>
  <c r="BP90" i="6"/>
  <c r="BO90" i="6"/>
  <c r="BN90" i="6"/>
  <c r="BM90" i="6"/>
  <c r="BL90" i="6"/>
  <c r="BK90" i="6"/>
  <c r="BJ90" i="6"/>
  <c r="BI90" i="6"/>
  <c r="BH90" i="6"/>
  <c r="BG90" i="6"/>
  <c r="BF90" i="6"/>
  <c r="BE90" i="6"/>
  <c r="BD90" i="6"/>
  <c r="BC90" i="6"/>
  <c r="BB90" i="6"/>
  <c r="BA90" i="6"/>
  <c r="AZ90" i="6"/>
  <c r="AY90" i="6"/>
  <c r="AX90" i="6"/>
  <c r="AW90" i="6"/>
  <c r="AV90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CF89" i="6"/>
  <c r="CF90" i="6" s="1"/>
  <c r="CF88" i="6"/>
  <c r="CF87" i="6"/>
  <c r="CF86" i="6"/>
  <c r="CE85" i="6"/>
  <c r="CD85" i="6"/>
  <c r="CC85" i="6"/>
  <c r="CB85" i="6"/>
  <c r="CA85" i="6"/>
  <c r="BZ85" i="6"/>
  <c r="BY85" i="6"/>
  <c r="BX85" i="6"/>
  <c r="BW85" i="6"/>
  <c r="BV85" i="6"/>
  <c r="BU85" i="6"/>
  <c r="BT85" i="6"/>
  <c r="BS85" i="6"/>
  <c r="BR85" i="6"/>
  <c r="BQ85" i="6"/>
  <c r="BP85" i="6"/>
  <c r="BO85" i="6"/>
  <c r="BN85" i="6"/>
  <c r="BM85" i="6"/>
  <c r="BL85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CF84" i="6"/>
  <c r="CF85" i="6" s="1"/>
  <c r="CF83" i="6"/>
  <c r="CF82" i="6"/>
  <c r="CE81" i="6"/>
  <c r="CD81" i="6"/>
  <c r="CC81" i="6"/>
  <c r="CB81" i="6"/>
  <c r="CA81" i="6"/>
  <c r="BZ81" i="6"/>
  <c r="BY81" i="6"/>
  <c r="BX81" i="6"/>
  <c r="BW81" i="6"/>
  <c r="BV81" i="6"/>
  <c r="BU81" i="6"/>
  <c r="BT81" i="6"/>
  <c r="BS81" i="6"/>
  <c r="BR81" i="6"/>
  <c r="BQ81" i="6"/>
  <c r="BP81" i="6"/>
  <c r="BO81" i="6"/>
  <c r="BN81" i="6"/>
  <c r="BM81" i="6"/>
  <c r="BL81" i="6"/>
  <c r="BK81" i="6"/>
  <c r="BJ81" i="6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CF80" i="6"/>
  <c r="CF79" i="6"/>
  <c r="CF78" i="6"/>
  <c r="CF81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CF76" i="6"/>
  <c r="CF77" i="6" s="1"/>
  <c r="CF75" i="6"/>
  <c r="CE74" i="6"/>
  <c r="CD74" i="6"/>
  <c r="CC74" i="6"/>
  <c r="CB74" i="6"/>
  <c r="CA74" i="6"/>
  <c r="BZ74" i="6"/>
  <c r="BY74" i="6"/>
  <c r="BX74" i="6"/>
  <c r="BW74" i="6"/>
  <c r="BV74" i="6"/>
  <c r="BU74" i="6"/>
  <c r="BT74" i="6"/>
  <c r="BS74" i="6"/>
  <c r="BR74" i="6"/>
  <c r="BQ74" i="6"/>
  <c r="BP74" i="6"/>
  <c r="BO74" i="6"/>
  <c r="BN74" i="6"/>
  <c r="BM74" i="6"/>
  <c r="BL74" i="6"/>
  <c r="BK74" i="6"/>
  <c r="BJ74" i="6"/>
  <c r="BI74" i="6"/>
  <c r="BH74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CF73" i="6"/>
  <c r="CF74" i="6" s="1"/>
  <c r="CF72" i="6"/>
  <c r="CF71" i="6"/>
  <c r="CE70" i="6"/>
  <c r="CD70" i="6"/>
  <c r="CC70" i="6"/>
  <c r="CB70" i="6"/>
  <c r="CA70" i="6"/>
  <c r="BZ70" i="6"/>
  <c r="BY70" i="6"/>
  <c r="BX70" i="6"/>
  <c r="BW70" i="6"/>
  <c r="BV70" i="6"/>
  <c r="BU70" i="6"/>
  <c r="BT70" i="6"/>
  <c r="BS70" i="6"/>
  <c r="BR70" i="6"/>
  <c r="BQ70" i="6"/>
  <c r="BP70" i="6"/>
  <c r="BO70" i="6"/>
  <c r="BN70" i="6"/>
  <c r="BM70" i="6"/>
  <c r="BL70" i="6"/>
  <c r="BK70" i="6"/>
  <c r="BJ70" i="6"/>
  <c r="BI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CF69" i="6"/>
  <c r="CF68" i="6"/>
  <c r="CF70" i="6" s="1"/>
  <c r="CE67" i="6"/>
  <c r="CD67" i="6"/>
  <c r="CC67" i="6"/>
  <c r="CB67" i="6"/>
  <c r="CA67" i="6"/>
  <c r="BZ67" i="6"/>
  <c r="BY67" i="6"/>
  <c r="BX67" i="6"/>
  <c r="BW67" i="6"/>
  <c r="BV67" i="6"/>
  <c r="BU67" i="6"/>
  <c r="BT67" i="6"/>
  <c r="BS67" i="6"/>
  <c r="BR67" i="6"/>
  <c r="BQ67" i="6"/>
  <c r="BP67" i="6"/>
  <c r="BO67" i="6"/>
  <c r="BN67" i="6"/>
  <c r="BM67" i="6"/>
  <c r="BL67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CF66" i="6"/>
  <c r="CF67" i="6" s="1"/>
  <c r="CF65" i="6"/>
  <c r="CF64" i="6"/>
  <c r="CE63" i="6"/>
  <c r="CD63" i="6"/>
  <c r="CC63" i="6"/>
  <c r="CB63" i="6"/>
  <c r="CA63" i="6"/>
  <c r="BZ63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L96" i="6" s="1"/>
  <c r="BK63" i="6"/>
  <c r="BJ63" i="6"/>
  <c r="BI63" i="6"/>
  <c r="BH63" i="6"/>
  <c r="BH96" i="6" s="1"/>
  <c r="BG63" i="6"/>
  <c r="BF63" i="6"/>
  <c r="BE63" i="6"/>
  <c r="BD63" i="6"/>
  <c r="BD96" i="6" s="1"/>
  <c r="BC63" i="6"/>
  <c r="BB63" i="6"/>
  <c r="BA63" i="6"/>
  <c r="AZ63" i="6"/>
  <c r="AZ96" i="6" s="1"/>
  <c r="AY63" i="6"/>
  <c r="AX63" i="6"/>
  <c r="AW63" i="6"/>
  <c r="AV63" i="6"/>
  <c r="AV96" i="6" s="1"/>
  <c r="AU63" i="6"/>
  <c r="AT63" i="6"/>
  <c r="AS63" i="6"/>
  <c r="AR63" i="6"/>
  <c r="AR96" i="6" s="1"/>
  <c r="AQ63" i="6"/>
  <c r="AP63" i="6"/>
  <c r="AO63" i="6"/>
  <c r="AN63" i="6"/>
  <c r="AN96" i="6" s="1"/>
  <c r="AM63" i="6"/>
  <c r="AL63" i="6"/>
  <c r="AK63" i="6"/>
  <c r="AJ63" i="6"/>
  <c r="AJ96" i="6" s="1"/>
  <c r="AI63" i="6"/>
  <c r="AH63" i="6"/>
  <c r="AG63" i="6"/>
  <c r="AF63" i="6"/>
  <c r="AF96" i="6" s="1"/>
  <c r="AE63" i="6"/>
  <c r="AD63" i="6"/>
  <c r="AC63" i="6"/>
  <c r="AB63" i="6"/>
  <c r="AB96" i="6" s="1"/>
  <c r="AA63" i="6"/>
  <c r="Z63" i="6"/>
  <c r="Y63" i="6"/>
  <c r="X63" i="6"/>
  <c r="X96" i="6" s="1"/>
  <c r="W63" i="6"/>
  <c r="V63" i="6"/>
  <c r="U63" i="6"/>
  <c r="T63" i="6"/>
  <c r="T96" i="6" s="1"/>
  <c r="S63" i="6"/>
  <c r="R63" i="6"/>
  <c r="Q63" i="6"/>
  <c r="P63" i="6"/>
  <c r="P96" i="6" s="1"/>
  <c r="O63" i="6"/>
  <c r="N63" i="6"/>
  <c r="M63" i="6"/>
  <c r="L63" i="6"/>
  <c r="L96" i="6" s="1"/>
  <c r="K63" i="6"/>
  <c r="J63" i="6"/>
  <c r="I63" i="6"/>
  <c r="H63" i="6"/>
  <c r="H96" i="6" s="1"/>
  <c r="G63" i="6"/>
  <c r="F63" i="6"/>
  <c r="E63" i="6"/>
  <c r="CF62" i="6"/>
  <c r="CF63" i="6" s="1"/>
  <c r="CF61" i="6"/>
  <c r="CF60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CF58" i="6"/>
  <c r="CF57" i="6"/>
  <c r="CF59" i="6" s="1"/>
  <c r="CE56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CF55" i="6"/>
  <c r="CF56" i="6" s="1"/>
  <c r="CF54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CF52" i="6"/>
  <c r="CF51" i="6"/>
  <c r="CF53" i="6" s="1"/>
  <c r="CE50" i="6"/>
  <c r="CD50" i="6"/>
  <c r="CC50" i="6"/>
  <c r="CB50" i="6"/>
  <c r="CA50" i="6"/>
  <c r="BZ50" i="6"/>
  <c r="BY50" i="6"/>
  <c r="BX50" i="6"/>
  <c r="BW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CF49" i="6"/>
  <c r="CF50" i="6" s="1"/>
  <c r="CF48" i="6"/>
  <c r="CF47" i="6"/>
  <c r="CF46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Q96" i="6" s="1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CF44" i="6"/>
  <c r="CF45" i="6" s="1"/>
  <c r="CF43" i="6"/>
  <c r="CE42" i="6"/>
  <c r="CE96" i="6" s="1"/>
  <c r="CD42" i="6"/>
  <c r="CC42" i="6"/>
  <c r="CB42" i="6"/>
  <c r="CA42" i="6"/>
  <c r="CA96" i="6" s="1"/>
  <c r="BZ42" i="6"/>
  <c r="BY42" i="6"/>
  <c r="BX42" i="6"/>
  <c r="BW42" i="6"/>
  <c r="BW96" i="6" s="1"/>
  <c r="BV42" i="6"/>
  <c r="BU42" i="6"/>
  <c r="BU96" i="6" s="1"/>
  <c r="BT42" i="6"/>
  <c r="BS42" i="6"/>
  <c r="BS96" i="6" s="1"/>
  <c r="BR42" i="6"/>
  <c r="BQ42" i="6"/>
  <c r="BP42" i="6"/>
  <c r="BO42" i="6"/>
  <c r="BO96" i="6" s="1"/>
  <c r="BN42" i="6"/>
  <c r="BN96" i="6" s="1"/>
  <c r="BM42" i="6"/>
  <c r="BM96" i="6" s="1"/>
  <c r="BL42" i="6"/>
  <c r="BK42" i="6"/>
  <c r="BK96" i="6" s="1"/>
  <c r="BJ42" i="6"/>
  <c r="BJ96" i="6" s="1"/>
  <c r="BI42" i="6"/>
  <c r="BI96" i="6" s="1"/>
  <c r="BH42" i="6"/>
  <c r="BG42" i="6"/>
  <c r="BG96" i="6" s="1"/>
  <c r="BF42" i="6"/>
  <c r="BF96" i="6" s="1"/>
  <c r="BE42" i="6"/>
  <c r="BE96" i="6" s="1"/>
  <c r="BD42" i="6"/>
  <c r="BC42" i="6"/>
  <c r="BC96" i="6" s="1"/>
  <c r="BB42" i="6"/>
  <c r="BB96" i="6" s="1"/>
  <c r="BA42" i="6"/>
  <c r="BA96" i="6" s="1"/>
  <c r="AZ42" i="6"/>
  <c r="AY42" i="6"/>
  <c r="AY96" i="6" s="1"/>
  <c r="AX42" i="6"/>
  <c r="AX96" i="6" s="1"/>
  <c r="AW42" i="6"/>
  <c r="AW96" i="6" s="1"/>
  <c r="AV42" i="6"/>
  <c r="AU42" i="6"/>
  <c r="AU96" i="6" s="1"/>
  <c r="AT42" i="6"/>
  <c r="AT96" i="6" s="1"/>
  <c r="AS42" i="6"/>
  <c r="AS96" i="6" s="1"/>
  <c r="AR42" i="6"/>
  <c r="AQ42" i="6"/>
  <c r="AQ96" i="6" s="1"/>
  <c r="AP42" i="6"/>
  <c r="AP96" i="6" s="1"/>
  <c r="AO42" i="6"/>
  <c r="AO96" i="6" s="1"/>
  <c r="AN42" i="6"/>
  <c r="AM42" i="6"/>
  <c r="AM96" i="6" s="1"/>
  <c r="AL42" i="6"/>
  <c r="AL96" i="6" s="1"/>
  <c r="AK42" i="6"/>
  <c r="AK96" i="6" s="1"/>
  <c r="AJ42" i="6"/>
  <c r="AI42" i="6"/>
  <c r="AI96" i="6" s="1"/>
  <c r="AH42" i="6"/>
  <c r="AH96" i="6" s="1"/>
  <c r="AG42" i="6"/>
  <c r="AG96" i="6" s="1"/>
  <c r="AF42" i="6"/>
  <c r="AE42" i="6"/>
  <c r="AE96" i="6" s="1"/>
  <c r="AD42" i="6"/>
  <c r="AD96" i="6" s="1"/>
  <c r="AC42" i="6"/>
  <c r="AC96" i="6" s="1"/>
  <c r="AB42" i="6"/>
  <c r="AA42" i="6"/>
  <c r="AA96" i="6" s="1"/>
  <c r="Z42" i="6"/>
  <c r="Z96" i="6" s="1"/>
  <c r="Y42" i="6"/>
  <c r="Y96" i="6" s="1"/>
  <c r="X42" i="6"/>
  <c r="W42" i="6"/>
  <c r="W96" i="6" s="1"/>
  <c r="V42" i="6"/>
  <c r="V96" i="6" s="1"/>
  <c r="U42" i="6"/>
  <c r="U96" i="6" s="1"/>
  <c r="T42" i="6"/>
  <c r="S42" i="6"/>
  <c r="S96" i="6" s="1"/>
  <c r="R42" i="6"/>
  <c r="R96" i="6" s="1"/>
  <c r="Q42" i="6"/>
  <c r="Q96" i="6" s="1"/>
  <c r="P42" i="6"/>
  <c r="O42" i="6"/>
  <c r="O96" i="6" s="1"/>
  <c r="N42" i="6"/>
  <c r="N96" i="6" s="1"/>
  <c r="M42" i="6"/>
  <c r="M96" i="6" s="1"/>
  <c r="L42" i="6"/>
  <c r="K42" i="6"/>
  <c r="K96" i="6" s="1"/>
  <c r="J42" i="6"/>
  <c r="J96" i="6" s="1"/>
  <c r="I42" i="6"/>
  <c r="I96" i="6" s="1"/>
  <c r="H42" i="6"/>
  <c r="G42" i="6"/>
  <c r="G96" i="6" s="1"/>
  <c r="F42" i="6"/>
  <c r="F96" i="6" s="1"/>
  <c r="E42" i="6"/>
  <c r="E96" i="6" s="1"/>
  <c r="CF41" i="6"/>
  <c r="CF40" i="6"/>
  <c r="CF42" i="6" s="1"/>
  <c r="CF39" i="6"/>
  <c r="CF37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I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CF35" i="6"/>
  <c r="CF34" i="6"/>
  <c r="CF33" i="6"/>
  <c r="CF32" i="6"/>
  <c r="CF36" i="6" s="1"/>
  <c r="CF31" i="6"/>
  <c r="CF30" i="6"/>
  <c r="CF29" i="6"/>
  <c r="CE28" i="6"/>
  <c r="CD28" i="6"/>
  <c r="CD38" i="6" s="1"/>
  <c r="CC28" i="6"/>
  <c r="CB28" i="6"/>
  <c r="CA28" i="6"/>
  <c r="BZ28" i="6"/>
  <c r="BZ38" i="6" s="1"/>
  <c r="BY28" i="6"/>
  <c r="BX28" i="6"/>
  <c r="BW28" i="6"/>
  <c r="BV28" i="6"/>
  <c r="BV38" i="6" s="1"/>
  <c r="BU28" i="6"/>
  <c r="BT28" i="6"/>
  <c r="BS28" i="6"/>
  <c r="BR28" i="6"/>
  <c r="BR38" i="6" s="1"/>
  <c r="BQ28" i="6"/>
  <c r="BP28" i="6"/>
  <c r="BO28" i="6"/>
  <c r="BN28" i="6"/>
  <c r="BN38" i="6" s="1"/>
  <c r="BM28" i="6"/>
  <c r="BL28" i="6"/>
  <c r="BK28" i="6"/>
  <c r="BJ28" i="6"/>
  <c r="BJ38" i="6" s="1"/>
  <c r="BI28" i="6"/>
  <c r="BH28" i="6"/>
  <c r="BG28" i="6"/>
  <c r="BF28" i="6"/>
  <c r="BF38" i="6" s="1"/>
  <c r="BE28" i="6"/>
  <c r="BD28" i="6"/>
  <c r="BC28" i="6"/>
  <c r="BB28" i="6"/>
  <c r="BB38" i="6" s="1"/>
  <c r="BA28" i="6"/>
  <c r="AZ28" i="6"/>
  <c r="AY28" i="6"/>
  <c r="AX28" i="6"/>
  <c r="AX38" i="6" s="1"/>
  <c r="AW28" i="6"/>
  <c r="AV28" i="6"/>
  <c r="AU28" i="6"/>
  <c r="AT28" i="6"/>
  <c r="AT38" i="6" s="1"/>
  <c r="AS28" i="6"/>
  <c r="AR28" i="6"/>
  <c r="AQ28" i="6"/>
  <c r="AP28" i="6"/>
  <c r="AP38" i="6" s="1"/>
  <c r="AO28" i="6"/>
  <c r="AN28" i="6"/>
  <c r="AM28" i="6"/>
  <c r="AL28" i="6"/>
  <c r="AL38" i="6" s="1"/>
  <c r="AK28" i="6"/>
  <c r="AJ28" i="6"/>
  <c r="AI28" i="6"/>
  <c r="AH28" i="6"/>
  <c r="AH38" i="6" s="1"/>
  <c r="AG28" i="6"/>
  <c r="AF28" i="6"/>
  <c r="AE28" i="6"/>
  <c r="AD28" i="6"/>
  <c r="AD38" i="6" s="1"/>
  <c r="AC28" i="6"/>
  <c r="AB28" i="6"/>
  <c r="AA28" i="6"/>
  <c r="Z28" i="6"/>
  <c r="Z38" i="6" s="1"/>
  <c r="Y28" i="6"/>
  <c r="X28" i="6"/>
  <c r="W28" i="6"/>
  <c r="V28" i="6"/>
  <c r="V38" i="6" s="1"/>
  <c r="U28" i="6"/>
  <c r="T28" i="6"/>
  <c r="S28" i="6"/>
  <c r="R28" i="6"/>
  <c r="R38" i="6" s="1"/>
  <c r="Q28" i="6"/>
  <c r="P28" i="6"/>
  <c r="O28" i="6"/>
  <c r="N28" i="6"/>
  <c r="N38" i="6" s="1"/>
  <c r="M28" i="6"/>
  <c r="L28" i="6"/>
  <c r="K28" i="6"/>
  <c r="J28" i="6"/>
  <c r="J38" i="6" s="1"/>
  <c r="I28" i="6"/>
  <c r="H28" i="6"/>
  <c r="G28" i="6"/>
  <c r="F28" i="6"/>
  <c r="F38" i="6" s="1"/>
  <c r="E28" i="6"/>
  <c r="CF27" i="6"/>
  <c r="CF28" i="6" s="1"/>
  <c r="CF26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F24" i="6"/>
  <c r="CF25" i="6" s="1"/>
  <c r="CF23" i="6"/>
  <c r="CF22" i="6"/>
  <c r="CF21" i="6"/>
  <c r="CE20" i="6"/>
  <c r="CE38" i="6" s="1"/>
  <c r="CD20" i="6"/>
  <c r="CC20" i="6"/>
  <c r="CC38" i="6" s="1"/>
  <c r="CB20" i="6"/>
  <c r="CB38" i="6" s="1"/>
  <c r="CA20" i="6"/>
  <c r="CA38" i="6" s="1"/>
  <c r="BZ20" i="6"/>
  <c r="BY20" i="6"/>
  <c r="BY38" i="6" s="1"/>
  <c r="BX20" i="6"/>
  <c r="BX38" i="6" s="1"/>
  <c r="BW20" i="6"/>
  <c r="BW38" i="6" s="1"/>
  <c r="BV20" i="6"/>
  <c r="BU20" i="6"/>
  <c r="BU38" i="6" s="1"/>
  <c r="BT20" i="6"/>
  <c r="BT38" i="6" s="1"/>
  <c r="BS20" i="6"/>
  <c r="BS38" i="6" s="1"/>
  <c r="BR20" i="6"/>
  <c r="BQ20" i="6"/>
  <c r="BQ38" i="6" s="1"/>
  <c r="BP20" i="6"/>
  <c r="BP38" i="6" s="1"/>
  <c r="BO20" i="6"/>
  <c r="BO38" i="6" s="1"/>
  <c r="BN20" i="6"/>
  <c r="BM20" i="6"/>
  <c r="BM38" i="6" s="1"/>
  <c r="BL20" i="6"/>
  <c r="BL38" i="6" s="1"/>
  <c r="BK20" i="6"/>
  <c r="BK38" i="6" s="1"/>
  <c r="BJ20" i="6"/>
  <c r="BI20" i="6"/>
  <c r="BI38" i="6" s="1"/>
  <c r="BH20" i="6"/>
  <c r="BH38" i="6" s="1"/>
  <c r="BG20" i="6"/>
  <c r="BG38" i="6" s="1"/>
  <c r="BF20" i="6"/>
  <c r="BE20" i="6"/>
  <c r="BE38" i="6" s="1"/>
  <c r="BD20" i="6"/>
  <c r="BD38" i="6" s="1"/>
  <c r="BC20" i="6"/>
  <c r="BC38" i="6" s="1"/>
  <c r="BB20" i="6"/>
  <c r="BA20" i="6"/>
  <c r="BA38" i="6" s="1"/>
  <c r="AZ20" i="6"/>
  <c r="AZ38" i="6" s="1"/>
  <c r="AY20" i="6"/>
  <c r="AY38" i="6" s="1"/>
  <c r="AX20" i="6"/>
  <c r="AW20" i="6"/>
  <c r="AW38" i="6" s="1"/>
  <c r="AV20" i="6"/>
  <c r="AV38" i="6" s="1"/>
  <c r="AU20" i="6"/>
  <c r="AU38" i="6" s="1"/>
  <c r="AT20" i="6"/>
  <c r="AS20" i="6"/>
  <c r="AS38" i="6" s="1"/>
  <c r="AR20" i="6"/>
  <c r="AR38" i="6" s="1"/>
  <c r="AQ20" i="6"/>
  <c r="AQ38" i="6" s="1"/>
  <c r="AP20" i="6"/>
  <c r="AO20" i="6"/>
  <c r="AO38" i="6" s="1"/>
  <c r="AN20" i="6"/>
  <c r="AN38" i="6" s="1"/>
  <c r="AM20" i="6"/>
  <c r="AM38" i="6" s="1"/>
  <c r="AL20" i="6"/>
  <c r="AK20" i="6"/>
  <c r="AK38" i="6" s="1"/>
  <c r="AJ20" i="6"/>
  <c r="AJ38" i="6" s="1"/>
  <c r="AI20" i="6"/>
  <c r="AI38" i="6" s="1"/>
  <c r="AH20" i="6"/>
  <c r="AG20" i="6"/>
  <c r="AG38" i="6" s="1"/>
  <c r="AF20" i="6"/>
  <c r="AF38" i="6" s="1"/>
  <c r="AE20" i="6"/>
  <c r="AE38" i="6" s="1"/>
  <c r="AD20" i="6"/>
  <c r="AC20" i="6"/>
  <c r="AC38" i="6" s="1"/>
  <c r="AB20" i="6"/>
  <c r="AB38" i="6" s="1"/>
  <c r="AA20" i="6"/>
  <c r="AA38" i="6" s="1"/>
  <c r="Z20" i="6"/>
  <c r="Y20" i="6"/>
  <c r="Y38" i="6" s="1"/>
  <c r="X20" i="6"/>
  <c r="X38" i="6" s="1"/>
  <c r="W20" i="6"/>
  <c r="W38" i="6" s="1"/>
  <c r="V20" i="6"/>
  <c r="U20" i="6"/>
  <c r="U38" i="6" s="1"/>
  <c r="T20" i="6"/>
  <c r="T38" i="6" s="1"/>
  <c r="S20" i="6"/>
  <c r="S38" i="6" s="1"/>
  <c r="R20" i="6"/>
  <c r="Q20" i="6"/>
  <c r="Q38" i="6" s="1"/>
  <c r="P20" i="6"/>
  <c r="P38" i="6" s="1"/>
  <c r="O20" i="6"/>
  <c r="O38" i="6" s="1"/>
  <c r="N20" i="6"/>
  <c r="M20" i="6"/>
  <c r="M38" i="6" s="1"/>
  <c r="L20" i="6"/>
  <c r="L38" i="6" s="1"/>
  <c r="K20" i="6"/>
  <c r="K38" i="6" s="1"/>
  <c r="J20" i="6"/>
  <c r="I20" i="6"/>
  <c r="I38" i="6" s="1"/>
  <c r="H20" i="6"/>
  <c r="H38" i="6" s="1"/>
  <c r="G20" i="6"/>
  <c r="G38" i="6" s="1"/>
  <c r="F20" i="6"/>
  <c r="E20" i="6"/>
  <c r="E38" i="6" s="1"/>
  <c r="CF19" i="6"/>
  <c r="CF20" i="6" s="1"/>
  <c r="CF38" i="6" s="1"/>
  <c r="CF18" i="6"/>
  <c r="BF17" i="6"/>
  <c r="BF191" i="6" s="1"/>
  <c r="BB17" i="6"/>
  <c r="BB191" i="6" s="1"/>
  <c r="AP17" i="6"/>
  <c r="AP191" i="6" s="1"/>
  <c r="AL17" i="6"/>
  <c r="AL191" i="6" s="1"/>
  <c r="Z17" i="6"/>
  <c r="Z191" i="6" s="1"/>
  <c r="V17" i="6"/>
  <c r="V191" i="6" s="1"/>
  <c r="J17" i="6"/>
  <c r="J191" i="6" s="1"/>
  <c r="F17" i="6"/>
  <c r="F191" i="6" s="1"/>
  <c r="CE16" i="6"/>
  <c r="CD16" i="6"/>
  <c r="CD17" i="6" s="1"/>
  <c r="CC16" i="6"/>
  <c r="CB16" i="6"/>
  <c r="CA16" i="6"/>
  <c r="BZ16" i="6"/>
  <c r="BZ17" i="6" s="1"/>
  <c r="BY16" i="6"/>
  <c r="BX16" i="6"/>
  <c r="BW16" i="6"/>
  <c r="BV16" i="6"/>
  <c r="BV17" i="6" s="1"/>
  <c r="BU16" i="6"/>
  <c r="BT16" i="6"/>
  <c r="BS16" i="6"/>
  <c r="BR16" i="6"/>
  <c r="BR17" i="6" s="1"/>
  <c r="BQ16" i="6"/>
  <c r="BP16" i="6"/>
  <c r="BO16" i="6"/>
  <c r="BN16" i="6"/>
  <c r="BN17" i="6" s="1"/>
  <c r="BM16" i="6"/>
  <c r="BL16" i="6"/>
  <c r="BK16" i="6"/>
  <c r="BJ16" i="6"/>
  <c r="BJ17" i="6" s="1"/>
  <c r="BI16" i="6"/>
  <c r="BH16" i="6"/>
  <c r="BG16" i="6"/>
  <c r="BF16" i="6"/>
  <c r="BE16" i="6"/>
  <c r="BD16" i="6"/>
  <c r="BC16" i="6"/>
  <c r="BB16" i="6"/>
  <c r="BA16" i="6"/>
  <c r="AZ16" i="6"/>
  <c r="AY16" i="6"/>
  <c r="AX16" i="6"/>
  <c r="AX17" i="6" s="1"/>
  <c r="AX191" i="6" s="1"/>
  <c r="AW16" i="6"/>
  <c r="AV16" i="6"/>
  <c r="AU16" i="6"/>
  <c r="AT16" i="6"/>
  <c r="AT17" i="6" s="1"/>
  <c r="AT191" i="6" s="1"/>
  <c r="AS16" i="6"/>
  <c r="AR16" i="6"/>
  <c r="AQ16" i="6"/>
  <c r="AP16" i="6"/>
  <c r="AO16" i="6"/>
  <c r="AN16" i="6"/>
  <c r="AM16" i="6"/>
  <c r="AL16" i="6"/>
  <c r="AK16" i="6"/>
  <c r="AJ16" i="6"/>
  <c r="AI16" i="6"/>
  <c r="AH16" i="6"/>
  <c r="AH17" i="6" s="1"/>
  <c r="AH191" i="6" s="1"/>
  <c r="AG16" i="6"/>
  <c r="AF16" i="6"/>
  <c r="AE16" i="6"/>
  <c r="AD16" i="6"/>
  <c r="AD17" i="6" s="1"/>
  <c r="AD191" i="6" s="1"/>
  <c r="AC16" i="6"/>
  <c r="AB16" i="6"/>
  <c r="AA16" i="6"/>
  <c r="Z16" i="6"/>
  <c r="Y16" i="6"/>
  <c r="X16" i="6"/>
  <c r="W16" i="6"/>
  <c r="V16" i="6"/>
  <c r="U16" i="6"/>
  <c r="T16" i="6"/>
  <c r="S16" i="6"/>
  <c r="R16" i="6"/>
  <c r="R17" i="6" s="1"/>
  <c r="R191" i="6" s="1"/>
  <c r="Q16" i="6"/>
  <c r="P16" i="6"/>
  <c r="O16" i="6"/>
  <c r="N16" i="6"/>
  <c r="N17" i="6" s="1"/>
  <c r="N191" i="6" s="1"/>
  <c r="M16" i="6"/>
  <c r="L16" i="6"/>
  <c r="K16" i="6"/>
  <c r="J16" i="6"/>
  <c r="I16" i="6"/>
  <c r="H16" i="6"/>
  <c r="G16" i="6"/>
  <c r="F16" i="6"/>
  <c r="E16" i="6"/>
  <c r="CF15" i="6"/>
  <c r="CF16" i="6" s="1"/>
  <c r="CF14" i="6"/>
  <c r="CF13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F11" i="6"/>
  <c r="CF12" i="6" s="1"/>
  <c r="CF10" i="6"/>
  <c r="CE9" i="6"/>
  <c r="CE17" i="6" s="1"/>
  <c r="CE191" i="6" s="1"/>
  <c r="CD9" i="6"/>
  <c r="CC9" i="6"/>
  <c r="CC17" i="6" s="1"/>
  <c r="CB9" i="6"/>
  <c r="CB17" i="6" s="1"/>
  <c r="CA9" i="6"/>
  <c r="CA17" i="6" s="1"/>
  <c r="CA191" i="6" s="1"/>
  <c r="BZ9" i="6"/>
  <c r="BY9" i="6"/>
  <c r="BY17" i="6" s="1"/>
  <c r="BX9" i="6"/>
  <c r="BX17" i="6" s="1"/>
  <c r="BW9" i="6"/>
  <c r="BW17" i="6" s="1"/>
  <c r="BW191" i="6" s="1"/>
  <c r="BV9" i="6"/>
  <c r="BU9" i="6"/>
  <c r="BU17" i="6" s="1"/>
  <c r="BT9" i="6"/>
  <c r="BT17" i="6" s="1"/>
  <c r="BS9" i="6"/>
  <c r="BS17" i="6" s="1"/>
  <c r="BS191" i="6" s="1"/>
  <c r="BR9" i="6"/>
  <c r="BQ9" i="6"/>
  <c r="BQ17" i="6" s="1"/>
  <c r="BP9" i="6"/>
  <c r="BP17" i="6" s="1"/>
  <c r="BO9" i="6"/>
  <c r="BO17" i="6" s="1"/>
  <c r="BO191" i="6" s="1"/>
  <c r="BN9" i="6"/>
  <c r="BM9" i="6"/>
  <c r="BM17" i="6" s="1"/>
  <c r="BL9" i="6"/>
  <c r="BL17" i="6" s="1"/>
  <c r="BK9" i="6"/>
  <c r="BK17" i="6" s="1"/>
  <c r="BK191" i="6" s="1"/>
  <c r="BJ9" i="6"/>
  <c r="BI9" i="6"/>
  <c r="BI17" i="6" s="1"/>
  <c r="BH9" i="6"/>
  <c r="BH17" i="6" s="1"/>
  <c r="BG9" i="6"/>
  <c r="BG17" i="6" s="1"/>
  <c r="BG191" i="6" s="1"/>
  <c r="BF9" i="6"/>
  <c r="BE9" i="6"/>
  <c r="BE17" i="6" s="1"/>
  <c r="BD9" i="6"/>
  <c r="BD17" i="6" s="1"/>
  <c r="BC9" i="6"/>
  <c r="BC17" i="6" s="1"/>
  <c r="BC191" i="6" s="1"/>
  <c r="BB9" i="6"/>
  <c r="BA9" i="6"/>
  <c r="BA17" i="6" s="1"/>
  <c r="AZ9" i="6"/>
  <c r="AZ17" i="6" s="1"/>
  <c r="AY9" i="6"/>
  <c r="AY17" i="6" s="1"/>
  <c r="AY191" i="6" s="1"/>
  <c r="AX9" i="6"/>
  <c r="AW9" i="6"/>
  <c r="AW17" i="6" s="1"/>
  <c r="AV9" i="6"/>
  <c r="AV17" i="6" s="1"/>
  <c r="AU9" i="6"/>
  <c r="AU17" i="6" s="1"/>
  <c r="AU191" i="6" s="1"/>
  <c r="AT9" i="6"/>
  <c r="AS9" i="6"/>
  <c r="AS17" i="6" s="1"/>
  <c r="AR9" i="6"/>
  <c r="AR17" i="6" s="1"/>
  <c r="AQ9" i="6"/>
  <c r="AQ17" i="6" s="1"/>
  <c r="AQ191" i="6" s="1"/>
  <c r="AP9" i="6"/>
  <c r="AO9" i="6"/>
  <c r="AO17" i="6" s="1"/>
  <c r="AN9" i="6"/>
  <c r="AN17" i="6" s="1"/>
  <c r="AM9" i="6"/>
  <c r="AM17" i="6" s="1"/>
  <c r="AM191" i="6" s="1"/>
  <c r="AL9" i="6"/>
  <c r="AK9" i="6"/>
  <c r="AK17" i="6" s="1"/>
  <c r="AJ9" i="6"/>
  <c r="AJ17" i="6" s="1"/>
  <c r="AI9" i="6"/>
  <c r="AI17" i="6" s="1"/>
  <c r="AI191" i="6" s="1"/>
  <c r="AH9" i="6"/>
  <c r="AG9" i="6"/>
  <c r="AG17" i="6" s="1"/>
  <c r="AF9" i="6"/>
  <c r="AF17" i="6" s="1"/>
  <c r="AE9" i="6"/>
  <c r="AE17" i="6" s="1"/>
  <c r="AE191" i="6" s="1"/>
  <c r="AD9" i="6"/>
  <c r="AC9" i="6"/>
  <c r="AC17" i="6" s="1"/>
  <c r="AB9" i="6"/>
  <c r="AB17" i="6" s="1"/>
  <c r="AA9" i="6"/>
  <c r="AA17" i="6" s="1"/>
  <c r="AA191" i="6" s="1"/>
  <c r="Z9" i="6"/>
  <c r="Y9" i="6"/>
  <c r="Y17" i="6" s="1"/>
  <c r="X9" i="6"/>
  <c r="X17" i="6" s="1"/>
  <c r="W9" i="6"/>
  <c r="W17" i="6" s="1"/>
  <c r="W191" i="6" s="1"/>
  <c r="V9" i="6"/>
  <c r="U9" i="6"/>
  <c r="U17" i="6" s="1"/>
  <c r="T9" i="6"/>
  <c r="T17" i="6" s="1"/>
  <c r="S9" i="6"/>
  <c r="S17" i="6" s="1"/>
  <c r="S191" i="6" s="1"/>
  <c r="R9" i="6"/>
  <c r="Q9" i="6"/>
  <c r="Q17" i="6" s="1"/>
  <c r="P9" i="6"/>
  <c r="P17" i="6" s="1"/>
  <c r="O9" i="6"/>
  <c r="O17" i="6" s="1"/>
  <c r="O191" i="6" s="1"/>
  <c r="N9" i="6"/>
  <c r="M9" i="6"/>
  <c r="M17" i="6" s="1"/>
  <c r="L9" i="6"/>
  <c r="L17" i="6" s="1"/>
  <c r="K9" i="6"/>
  <c r="K17" i="6" s="1"/>
  <c r="K191" i="6" s="1"/>
  <c r="J9" i="6"/>
  <c r="I9" i="6"/>
  <c r="I17" i="6" s="1"/>
  <c r="H9" i="6"/>
  <c r="H17" i="6" s="1"/>
  <c r="G9" i="6"/>
  <c r="G17" i="6" s="1"/>
  <c r="G191" i="6" s="1"/>
  <c r="F9" i="6"/>
  <c r="E9" i="6"/>
  <c r="E17" i="6" s="1"/>
  <c r="CF8" i="6"/>
  <c r="CF7" i="6"/>
  <c r="CF9" i="6" s="1"/>
  <c r="CF6" i="6"/>
  <c r="CF5" i="6"/>
  <c r="CF4" i="6"/>
  <c r="CF17" i="6" l="1"/>
  <c r="AJ191" i="6"/>
  <c r="BL191" i="6"/>
  <c r="E191" i="6"/>
  <c r="M191" i="6"/>
  <c r="U191" i="6"/>
  <c r="AC191" i="6"/>
  <c r="AK191" i="6"/>
  <c r="AS191" i="6"/>
  <c r="BA191" i="6"/>
  <c r="BI191" i="6"/>
  <c r="BQ191" i="6"/>
  <c r="BJ191" i="6"/>
  <c r="BN191" i="6"/>
  <c r="BZ191" i="6"/>
  <c r="AF191" i="6"/>
  <c r="I191" i="6"/>
  <c r="Q191" i="6"/>
  <c r="Y191" i="6"/>
  <c r="AG191" i="6"/>
  <c r="AO191" i="6"/>
  <c r="AW191" i="6"/>
  <c r="BE191" i="6"/>
  <c r="BM191" i="6"/>
  <c r="BU191" i="6"/>
  <c r="BP96" i="6"/>
  <c r="BP191" i="6" s="1"/>
  <c r="BT96" i="6"/>
  <c r="BT191" i="6" s="1"/>
  <c r="BX96" i="6"/>
  <c r="CB96" i="6"/>
  <c r="CB191" i="6" s="1"/>
  <c r="H112" i="6"/>
  <c r="H191" i="6" s="1"/>
  <c r="L112" i="6"/>
  <c r="L191" i="6" s="1"/>
  <c r="P112" i="6"/>
  <c r="P191" i="6" s="1"/>
  <c r="T112" i="6"/>
  <c r="T191" i="6" s="1"/>
  <c r="X112" i="6"/>
  <c r="X191" i="6" s="1"/>
  <c r="AB112" i="6"/>
  <c r="AB191" i="6" s="1"/>
  <c r="AF112" i="6"/>
  <c r="AJ112" i="6"/>
  <c r="AN112" i="6"/>
  <c r="AN191" i="6" s="1"/>
  <c r="AR112" i="6"/>
  <c r="AR191" i="6" s="1"/>
  <c r="AV112" i="6"/>
  <c r="AV191" i="6" s="1"/>
  <c r="AZ112" i="6"/>
  <c r="AZ191" i="6" s="1"/>
  <c r="BD112" i="6"/>
  <c r="BD191" i="6" s="1"/>
  <c r="BH112" i="6"/>
  <c r="BH191" i="6" s="1"/>
  <c r="BL112" i="6"/>
  <c r="BP112" i="6"/>
  <c r="BT112" i="6"/>
  <c r="BX112" i="6"/>
  <c r="BX191" i="6" s="1"/>
  <c r="CB112" i="6"/>
  <c r="BY96" i="6"/>
  <c r="BY191" i="6" s="1"/>
  <c r="CC96" i="6"/>
  <c r="CC191" i="6" s="1"/>
  <c r="CF138" i="6"/>
  <c r="CF172" i="6"/>
  <c r="CF96" i="6"/>
  <c r="BR96" i="6"/>
  <c r="BR191" i="6" s="1"/>
  <c r="BV96" i="6"/>
  <c r="BV191" i="6" s="1"/>
  <c r="BZ96" i="6"/>
  <c r="CD96" i="6"/>
  <c r="CD191" i="6" s="1"/>
  <c r="CF112" i="6"/>
  <c r="CF165" i="6"/>
  <c r="BY152" i="6"/>
  <c r="CC152" i="6"/>
  <c r="CF185" i="6"/>
  <c r="CF186" i="6" s="1"/>
  <c r="CF191" i="6" l="1"/>
  <c r="CF198" i="5" l="1"/>
  <c r="CF197" i="5"/>
  <c r="CE190" i="5"/>
  <c r="CD190" i="5"/>
  <c r="CC190" i="5"/>
  <c r="CB190" i="5"/>
  <c r="CA190" i="5"/>
  <c r="BZ190" i="5"/>
  <c r="BY190" i="5"/>
  <c r="BX190" i="5"/>
  <c r="BW190" i="5"/>
  <c r="BV190" i="5"/>
  <c r="BU190" i="5"/>
  <c r="BT190" i="5"/>
  <c r="BS190" i="5"/>
  <c r="BR190" i="5"/>
  <c r="BQ190" i="5"/>
  <c r="BP190" i="5"/>
  <c r="BO190" i="5"/>
  <c r="BN190" i="5"/>
  <c r="BM190" i="5"/>
  <c r="BL190" i="5"/>
  <c r="BK190" i="5"/>
  <c r="BJ190" i="5"/>
  <c r="BI190" i="5"/>
  <c r="BH190" i="5"/>
  <c r="BG190" i="5"/>
  <c r="BF190" i="5"/>
  <c r="BE190" i="5"/>
  <c r="BD190" i="5"/>
  <c r="BC190" i="5"/>
  <c r="BB190" i="5"/>
  <c r="BA190" i="5"/>
  <c r="AZ190" i="5"/>
  <c r="AY190" i="5"/>
  <c r="AX190" i="5"/>
  <c r="AW190" i="5"/>
  <c r="AV190" i="5"/>
  <c r="AU190" i="5"/>
  <c r="AT190" i="5"/>
  <c r="AS190" i="5"/>
  <c r="AR190" i="5"/>
  <c r="AQ190" i="5"/>
  <c r="AP190" i="5"/>
  <c r="AO190" i="5"/>
  <c r="AN190" i="5"/>
  <c r="AM190" i="5"/>
  <c r="AL190" i="5"/>
  <c r="AK190" i="5"/>
  <c r="AJ190" i="5"/>
  <c r="AI190" i="5"/>
  <c r="AH190" i="5"/>
  <c r="AG190" i="5"/>
  <c r="AF190" i="5"/>
  <c r="AE190" i="5"/>
  <c r="AD190" i="5"/>
  <c r="AC190" i="5"/>
  <c r="AB190" i="5"/>
  <c r="AA190" i="5"/>
  <c r="Z190" i="5"/>
  <c r="Y190" i="5"/>
  <c r="X190" i="5"/>
  <c r="W190" i="5"/>
  <c r="V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CF189" i="5"/>
  <c r="CF188" i="5"/>
  <c r="CF187" i="5"/>
  <c r="CF190" i="5" s="1"/>
  <c r="BV186" i="5"/>
  <c r="BR186" i="5"/>
  <c r="BF186" i="5"/>
  <c r="BB186" i="5"/>
  <c r="AL186" i="5"/>
  <c r="V186" i="5"/>
  <c r="F186" i="5"/>
  <c r="CE185" i="5"/>
  <c r="CE186" i="5" s="1"/>
  <c r="CD185" i="5"/>
  <c r="CD186" i="5" s="1"/>
  <c r="CC185" i="5"/>
  <c r="CC186" i="5" s="1"/>
  <c r="CB185" i="5"/>
  <c r="CB186" i="5" s="1"/>
  <c r="CA185" i="5"/>
  <c r="CA186" i="5" s="1"/>
  <c r="BZ185" i="5"/>
  <c r="BZ186" i="5" s="1"/>
  <c r="BY185" i="5"/>
  <c r="BY186" i="5" s="1"/>
  <c r="BX185" i="5"/>
  <c r="BX186" i="5" s="1"/>
  <c r="BW185" i="5"/>
  <c r="BW186" i="5" s="1"/>
  <c r="BV185" i="5"/>
  <c r="BU185" i="5"/>
  <c r="BU186" i="5" s="1"/>
  <c r="BT185" i="5"/>
  <c r="BT186" i="5" s="1"/>
  <c r="BS185" i="5"/>
  <c r="BS186" i="5" s="1"/>
  <c r="BR185" i="5"/>
  <c r="BQ185" i="5"/>
  <c r="BQ186" i="5" s="1"/>
  <c r="BP185" i="5"/>
  <c r="BP186" i="5" s="1"/>
  <c r="BO185" i="5"/>
  <c r="BO186" i="5" s="1"/>
  <c r="BN185" i="5"/>
  <c r="BN186" i="5" s="1"/>
  <c r="BM185" i="5"/>
  <c r="BM186" i="5" s="1"/>
  <c r="BL185" i="5"/>
  <c r="BL186" i="5" s="1"/>
  <c r="BK185" i="5"/>
  <c r="BK186" i="5" s="1"/>
  <c r="BJ185" i="5"/>
  <c r="BJ186" i="5" s="1"/>
  <c r="BI185" i="5"/>
  <c r="BI186" i="5" s="1"/>
  <c r="BH185" i="5"/>
  <c r="BH186" i="5" s="1"/>
  <c r="BG185" i="5"/>
  <c r="BG186" i="5" s="1"/>
  <c r="BF185" i="5"/>
  <c r="BE185" i="5"/>
  <c r="BE186" i="5" s="1"/>
  <c r="BD185" i="5"/>
  <c r="BD186" i="5" s="1"/>
  <c r="BC185" i="5"/>
  <c r="BC186" i="5" s="1"/>
  <c r="BB185" i="5"/>
  <c r="BA185" i="5"/>
  <c r="BA186" i="5" s="1"/>
  <c r="AZ185" i="5"/>
  <c r="AZ186" i="5" s="1"/>
  <c r="AY185" i="5"/>
  <c r="AY186" i="5" s="1"/>
  <c r="AX185" i="5"/>
  <c r="AX186" i="5" s="1"/>
  <c r="AW185" i="5"/>
  <c r="AW186" i="5" s="1"/>
  <c r="AV185" i="5"/>
  <c r="AV186" i="5" s="1"/>
  <c r="AU185" i="5"/>
  <c r="AU186" i="5" s="1"/>
  <c r="AT185" i="5"/>
  <c r="AT186" i="5" s="1"/>
  <c r="AS185" i="5"/>
  <c r="AS186" i="5" s="1"/>
  <c r="AR185" i="5"/>
  <c r="AR186" i="5" s="1"/>
  <c r="AQ185" i="5"/>
  <c r="AQ186" i="5" s="1"/>
  <c r="AP185" i="5"/>
  <c r="AP186" i="5" s="1"/>
  <c r="AO185" i="5"/>
  <c r="AO186" i="5" s="1"/>
  <c r="AN185" i="5"/>
  <c r="AN186" i="5" s="1"/>
  <c r="AM185" i="5"/>
  <c r="AM186" i="5" s="1"/>
  <c r="AL185" i="5"/>
  <c r="AK185" i="5"/>
  <c r="AK186" i="5" s="1"/>
  <c r="AJ185" i="5"/>
  <c r="AJ186" i="5" s="1"/>
  <c r="AI185" i="5"/>
  <c r="AI186" i="5" s="1"/>
  <c r="AH185" i="5"/>
  <c r="AH186" i="5" s="1"/>
  <c r="AG185" i="5"/>
  <c r="AG186" i="5" s="1"/>
  <c r="AF185" i="5"/>
  <c r="AF186" i="5" s="1"/>
  <c r="AE185" i="5"/>
  <c r="AE186" i="5" s="1"/>
  <c r="AD185" i="5"/>
  <c r="AD186" i="5" s="1"/>
  <c r="AC185" i="5"/>
  <c r="AC186" i="5" s="1"/>
  <c r="AB185" i="5"/>
  <c r="AB186" i="5" s="1"/>
  <c r="AA185" i="5"/>
  <c r="AA186" i="5" s="1"/>
  <c r="Z185" i="5"/>
  <c r="Z186" i="5" s="1"/>
  <c r="Y185" i="5"/>
  <c r="Y186" i="5" s="1"/>
  <c r="X185" i="5"/>
  <c r="X186" i="5" s="1"/>
  <c r="W185" i="5"/>
  <c r="W186" i="5" s="1"/>
  <c r="V185" i="5"/>
  <c r="U185" i="5"/>
  <c r="U186" i="5" s="1"/>
  <c r="T185" i="5"/>
  <c r="T186" i="5" s="1"/>
  <c r="S185" i="5"/>
  <c r="S186" i="5" s="1"/>
  <c r="R185" i="5"/>
  <c r="R186" i="5" s="1"/>
  <c r="Q185" i="5"/>
  <c r="Q186" i="5" s="1"/>
  <c r="P185" i="5"/>
  <c r="P186" i="5" s="1"/>
  <c r="O185" i="5"/>
  <c r="O186" i="5" s="1"/>
  <c r="N185" i="5"/>
  <c r="N186" i="5" s="1"/>
  <c r="M185" i="5"/>
  <c r="M186" i="5" s="1"/>
  <c r="L185" i="5"/>
  <c r="L186" i="5" s="1"/>
  <c r="K185" i="5"/>
  <c r="K186" i="5" s="1"/>
  <c r="J185" i="5"/>
  <c r="J186" i="5" s="1"/>
  <c r="I185" i="5"/>
  <c r="I186" i="5" s="1"/>
  <c r="H185" i="5"/>
  <c r="H186" i="5" s="1"/>
  <c r="G185" i="5"/>
  <c r="G186" i="5" s="1"/>
  <c r="F185" i="5"/>
  <c r="E185" i="5"/>
  <c r="E186" i="5" s="1"/>
  <c r="CF184" i="5"/>
  <c r="CF183" i="5"/>
  <c r="CF182" i="5"/>
  <c r="CF181" i="5"/>
  <c r="CF180" i="5"/>
  <c r="CF179" i="5"/>
  <c r="CF178" i="5"/>
  <c r="CF177" i="5"/>
  <c r="CF176" i="5"/>
  <c r="CF175" i="5"/>
  <c r="CF174" i="5"/>
  <c r="CF173" i="5"/>
  <c r="CD172" i="5"/>
  <c r="BZ172" i="5"/>
  <c r="BV172" i="5"/>
  <c r="BR172" i="5"/>
  <c r="BN172" i="5"/>
  <c r="BJ172" i="5"/>
  <c r="BF172" i="5"/>
  <c r="BB172" i="5"/>
  <c r="AX172" i="5"/>
  <c r="AT172" i="5"/>
  <c r="AP172" i="5"/>
  <c r="AL172" i="5"/>
  <c r="AH172" i="5"/>
  <c r="AD172" i="5"/>
  <c r="Z172" i="5"/>
  <c r="V172" i="5"/>
  <c r="R172" i="5"/>
  <c r="N172" i="5"/>
  <c r="J172" i="5"/>
  <c r="F172" i="5"/>
  <c r="CF171" i="5"/>
  <c r="CF170" i="5"/>
  <c r="CE169" i="5"/>
  <c r="CE172" i="5" s="1"/>
  <c r="CD169" i="5"/>
  <c r="CC169" i="5"/>
  <c r="CC172" i="5" s="1"/>
  <c r="CB169" i="5"/>
  <c r="CB172" i="5" s="1"/>
  <c r="CA169" i="5"/>
  <c r="CA172" i="5" s="1"/>
  <c r="BZ169" i="5"/>
  <c r="BY169" i="5"/>
  <c r="BY172" i="5" s="1"/>
  <c r="BX169" i="5"/>
  <c r="BX172" i="5" s="1"/>
  <c r="BW169" i="5"/>
  <c r="BW172" i="5" s="1"/>
  <c r="BV169" i="5"/>
  <c r="BU169" i="5"/>
  <c r="BU172" i="5" s="1"/>
  <c r="BT169" i="5"/>
  <c r="BT172" i="5" s="1"/>
  <c r="BS169" i="5"/>
  <c r="BS172" i="5" s="1"/>
  <c r="BR169" i="5"/>
  <c r="BQ169" i="5"/>
  <c r="BQ172" i="5" s="1"/>
  <c r="BP169" i="5"/>
  <c r="BP172" i="5" s="1"/>
  <c r="BO169" i="5"/>
  <c r="BO172" i="5" s="1"/>
  <c r="BN169" i="5"/>
  <c r="BM169" i="5"/>
  <c r="BM172" i="5" s="1"/>
  <c r="BL169" i="5"/>
  <c r="BL172" i="5" s="1"/>
  <c r="BK169" i="5"/>
  <c r="BK172" i="5" s="1"/>
  <c r="BJ169" i="5"/>
  <c r="BI169" i="5"/>
  <c r="BI172" i="5" s="1"/>
  <c r="BH169" i="5"/>
  <c r="BH172" i="5" s="1"/>
  <c r="BG169" i="5"/>
  <c r="BG172" i="5" s="1"/>
  <c r="BF169" i="5"/>
  <c r="BE169" i="5"/>
  <c r="BE172" i="5" s="1"/>
  <c r="BD169" i="5"/>
  <c r="BD172" i="5" s="1"/>
  <c r="BC169" i="5"/>
  <c r="BC172" i="5" s="1"/>
  <c r="BB169" i="5"/>
  <c r="BA169" i="5"/>
  <c r="BA172" i="5" s="1"/>
  <c r="AZ169" i="5"/>
  <c r="AZ172" i="5" s="1"/>
  <c r="AY169" i="5"/>
  <c r="AY172" i="5" s="1"/>
  <c r="AX169" i="5"/>
  <c r="AW169" i="5"/>
  <c r="AW172" i="5" s="1"/>
  <c r="AV169" i="5"/>
  <c r="AV172" i="5" s="1"/>
  <c r="AU169" i="5"/>
  <c r="AU172" i="5" s="1"/>
  <c r="AT169" i="5"/>
  <c r="AS169" i="5"/>
  <c r="AS172" i="5" s="1"/>
  <c r="AR169" i="5"/>
  <c r="AR172" i="5" s="1"/>
  <c r="AQ169" i="5"/>
  <c r="AQ172" i="5" s="1"/>
  <c r="AP169" i="5"/>
  <c r="AO169" i="5"/>
  <c r="AO172" i="5" s="1"/>
  <c r="AN169" i="5"/>
  <c r="AN172" i="5" s="1"/>
  <c r="AM169" i="5"/>
  <c r="AM172" i="5" s="1"/>
  <c r="AL169" i="5"/>
  <c r="AK169" i="5"/>
  <c r="AK172" i="5" s="1"/>
  <c r="AJ169" i="5"/>
  <c r="AJ172" i="5" s="1"/>
  <c r="AI169" i="5"/>
  <c r="AI172" i="5" s="1"/>
  <c r="AH169" i="5"/>
  <c r="AG169" i="5"/>
  <c r="AG172" i="5" s="1"/>
  <c r="AF169" i="5"/>
  <c r="AF172" i="5" s="1"/>
  <c r="AE169" i="5"/>
  <c r="AE172" i="5" s="1"/>
  <c r="AD169" i="5"/>
  <c r="AC169" i="5"/>
  <c r="AC172" i="5" s="1"/>
  <c r="AB169" i="5"/>
  <c r="AB172" i="5" s="1"/>
  <c r="AA169" i="5"/>
  <c r="AA172" i="5" s="1"/>
  <c r="Z169" i="5"/>
  <c r="Y169" i="5"/>
  <c r="Y172" i="5" s="1"/>
  <c r="X169" i="5"/>
  <c r="X172" i="5" s="1"/>
  <c r="W169" i="5"/>
  <c r="W172" i="5" s="1"/>
  <c r="V169" i="5"/>
  <c r="U169" i="5"/>
  <c r="U172" i="5" s="1"/>
  <c r="T169" i="5"/>
  <c r="T172" i="5" s="1"/>
  <c r="S169" i="5"/>
  <c r="S172" i="5" s="1"/>
  <c r="R169" i="5"/>
  <c r="Q169" i="5"/>
  <c r="Q172" i="5" s="1"/>
  <c r="P169" i="5"/>
  <c r="P172" i="5" s="1"/>
  <c r="O169" i="5"/>
  <c r="O172" i="5" s="1"/>
  <c r="N169" i="5"/>
  <c r="M169" i="5"/>
  <c r="M172" i="5" s="1"/>
  <c r="L169" i="5"/>
  <c r="L172" i="5" s="1"/>
  <c r="K169" i="5"/>
  <c r="K172" i="5" s="1"/>
  <c r="J169" i="5"/>
  <c r="I169" i="5"/>
  <c r="I172" i="5" s="1"/>
  <c r="H169" i="5"/>
  <c r="H172" i="5" s="1"/>
  <c r="G169" i="5"/>
  <c r="G172" i="5" s="1"/>
  <c r="F169" i="5"/>
  <c r="E169" i="5"/>
  <c r="E172" i="5" s="1"/>
  <c r="CF168" i="5"/>
  <c r="CF169" i="5" s="1"/>
  <c r="CF167" i="5"/>
  <c r="CF166" i="5"/>
  <c r="CF172" i="5" s="1"/>
  <c r="CE164" i="5"/>
  <c r="CD164" i="5"/>
  <c r="CC164" i="5"/>
  <c r="CB164" i="5"/>
  <c r="CA164" i="5"/>
  <c r="BZ164" i="5"/>
  <c r="BY164" i="5"/>
  <c r="BX164" i="5"/>
  <c r="BW164" i="5"/>
  <c r="BV164" i="5"/>
  <c r="BU164" i="5"/>
  <c r="BT164" i="5"/>
  <c r="BS164" i="5"/>
  <c r="BR164" i="5"/>
  <c r="BQ164" i="5"/>
  <c r="BP164" i="5"/>
  <c r="BO164" i="5"/>
  <c r="BN164" i="5"/>
  <c r="BM164" i="5"/>
  <c r="BL164" i="5"/>
  <c r="BK164" i="5"/>
  <c r="BJ164" i="5"/>
  <c r="BI164" i="5"/>
  <c r="BH164" i="5"/>
  <c r="BG164" i="5"/>
  <c r="BF164" i="5"/>
  <c r="BE164" i="5"/>
  <c r="BD164" i="5"/>
  <c r="BC164" i="5"/>
  <c r="BB164" i="5"/>
  <c r="BA164" i="5"/>
  <c r="AZ164" i="5"/>
  <c r="AY164" i="5"/>
  <c r="AX164" i="5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AK164" i="5"/>
  <c r="AJ164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CF163" i="5"/>
  <c r="CF162" i="5"/>
  <c r="CF164" i="5" s="1"/>
  <c r="CF161" i="5"/>
  <c r="CF160" i="5"/>
  <c r="CE159" i="5"/>
  <c r="CE165" i="5" s="1"/>
  <c r="CD159" i="5"/>
  <c r="CC159" i="5"/>
  <c r="CB159" i="5"/>
  <c r="CA159" i="5"/>
  <c r="CA165" i="5" s="1"/>
  <c r="BZ159" i="5"/>
  <c r="BY159" i="5"/>
  <c r="BX159" i="5"/>
  <c r="BW159" i="5"/>
  <c r="BW165" i="5" s="1"/>
  <c r="BV159" i="5"/>
  <c r="BU159" i="5"/>
  <c r="BT159" i="5"/>
  <c r="BS159" i="5"/>
  <c r="BS165" i="5" s="1"/>
  <c r="BR159" i="5"/>
  <c r="BQ159" i="5"/>
  <c r="BP159" i="5"/>
  <c r="BO159" i="5"/>
  <c r="BO165" i="5" s="1"/>
  <c r="BN159" i="5"/>
  <c r="BM159" i="5"/>
  <c r="BL159" i="5"/>
  <c r="BK159" i="5"/>
  <c r="BK165" i="5" s="1"/>
  <c r="BJ159" i="5"/>
  <c r="BI159" i="5"/>
  <c r="BH159" i="5"/>
  <c r="BG159" i="5"/>
  <c r="BG165" i="5" s="1"/>
  <c r="BF159" i="5"/>
  <c r="BE159" i="5"/>
  <c r="BD159" i="5"/>
  <c r="BC159" i="5"/>
  <c r="BC165" i="5" s="1"/>
  <c r="BB159" i="5"/>
  <c r="BA159" i="5"/>
  <c r="AZ159" i="5"/>
  <c r="AY159" i="5"/>
  <c r="AY165" i="5" s="1"/>
  <c r="AX159" i="5"/>
  <c r="AW159" i="5"/>
  <c r="AV159" i="5"/>
  <c r="AU159" i="5"/>
  <c r="AU165" i="5" s="1"/>
  <c r="AT159" i="5"/>
  <c r="AS159" i="5"/>
  <c r="AR159" i="5"/>
  <c r="AQ159" i="5"/>
  <c r="AQ165" i="5" s="1"/>
  <c r="AP159" i="5"/>
  <c r="AO159" i="5"/>
  <c r="AN159" i="5"/>
  <c r="AM159" i="5"/>
  <c r="AM165" i="5" s="1"/>
  <c r="AL159" i="5"/>
  <c r="AK159" i="5"/>
  <c r="AJ159" i="5"/>
  <c r="AI159" i="5"/>
  <c r="AI165" i="5" s="1"/>
  <c r="AH159" i="5"/>
  <c r="AG159" i="5"/>
  <c r="AF159" i="5"/>
  <c r="AE159" i="5"/>
  <c r="AE165" i="5" s="1"/>
  <c r="AD159" i="5"/>
  <c r="AC159" i="5"/>
  <c r="AB159" i="5"/>
  <c r="AA159" i="5"/>
  <c r="AA165" i="5" s="1"/>
  <c r="Z159" i="5"/>
  <c r="Y159" i="5"/>
  <c r="X159" i="5"/>
  <c r="W159" i="5"/>
  <c r="W165" i="5" s="1"/>
  <c r="V159" i="5"/>
  <c r="U159" i="5"/>
  <c r="T159" i="5"/>
  <c r="S159" i="5"/>
  <c r="S165" i="5" s="1"/>
  <c r="R159" i="5"/>
  <c r="Q159" i="5"/>
  <c r="P159" i="5"/>
  <c r="O159" i="5"/>
  <c r="O165" i="5" s="1"/>
  <c r="N159" i="5"/>
  <c r="M159" i="5"/>
  <c r="L159" i="5"/>
  <c r="K159" i="5"/>
  <c r="K165" i="5" s="1"/>
  <c r="J159" i="5"/>
  <c r="I159" i="5"/>
  <c r="H159" i="5"/>
  <c r="G159" i="5"/>
  <c r="G165" i="5" s="1"/>
  <c r="F159" i="5"/>
  <c r="E159" i="5"/>
  <c r="CF158" i="5"/>
  <c r="CF157" i="5"/>
  <c r="CF159" i="5" s="1"/>
  <c r="CE156" i="5"/>
  <c r="CD156" i="5"/>
  <c r="CD165" i="5" s="1"/>
  <c r="CC156" i="5"/>
  <c r="CC165" i="5" s="1"/>
  <c r="CB156" i="5"/>
  <c r="CB165" i="5" s="1"/>
  <c r="CA156" i="5"/>
  <c r="BZ156" i="5"/>
  <c r="BZ165" i="5" s="1"/>
  <c r="BY156" i="5"/>
  <c r="BY165" i="5" s="1"/>
  <c r="BX156" i="5"/>
  <c r="BX165" i="5" s="1"/>
  <c r="BW156" i="5"/>
  <c r="BV156" i="5"/>
  <c r="BV165" i="5" s="1"/>
  <c r="BU156" i="5"/>
  <c r="BU165" i="5" s="1"/>
  <c r="BT156" i="5"/>
  <c r="BT165" i="5" s="1"/>
  <c r="BS156" i="5"/>
  <c r="BR156" i="5"/>
  <c r="BR165" i="5" s="1"/>
  <c r="BQ156" i="5"/>
  <c r="BQ165" i="5" s="1"/>
  <c r="BP156" i="5"/>
  <c r="BP165" i="5" s="1"/>
  <c r="BO156" i="5"/>
  <c r="BN156" i="5"/>
  <c r="BN165" i="5" s="1"/>
  <c r="BM156" i="5"/>
  <c r="BM165" i="5" s="1"/>
  <c r="BL156" i="5"/>
  <c r="BL165" i="5" s="1"/>
  <c r="BK156" i="5"/>
  <c r="BJ156" i="5"/>
  <c r="BJ165" i="5" s="1"/>
  <c r="BI156" i="5"/>
  <c r="BI165" i="5" s="1"/>
  <c r="BH156" i="5"/>
  <c r="BH165" i="5" s="1"/>
  <c r="BG156" i="5"/>
  <c r="BF156" i="5"/>
  <c r="BF165" i="5" s="1"/>
  <c r="BE156" i="5"/>
  <c r="BE165" i="5" s="1"/>
  <c r="BD156" i="5"/>
  <c r="BD165" i="5" s="1"/>
  <c r="BC156" i="5"/>
  <c r="BB156" i="5"/>
  <c r="BB165" i="5" s="1"/>
  <c r="BA156" i="5"/>
  <c r="BA165" i="5" s="1"/>
  <c r="AZ156" i="5"/>
  <c r="AZ165" i="5" s="1"/>
  <c r="AY156" i="5"/>
  <c r="AX156" i="5"/>
  <c r="AX165" i="5" s="1"/>
  <c r="AW156" i="5"/>
  <c r="AW165" i="5" s="1"/>
  <c r="AV156" i="5"/>
  <c r="AV165" i="5" s="1"/>
  <c r="AU156" i="5"/>
  <c r="AT156" i="5"/>
  <c r="AT165" i="5" s="1"/>
  <c r="AS156" i="5"/>
  <c r="AS165" i="5" s="1"/>
  <c r="AR156" i="5"/>
  <c r="AR165" i="5" s="1"/>
  <c r="AQ156" i="5"/>
  <c r="AP156" i="5"/>
  <c r="AP165" i="5" s="1"/>
  <c r="AO156" i="5"/>
  <c r="AO165" i="5" s="1"/>
  <c r="AN156" i="5"/>
  <c r="AN165" i="5" s="1"/>
  <c r="AM156" i="5"/>
  <c r="AL156" i="5"/>
  <c r="AL165" i="5" s="1"/>
  <c r="AK156" i="5"/>
  <c r="AK165" i="5" s="1"/>
  <c r="AJ156" i="5"/>
  <c r="AJ165" i="5" s="1"/>
  <c r="AI156" i="5"/>
  <c r="AH156" i="5"/>
  <c r="AH165" i="5" s="1"/>
  <c r="AG156" i="5"/>
  <c r="AG165" i="5" s="1"/>
  <c r="AF156" i="5"/>
  <c r="AF165" i="5" s="1"/>
  <c r="AE156" i="5"/>
  <c r="AD156" i="5"/>
  <c r="AD165" i="5" s="1"/>
  <c r="AC156" i="5"/>
  <c r="AC165" i="5" s="1"/>
  <c r="AB156" i="5"/>
  <c r="AB165" i="5" s="1"/>
  <c r="AA156" i="5"/>
  <c r="Z156" i="5"/>
  <c r="Z165" i="5" s="1"/>
  <c r="Y156" i="5"/>
  <c r="Y165" i="5" s="1"/>
  <c r="X156" i="5"/>
  <c r="X165" i="5" s="1"/>
  <c r="W156" i="5"/>
  <c r="V156" i="5"/>
  <c r="V165" i="5" s="1"/>
  <c r="U156" i="5"/>
  <c r="U165" i="5" s="1"/>
  <c r="T156" i="5"/>
  <c r="T165" i="5" s="1"/>
  <c r="S156" i="5"/>
  <c r="R156" i="5"/>
  <c r="R165" i="5" s="1"/>
  <c r="Q156" i="5"/>
  <c r="Q165" i="5" s="1"/>
  <c r="P156" i="5"/>
  <c r="P165" i="5" s="1"/>
  <c r="O156" i="5"/>
  <c r="N156" i="5"/>
  <c r="N165" i="5" s="1"/>
  <c r="M156" i="5"/>
  <c r="M165" i="5" s="1"/>
  <c r="L156" i="5"/>
  <c r="L165" i="5" s="1"/>
  <c r="K156" i="5"/>
  <c r="J156" i="5"/>
  <c r="J165" i="5" s="1"/>
  <c r="I156" i="5"/>
  <c r="I165" i="5" s="1"/>
  <c r="H156" i="5"/>
  <c r="H165" i="5" s="1"/>
  <c r="G156" i="5"/>
  <c r="F156" i="5"/>
  <c r="F165" i="5" s="1"/>
  <c r="E156" i="5"/>
  <c r="E165" i="5" s="1"/>
  <c r="CF155" i="5"/>
  <c r="CF154" i="5"/>
  <c r="CF156" i="5" s="1"/>
  <c r="CF153" i="5"/>
  <c r="CB152" i="5"/>
  <c r="BU152" i="5"/>
  <c r="BP152" i="5"/>
  <c r="BL152" i="5"/>
  <c r="BH152" i="5"/>
  <c r="BD152" i="5"/>
  <c r="AZ152" i="5"/>
  <c r="AV152" i="5"/>
  <c r="AR152" i="5"/>
  <c r="AN152" i="5"/>
  <c r="AJ152" i="5"/>
  <c r="AF152" i="5"/>
  <c r="AB152" i="5"/>
  <c r="X152" i="5"/>
  <c r="T152" i="5"/>
  <c r="P152" i="5"/>
  <c r="L152" i="5"/>
  <c r="H152" i="5"/>
  <c r="CF151" i="5"/>
  <c r="CF150" i="5"/>
  <c r="CF149" i="5"/>
  <c r="CE148" i="5"/>
  <c r="CD148" i="5"/>
  <c r="CC148" i="5"/>
  <c r="CB148" i="5"/>
  <c r="CA148" i="5"/>
  <c r="BZ148" i="5"/>
  <c r="BY148" i="5"/>
  <c r="BX148" i="5"/>
  <c r="BW148" i="5"/>
  <c r="BV148" i="5"/>
  <c r="BU148" i="5"/>
  <c r="BT148" i="5"/>
  <c r="BS148" i="5"/>
  <c r="BR148" i="5"/>
  <c r="BQ148" i="5"/>
  <c r="BP148" i="5"/>
  <c r="BO148" i="5"/>
  <c r="BN148" i="5"/>
  <c r="BM148" i="5"/>
  <c r="BL148" i="5"/>
  <c r="BK148" i="5"/>
  <c r="BJ148" i="5"/>
  <c r="BI148" i="5"/>
  <c r="BH148" i="5"/>
  <c r="BG148" i="5"/>
  <c r="BF148" i="5"/>
  <c r="BE148" i="5"/>
  <c r="BD148" i="5"/>
  <c r="BC148" i="5"/>
  <c r="BB148" i="5"/>
  <c r="BA148" i="5"/>
  <c r="AZ148" i="5"/>
  <c r="AY148" i="5"/>
  <c r="AX148" i="5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AK148" i="5"/>
  <c r="AJ148" i="5"/>
  <c r="AI148" i="5"/>
  <c r="AH148" i="5"/>
  <c r="AG148" i="5"/>
  <c r="AF148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CF147" i="5"/>
  <c r="CF146" i="5"/>
  <c r="CF148" i="5" s="1"/>
  <c r="CE145" i="5"/>
  <c r="CD145" i="5"/>
  <c r="CD152" i="5" s="1"/>
  <c r="CC145" i="5"/>
  <c r="CC152" i="5" s="1"/>
  <c r="CB145" i="5"/>
  <c r="CA145" i="5"/>
  <c r="BZ145" i="5"/>
  <c r="BZ152" i="5" s="1"/>
  <c r="BY145" i="5"/>
  <c r="BY152" i="5" s="1"/>
  <c r="BX145" i="5"/>
  <c r="BX152" i="5" s="1"/>
  <c r="BW145" i="5"/>
  <c r="BV145" i="5"/>
  <c r="BV152" i="5" s="1"/>
  <c r="BU145" i="5"/>
  <c r="BT145" i="5"/>
  <c r="BT152" i="5" s="1"/>
  <c r="BS145" i="5"/>
  <c r="BR145" i="5"/>
  <c r="BR152" i="5" s="1"/>
  <c r="BQ145" i="5"/>
  <c r="BQ152" i="5" s="1"/>
  <c r="BP145" i="5"/>
  <c r="BO145" i="5"/>
  <c r="BN145" i="5"/>
  <c r="BN152" i="5" s="1"/>
  <c r="BM145" i="5"/>
  <c r="BM152" i="5" s="1"/>
  <c r="BL145" i="5"/>
  <c r="BK145" i="5"/>
  <c r="BJ145" i="5"/>
  <c r="BJ152" i="5" s="1"/>
  <c r="BI145" i="5"/>
  <c r="BI152" i="5" s="1"/>
  <c r="BH145" i="5"/>
  <c r="BG145" i="5"/>
  <c r="BF145" i="5"/>
  <c r="BF152" i="5" s="1"/>
  <c r="BE145" i="5"/>
  <c r="BE152" i="5" s="1"/>
  <c r="BD145" i="5"/>
  <c r="BC145" i="5"/>
  <c r="BB145" i="5"/>
  <c r="BB152" i="5" s="1"/>
  <c r="BA145" i="5"/>
  <c r="BA152" i="5" s="1"/>
  <c r="AZ145" i="5"/>
  <c r="AY145" i="5"/>
  <c r="AX145" i="5"/>
  <c r="AX152" i="5" s="1"/>
  <c r="AW145" i="5"/>
  <c r="AW152" i="5" s="1"/>
  <c r="AV145" i="5"/>
  <c r="AU145" i="5"/>
  <c r="AT145" i="5"/>
  <c r="AT152" i="5" s="1"/>
  <c r="AS145" i="5"/>
  <c r="AS152" i="5" s="1"/>
  <c r="AR145" i="5"/>
  <c r="AQ145" i="5"/>
  <c r="AP145" i="5"/>
  <c r="AP152" i="5" s="1"/>
  <c r="AO145" i="5"/>
  <c r="AO152" i="5" s="1"/>
  <c r="AN145" i="5"/>
  <c r="AM145" i="5"/>
  <c r="AL145" i="5"/>
  <c r="AL152" i="5" s="1"/>
  <c r="AK145" i="5"/>
  <c r="AK152" i="5" s="1"/>
  <c r="AJ145" i="5"/>
  <c r="AI145" i="5"/>
  <c r="AH145" i="5"/>
  <c r="AH152" i="5" s="1"/>
  <c r="AG145" i="5"/>
  <c r="AG152" i="5" s="1"/>
  <c r="AF145" i="5"/>
  <c r="AE145" i="5"/>
  <c r="AD145" i="5"/>
  <c r="AD152" i="5" s="1"/>
  <c r="AC145" i="5"/>
  <c r="AC152" i="5" s="1"/>
  <c r="AB145" i="5"/>
  <c r="AA145" i="5"/>
  <c r="Z145" i="5"/>
  <c r="Z152" i="5" s="1"/>
  <c r="Y145" i="5"/>
  <c r="Y152" i="5" s="1"/>
  <c r="X145" i="5"/>
  <c r="W145" i="5"/>
  <c r="V145" i="5"/>
  <c r="V152" i="5" s="1"/>
  <c r="U145" i="5"/>
  <c r="U152" i="5" s="1"/>
  <c r="T145" i="5"/>
  <c r="S145" i="5"/>
  <c r="R145" i="5"/>
  <c r="R152" i="5" s="1"/>
  <c r="Q145" i="5"/>
  <c r="Q152" i="5" s="1"/>
  <c r="P145" i="5"/>
  <c r="O145" i="5"/>
  <c r="N145" i="5"/>
  <c r="N152" i="5" s="1"/>
  <c r="M145" i="5"/>
  <c r="M152" i="5" s="1"/>
  <c r="L145" i="5"/>
  <c r="K145" i="5"/>
  <c r="J145" i="5"/>
  <c r="J152" i="5" s="1"/>
  <c r="I145" i="5"/>
  <c r="I152" i="5" s="1"/>
  <c r="H145" i="5"/>
  <c r="G145" i="5"/>
  <c r="F145" i="5"/>
  <c r="F152" i="5" s="1"/>
  <c r="E145" i="5"/>
  <c r="E152" i="5" s="1"/>
  <c r="CF144" i="5"/>
  <c r="CF143" i="5"/>
  <c r="CF145" i="5" s="1"/>
  <c r="CF142" i="5"/>
  <c r="CF141" i="5"/>
  <c r="CF140" i="5"/>
  <c r="CF139" i="5"/>
  <c r="BW138" i="5"/>
  <c r="BG138" i="5"/>
  <c r="AQ138" i="5"/>
  <c r="AA138" i="5"/>
  <c r="K138" i="5"/>
  <c r="CE137" i="5"/>
  <c r="CD137" i="5"/>
  <c r="CC137" i="5"/>
  <c r="CB137" i="5"/>
  <c r="CA137" i="5"/>
  <c r="BZ137" i="5"/>
  <c r="BY137" i="5"/>
  <c r="BX137" i="5"/>
  <c r="BW137" i="5"/>
  <c r="BV137" i="5"/>
  <c r="BU137" i="5"/>
  <c r="BT137" i="5"/>
  <c r="BS137" i="5"/>
  <c r="BR137" i="5"/>
  <c r="BQ137" i="5"/>
  <c r="BP137" i="5"/>
  <c r="BO137" i="5"/>
  <c r="BN137" i="5"/>
  <c r="BM137" i="5"/>
  <c r="BL137" i="5"/>
  <c r="BK137" i="5"/>
  <c r="BJ137" i="5"/>
  <c r="BI137" i="5"/>
  <c r="BH137" i="5"/>
  <c r="BG137" i="5"/>
  <c r="BF137" i="5"/>
  <c r="BE137" i="5"/>
  <c r="BD137" i="5"/>
  <c r="BC137" i="5"/>
  <c r="BB137" i="5"/>
  <c r="BA137" i="5"/>
  <c r="AZ137" i="5"/>
  <c r="AY137" i="5"/>
  <c r="AX137" i="5"/>
  <c r="AW137" i="5"/>
  <c r="AV137" i="5"/>
  <c r="AU137" i="5"/>
  <c r="AT137" i="5"/>
  <c r="AS137" i="5"/>
  <c r="AR137" i="5"/>
  <c r="AQ137" i="5"/>
  <c r="AP137" i="5"/>
  <c r="AO137" i="5"/>
  <c r="AN137" i="5"/>
  <c r="AM137" i="5"/>
  <c r="AL137" i="5"/>
  <c r="AK137" i="5"/>
  <c r="AJ137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CF136" i="5"/>
  <c r="CF135" i="5"/>
  <c r="CF134" i="5"/>
  <c r="CF133" i="5"/>
  <c r="CF137" i="5" s="1"/>
  <c r="CE132" i="5"/>
  <c r="CD132" i="5"/>
  <c r="CC132" i="5"/>
  <c r="CB132" i="5"/>
  <c r="CA132" i="5"/>
  <c r="BZ132" i="5"/>
  <c r="BY132" i="5"/>
  <c r="BX132" i="5"/>
  <c r="BW132" i="5"/>
  <c r="BV132" i="5"/>
  <c r="BU132" i="5"/>
  <c r="BT132" i="5"/>
  <c r="BS132" i="5"/>
  <c r="BR132" i="5"/>
  <c r="BQ132" i="5"/>
  <c r="BP132" i="5"/>
  <c r="BO132" i="5"/>
  <c r="BN132" i="5"/>
  <c r="BM132" i="5"/>
  <c r="BL132" i="5"/>
  <c r="BK132" i="5"/>
  <c r="BJ132" i="5"/>
  <c r="BI132" i="5"/>
  <c r="BH132" i="5"/>
  <c r="BG132" i="5"/>
  <c r="BF132" i="5"/>
  <c r="BE132" i="5"/>
  <c r="BD132" i="5"/>
  <c r="BC132" i="5"/>
  <c r="BB132" i="5"/>
  <c r="BA132" i="5"/>
  <c r="AZ132" i="5"/>
  <c r="AY132" i="5"/>
  <c r="AX132" i="5"/>
  <c r="AW132" i="5"/>
  <c r="AV132" i="5"/>
  <c r="AU132" i="5"/>
  <c r="AT132" i="5"/>
  <c r="AS132" i="5"/>
  <c r="AR132" i="5"/>
  <c r="AQ132" i="5"/>
  <c r="AP132" i="5"/>
  <c r="AO132" i="5"/>
  <c r="AN132" i="5"/>
  <c r="AM132" i="5"/>
  <c r="AL132" i="5"/>
  <c r="AK132" i="5"/>
  <c r="AJ132" i="5"/>
  <c r="AI132" i="5"/>
  <c r="AH132" i="5"/>
  <c r="AG132" i="5"/>
  <c r="AF132" i="5"/>
  <c r="AE132" i="5"/>
  <c r="AD132" i="5"/>
  <c r="AC132" i="5"/>
  <c r="AB132" i="5"/>
  <c r="AA132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CF131" i="5"/>
  <c r="CF130" i="5"/>
  <c r="CF129" i="5"/>
  <c r="CF132" i="5" s="1"/>
  <c r="CE128" i="5"/>
  <c r="CD128" i="5"/>
  <c r="CC128" i="5"/>
  <c r="CB128" i="5"/>
  <c r="CA128" i="5"/>
  <c r="BZ128" i="5"/>
  <c r="BY128" i="5"/>
  <c r="BX128" i="5"/>
  <c r="BW128" i="5"/>
  <c r="BV128" i="5"/>
  <c r="BU128" i="5"/>
  <c r="BT128" i="5"/>
  <c r="BS128" i="5"/>
  <c r="BR128" i="5"/>
  <c r="BQ128" i="5"/>
  <c r="BP128" i="5"/>
  <c r="BO128" i="5"/>
  <c r="BN128" i="5"/>
  <c r="BM128" i="5"/>
  <c r="BL128" i="5"/>
  <c r="BK128" i="5"/>
  <c r="BJ128" i="5"/>
  <c r="BI128" i="5"/>
  <c r="BH128" i="5"/>
  <c r="BG128" i="5"/>
  <c r="BF128" i="5"/>
  <c r="BE128" i="5"/>
  <c r="BD128" i="5"/>
  <c r="BC128" i="5"/>
  <c r="BB128" i="5"/>
  <c r="BA128" i="5"/>
  <c r="AZ128" i="5"/>
  <c r="AY128" i="5"/>
  <c r="AX128" i="5"/>
  <c r="AW128" i="5"/>
  <c r="AV128" i="5"/>
  <c r="AU128" i="5"/>
  <c r="AT128" i="5"/>
  <c r="AS128" i="5"/>
  <c r="AR128" i="5"/>
  <c r="AQ128" i="5"/>
  <c r="AP128" i="5"/>
  <c r="AO128" i="5"/>
  <c r="AN128" i="5"/>
  <c r="AM128" i="5"/>
  <c r="AL128" i="5"/>
  <c r="AK128" i="5"/>
  <c r="AJ128" i="5"/>
  <c r="AI128" i="5"/>
  <c r="AH128" i="5"/>
  <c r="AG128" i="5"/>
  <c r="AF128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CF127" i="5"/>
  <c r="CF126" i="5"/>
  <c r="CF125" i="5"/>
  <c r="CF128" i="5" s="1"/>
  <c r="CF124" i="5"/>
  <c r="CF123" i="5"/>
  <c r="CE122" i="5"/>
  <c r="CE138" i="5" s="1"/>
  <c r="CD122" i="5"/>
  <c r="CC122" i="5"/>
  <c r="CB122" i="5"/>
  <c r="CA122" i="5"/>
  <c r="CA138" i="5" s="1"/>
  <c r="BZ122" i="5"/>
  <c r="BY122" i="5"/>
  <c r="BX122" i="5"/>
  <c r="BW122" i="5"/>
  <c r="BV122" i="5"/>
  <c r="BU122" i="5"/>
  <c r="BT122" i="5"/>
  <c r="BS122" i="5"/>
  <c r="BS138" i="5" s="1"/>
  <c r="BR122" i="5"/>
  <c r="BQ122" i="5"/>
  <c r="BP122" i="5"/>
  <c r="BO122" i="5"/>
  <c r="BO138" i="5" s="1"/>
  <c r="BN122" i="5"/>
  <c r="BM122" i="5"/>
  <c r="BL122" i="5"/>
  <c r="BK122" i="5"/>
  <c r="BK138" i="5" s="1"/>
  <c r="BJ122" i="5"/>
  <c r="BI122" i="5"/>
  <c r="BH122" i="5"/>
  <c r="BG122" i="5"/>
  <c r="BF122" i="5"/>
  <c r="BE122" i="5"/>
  <c r="BD122" i="5"/>
  <c r="BC122" i="5"/>
  <c r="BC138" i="5" s="1"/>
  <c r="BB122" i="5"/>
  <c r="BA122" i="5"/>
  <c r="AZ122" i="5"/>
  <c r="AY122" i="5"/>
  <c r="AY138" i="5" s="1"/>
  <c r="AX122" i="5"/>
  <c r="AW122" i="5"/>
  <c r="AV122" i="5"/>
  <c r="AU122" i="5"/>
  <c r="AU138" i="5" s="1"/>
  <c r="AT122" i="5"/>
  <c r="AS122" i="5"/>
  <c r="AR122" i="5"/>
  <c r="AQ122" i="5"/>
  <c r="AP122" i="5"/>
  <c r="AO122" i="5"/>
  <c r="AN122" i="5"/>
  <c r="AM122" i="5"/>
  <c r="AM138" i="5" s="1"/>
  <c r="AL122" i="5"/>
  <c r="AK122" i="5"/>
  <c r="AJ122" i="5"/>
  <c r="AI122" i="5"/>
  <c r="AI138" i="5" s="1"/>
  <c r="AH122" i="5"/>
  <c r="AG122" i="5"/>
  <c r="AF122" i="5"/>
  <c r="AE122" i="5"/>
  <c r="AE138" i="5" s="1"/>
  <c r="AD122" i="5"/>
  <c r="AC122" i="5"/>
  <c r="AB122" i="5"/>
  <c r="AA122" i="5"/>
  <c r="Z122" i="5"/>
  <c r="Y122" i="5"/>
  <c r="X122" i="5"/>
  <c r="W122" i="5"/>
  <c r="W138" i="5" s="1"/>
  <c r="V122" i="5"/>
  <c r="U122" i="5"/>
  <c r="T122" i="5"/>
  <c r="S122" i="5"/>
  <c r="S138" i="5" s="1"/>
  <c r="R122" i="5"/>
  <c r="Q122" i="5"/>
  <c r="P122" i="5"/>
  <c r="O122" i="5"/>
  <c r="O138" i="5" s="1"/>
  <c r="N122" i="5"/>
  <c r="M122" i="5"/>
  <c r="L122" i="5"/>
  <c r="K122" i="5"/>
  <c r="J122" i="5"/>
  <c r="I122" i="5"/>
  <c r="H122" i="5"/>
  <c r="G122" i="5"/>
  <c r="G138" i="5" s="1"/>
  <c r="F122" i="5"/>
  <c r="E122" i="5"/>
  <c r="CF121" i="5"/>
  <c r="CF120" i="5"/>
  <c r="CF119" i="5"/>
  <c r="CF122" i="5" s="1"/>
  <c r="CF118" i="5"/>
  <c r="CF117" i="5"/>
  <c r="CE116" i="5"/>
  <c r="CD116" i="5"/>
  <c r="CC116" i="5"/>
  <c r="CC138" i="5" s="1"/>
  <c r="CB116" i="5"/>
  <c r="CB138" i="5" s="1"/>
  <c r="CA116" i="5"/>
  <c r="BZ116" i="5"/>
  <c r="BY116" i="5"/>
  <c r="BY138" i="5" s="1"/>
  <c r="BX116" i="5"/>
  <c r="BX138" i="5" s="1"/>
  <c r="BW116" i="5"/>
  <c r="BV116" i="5"/>
  <c r="BU116" i="5"/>
  <c r="BU138" i="5" s="1"/>
  <c r="BT116" i="5"/>
  <c r="BT138" i="5" s="1"/>
  <c r="BS116" i="5"/>
  <c r="BR116" i="5"/>
  <c r="BQ116" i="5"/>
  <c r="BQ138" i="5" s="1"/>
  <c r="BP116" i="5"/>
  <c r="BP138" i="5" s="1"/>
  <c r="BO116" i="5"/>
  <c r="BN116" i="5"/>
  <c r="BM116" i="5"/>
  <c r="BM138" i="5" s="1"/>
  <c r="BL116" i="5"/>
  <c r="BL138" i="5" s="1"/>
  <c r="BK116" i="5"/>
  <c r="BJ116" i="5"/>
  <c r="BI116" i="5"/>
  <c r="BI138" i="5" s="1"/>
  <c r="BH116" i="5"/>
  <c r="BH138" i="5" s="1"/>
  <c r="BG116" i="5"/>
  <c r="BF116" i="5"/>
  <c r="BE116" i="5"/>
  <c r="BE138" i="5" s="1"/>
  <c r="BD116" i="5"/>
  <c r="BD138" i="5" s="1"/>
  <c r="BC116" i="5"/>
  <c r="BB116" i="5"/>
  <c r="BA116" i="5"/>
  <c r="BA138" i="5" s="1"/>
  <c r="AZ116" i="5"/>
  <c r="AZ138" i="5" s="1"/>
  <c r="AY116" i="5"/>
  <c r="AX116" i="5"/>
  <c r="AW116" i="5"/>
  <c r="AW138" i="5" s="1"/>
  <c r="AV116" i="5"/>
  <c r="AV138" i="5" s="1"/>
  <c r="AU116" i="5"/>
  <c r="AT116" i="5"/>
  <c r="AS116" i="5"/>
  <c r="AS138" i="5" s="1"/>
  <c r="AR116" i="5"/>
  <c r="AR138" i="5" s="1"/>
  <c r="AQ116" i="5"/>
  <c r="AP116" i="5"/>
  <c r="AO116" i="5"/>
  <c r="AO138" i="5" s="1"/>
  <c r="AN116" i="5"/>
  <c r="AN138" i="5" s="1"/>
  <c r="AM116" i="5"/>
  <c r="AL116" i="5"/>
  <c r="AK116" i="5"/>
  <c r="AK138" i="5" s="1"/>
  <c r="AJ116" i="5"/>
  <c r="AJ138" i="5" s="1"/>
  <c r="AI116" i="5"/>
  <c r="AH116" i="5"/>
  <c r="AG116" i="5"/>
  <c r="AG138" i="5" s="1"/>
  <c r="AF116" i="5"/>
  <c r="AF138" i="5" s="1"/>
  <c r="AE116" i="5"/>
  <c r="AD116" i="5"/>
  <c r="AC116" i="5"/>
  <c r="AC138" i="5" s="1"/>
  <c r="AB116" i="5"/>
  <c r="AB138" i="5" s="1"/>
  <c r="AA116" i="5"/>
  <c r="Z116" i="5"/>
  <c r="Y116" i="5"/>
  <c r="Y138" i="5" s="1"/>
  <c r="X116" i="5"/>
  <c r="X138" i="5" s="1"/>
  <c r="W116" i="5"/>
  <c r="V116" i="5"/>
  <c r="U116" i="5"/>
  <c r="U138" i="5" s="1"/>
  <c r="T116" i="5"/>
  <c r="T138" i="5" s="1"/>
  <c r="S116" i="5"/>
  <c r="R116" i="5"/>
  <c r="Q116" i="5"/>
  <c r="Q138" i="5" s="1"/>
  <c r="P116" i="5"/>
  <c r="P138" i="5" s="1"/>
  <c r="O116" i="5"/>
  <c r="N116" i="5"/>
  <c r="M116" i="5"/>
  <c r="M138" i="5" s="1"/>
  <c r="L116" i="5"/>
  <c r="L138" i="5" s="1"/>
  <c r="K116" i="5"/>
  <c r="J116" i="5"/>
  <c r="I116" i="5"/>
  <c r="I138" i="5" s="1"/>
  <c r="H116" i="5"/>
  <c r="H138" i="5" s="1"/>
  <c r="G116" i="5"/>
  <c r="F116" i="5"/>
  <c r="E116" i="5"/>
  <c r="E138" i="5" s="1"/>
  <c r="CF115" i="5"/>
  <c r="CF116" i="5" s="1"/>
  <c r="CF114" i="5"/>
  <c r="CF113" i="5"/>
  <c r="BW112" i="5"/>
  <c r="BG112" i="5"/>
  <c r="AQ112" i="5"/>
  <c r="AA112" i="5"/>
  <c r="K112" i="5"/>
  <c r="CE111" i="5"/>
  <c r="CE112" i="5" s="1"/>
  <c r="CD111" i="5"/>
  <c r="CC111" i="5"/>
  <c r="CB111" i="5"/>
  <c r="CA111" i="5"/>
  <c r="CA112" i="5" s="1"/>
  <c r="BZ111" i="5"/>
  <c r="BY111" i="5"/>
  <c r="BX111" i="5"/>
  <c r="BW111" i="5"/>
  <c r="BV111" i="5"/>
  <c r="BU111" i="5"/>
  <c r="BT111" i="5"/>
  <c r="BS111" i="5"/>
  <c r="BS112" i="5" s="1"/>
  <c r="BR111" i="5"/>
  <c r="BQ111" i="5"/>
  <c r="BP111" i="5"/>
  <c r="BO111" i="5"/>
  <c r="BO112" i="5" s="1"/>
  <c r="BN111" i="5"/>
  <c r="BM111" i="5"/>
  <c r="BL111" i="5"/>
  <c r="BK111" i="5"/>
  <c r="BK112" i="5" s="1"/>
  <c r="BJ111" i="5"/>
  <c r="BI111" i="5"/>
  <c r="BH111" i="5"/>
  <c r="BG111" i="5"/>
  <c r="BF111" i="5"/>
  <c r="BE111" i="5"/>
  <c r="BD111" i="5"/>
  <c r="BC111" i="5"/>
  <c r="BC112" i="5" s="1"/>
  <c r="BB111" i="5"/>
  <c r="BA111" i="5"/>
  <c r="AZ111" i="5"/>
  <c r="AY111" i="5"/>
  <c r="AY112" i="5" s="1"/>
  <c r="AX111" i="5"/>
  <c r="AW111" i="5"/>
  <c r="AV111" i="5"/>
  <c r="AU111" i="5"/>
  <c r="AU112" i="5" s="1"/>
  <c r="AT111" i="5"/>
  <c r="AS111" i="5"/>
  <c r="AR111" i="5"/>
  <c r="AQ111" i="5"/>
  <c r="AP111" i="5"/>
  <c r="AO111" i="5"/>
  <c r="AN111" i="5"/>
  <c r="AM111" i="5"/>
  <c r="AM112" i="5" s="1"/>
  <c r="AL111" i="5"/>
  <c r="AK111" i="5"/>
  <c r="AJ111" i="5"/>
  <c r="AI111" i="5"/>
  <c r="AI112" i="5" s="1"/>
  <c r="AH111" i="5"/>
  <c r="AG111" i="5"/>
  <c r="AF111" i="5"/>
  <c r="AE111" i="5"/>
  <c r="AE112" i="5" s="1"/>
  <c r="AD111" i="5"/>
  <c r="AC111" i="5"/>
  <c r="AB111" i="5"/>
  <c r="AA111" i="5"/>
  <c r="Z111" i="5"/>
  <c r="Y111" i="5"/>
  <c r="X111" i="5"/>
  <c r="W111" i="5"/>
  <c r="W112" i="5" s="1"/>
  <c r="V111" i="5"/>
  <c r="U111" i="5"/>
  <c r="T111" i="5"/>
  <c r="S111" i="5"/>
  <c r="S112" i="5" s="1"/>
  <c r="R111" i="5"/>
  <c r="Q111" i="5"/>
  <c r="P111" i="5"/>
  <c r="O111" i="5"/>
  <c r="O112" i="5" s="1"/>
  <c r="N111" i="5"/>
  <c r="M111" i="5"/>
  <c r="L111" i="5"/>
  <c r="K111" i="5"/>
  <c r="J111" i="5"/>
  <c r="I111" i="5"/>
  <c r="H111" i="5"/>
  <c r="G111" i="5"/>
  <c r="G112" i="5" s="1"/>
  <c r="F111" i="5"/>
  <c r="E111" i="5"/>
  <c r="CF110" i="5"/>
  <c r="CF109" i="5"/>
  <c r="CF111" i="5" s="1"/>
  <c r="CF108" i="5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CF106" i="5"/>
  <c r="CF107" i="5" s="1"/>
  <c r="CF105" i="5"/>
  <c r="CF104" i="5"/>
  <c r="CE103" i="5"/>
  <c r="CD103" i="5"/>
  <c r="CD112" i="5" s="1"/>
  <c r="CC103" i="5"/>
  <c r="CC112" i="5" s="1"/>
  <c r="CB103" i="5"/>
  <c r="CB112" i="5" s="1"/>
  <c r="CA103" i="5"/>
  <c r="BZ103" i="5"/>
  <c r="BZ112" i="5" s="1"/>
  <c r="BY103" i="5"/>
  <c r="BY112" i="5" s="1"/>
  <c r="BX103" i="5"/>
  <c r="BX112" i="5" s="1"/>
  <c r="BW103" i="5"/>
  <c r="BV103" i="5"/>
  <c r="BV112" i="5" s="1"/>
  <c r="BU103" i="5"/>
  <c r="BU112" i="5" s="1"/>
  <c r="BT103" i="5"/>
  <c r="BT112" i="5" s="1"/>
  <c r="BS103" i="5"/>
  <c r="BR103" i="5"/>
  <c r="BR112" i="5" s="1"/>
  <c r="BQ103" i="5"/>
  <c r="BQ112" i="5" s="1"/>
  <c r="BP103" i="5"/>
  <c r="BP112" i="5" s="1"/>
  <c r="BO103" i="5"/>
  <c r="BN103" i="5"/>
  <c r="BN112" i="5" s="1"/>
  <c r="BM103" i="5"/>
  <c r="BM112" i="5" s="1"/>
  <c r="BL103" i="5"/>
  <c r="BL112" i="5" s="1"/>
  <c r="BK103" i="5"/>
  <c r="BJ103" i="5"/>
  <c r="BJ112" i="5" s="1"/>
  <c r="BI103" i="5"/>
  <c r="BI112" i="5" s="1"/>
  <c r="BH103" i="5"/>
  <c r="BH112" i="5" s="1"/>
  <c r="BG103" i="5"/>
  <c r="BF103" i="5"/>
  <c r="BF112" i="5" s="1"/>
  <c r="BE103" i="5"/>
  <c r="BE112" i="5" s="1"/>
  <c r="BD103" i="5"/>
  <c r="BD112" i="5" s="1"/>
  <c r="BC103" i="5"/>
  <c r="BB103" i="5"/>
  <c r="BB112" i="5" s="1"/>
  <c r="BA103" i="5"/>
  <c r="BA112" i="5" s="1"/>
  <c r="AZ103" i="5"/>
  <c r="AZ112" i="5" s="1"/>
  <c r="AY103" i="5"/>
  <c r="AX103" i="5"/>
  <c r="AX112" i="5" s="1"/>
  <c r="AW103" i="5"/>
  <c r="AW112" i="5" s="1"/>
  <c r="AV103" i="5"/>
  <c r="AV112" i="5" s="1"/>
  <c r="AU103" i="5"/>
  <c r="AT103" i="5"/>
  <c r="AT112" i="5" s="1"/>
  <c r="AS103" i="5"/>
  <c r="AS112" i="5" s="1"/>
  <c r="AR103" i="5"/>
  <c r="AR112" i="5" s="1"/>
  <c r="AQ103" i="5"/>
  <c r="AP103" i="5"/>
  <c r="AP112" i="5" s="1"/>
  <c r="AO103" i="5"/>
  <c r="AO112" i="5" s="1"/>
  <c r="AN103" i="5"/>
  <c r="AN112" i="5" s="1"/>
  <c r="AM103" i="5"/>
  <c r="AL103" i="5"/>
  <c r="AL112" i="5" s="1"/>
  <c r="AK103" i="5"/>
  <c r="AK112" i="5" s="1"/>
  <c r="AJ103" i="5"/>
  <c r="AJ112" i="5" s="1"/>
  <c r="AI103" i="5"/>
  <c r="AH103" i="5"/>
  <c r="AH112" i="5" s="1"/>
  <c r="AG103" i="5"/>
  <c r="AG112" i="5" s="1"/>
  <c r="AF103" i="5"/>
  <c r="AF112" i="5" s="1"/>
  <c r="AE103" i="5"/>
  <c r="AD103" i="5"/>
  <c r="AD112" i="5" s="1"/>
  <c r="AC103" i="5"/>
  <c r="AC112" i="5" s="1"/>
  <c r="AB103" i="5"/>
  <c r="AB112" i="5" s="1"/>
  <c r="AA103" i="5"/>
  <c r="Z103" i="5"/>
  <c r="Z112" i="5" s="1"/>
  <c r="Y103" i="5"/>
  <c r="Y112" i="5" s="1"/>
  <c r="X103" i="5"/>
  <c r="X112" i="5" s="1"/>
  <c r="W103" i="5"/>
  <c r="V103" i="5"/>
  <c r="V112" i="5" s="1"/>
  <c r="U103" i="5"/>
  <c r="U112" i="5" s="1"/>
  <c r="T103" i="5"/>
  <c r="T112" i="5" s="1"/>
  <c r="S103" i="5"/>
  <c r="R103" i="5"/>
  <c r="R112" i="5" s="1"/>
  <c r="Q103" i="5"/>
  <c r="Q112" i="5" s="1"/>
  <c r="P103" i="5"/>
  <c r="P112" i="5" s="1"/>
  <c r="O103" i="5"/>
  <c r="N103" i="5"/>
  <c r="N112" i="5" s="1"/>
  <c r="M103" i="5"/>
  <c r="M112" i="5" s="1"/>
  <c r="L103" i="5"/>
  <c r="L112" i="5" s="1"/>
  <c r="K103" i="5"/>
  <c r="J103" i="5"/>
  <c r="J112" i="5" s="1"/>
  <c r="I103" i="5"/>
  <c r="I112" i="5" s="1"/>
  <c r="H103" i="5"/>
  <c r="H112" i="5" s="1"/>
  <c r="G103" i="5"/>
  <c r="F103" i="5"/>
  <c r="F112" i="5" s="1"/>
  <c r="E103" i="5"/>
  <c r="E112" i="5" s="1"/>
  <c r="CF102" i="5"/>
  <c r="CF101" i="5"/>
  <c r="CF103" i="5" s="1"/>
  <c r="CF100" i="5"/>
  <c r="CF112" i="5" s="1"/>
  <c r="CF99" i="5"/>
  <c r="CE99" i="5"/>
  <c r="CD99" i="5"/>
  <c r="CC99" i="5"/>
  <c r="CB99" i="5"/>
  <c r="CA99" i="5"/>
  <c r="BZ99" i="5"/>
  <c r="BY99" i="5"/>
  <c r="BX99" i="5"/>
  <c r="BW99" i="5"/>
  <c r="BV99" i="5"/>
  <c r="BU99" i="5"/>
  <c r="BT99" i="5"/>
  <c r="BS99" i="5"/>
  <c r="BR99" i="5"/>
  <c r="BQ99" i="5"/>
  <c r="BP99" i="5"/>
  <c r="BO99" i="5"/>
  <c r="BN99" i="5"/>
  <c r="BM99" i="5"/>
  <c r="BL99" i="5"/>
  <c r="BK99" i="5"/>
  <c r="BJ99" i="5"/>
  <c r="BI99" i="5"/>
  <c r="BH99" i="5"/>
  <c r="BG99" i="5"/>
  <c r="BF99" i="5"/>
  <c r="BE99" i="5"/>
  <c r="BD99" i="5"/>
  <c r="BC99" i="5"/>
  <c r="BB99" i="5"/>
  <c r="BA99" i="5"/>
  <c r="AZ99" i="5"/>
  <c r="AY99" i="5"/>
  <c r="AX99" i="5"/>
  <c r="AW99" i="5"/>
  <c r="AV99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A98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AP95" i="5"/>
  <c r="AO95" i="5"/>
  <c r="AN95" i="5"/>
  <c r="AM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CF94" i="5"/>
  <c r="CF95" i="5" s="1"/>
  <c r="CF93" i="5"/>
  <c r="CF92" i="5"/>
  <c r="CF91" i="5"/>
  <c r="CE90" i="5"/>
  <c r="CD90" i="5"/>
  <c r="CC90" i="5"/>
  <c r="CB90" i="5"/>
  <c r="CA90" i="5"/>
  <c r="BZ90" i="5"/>
  <c r="BY90" i="5"/>
  <c r="BX90" i="5"/>
  <c r="BW90" i="5"/>
  <c r="BV90" i="5"/>
  <c r="BU90" i="5"/>
  <c r="BT90" i="5"/>
  <c r="BS90" i="5"/>
  <c r="BR90" i="5"/>
  <c r="BQ90" i="5"/>
  <c r="BP90" i="5"/>
  <c r="BO90" i="5"/>
  <c r="BN90" i="5"/>
  <c r="BM90" i="5"/>
  <c r="BL90" i="5"/>
  <c r="BK90" i="5"/>
  <c r="BJ90" i="5"/>
  <c r="BI90" i="5"/>
  <c r="BH90" i="5"/>
  <c r="BG90" i="5"/>
  <c r="BF90" i="5"/>
  <c r="BE90" i="5"/>
  <c r="BD90" i="5"/>
  <c r="BC90" i="5"/>
  <c r="BB90" i="5"/>
  <c r="BA90" i="5"/>
  <c r="AZ90" i="5"/>
  <c r="AY90" i="5"/>
  <c r="AX90" i="5"/>
  <c r="AW90" i="5"/>
  <c r="AV90" i="5"/>
  <c r="AU90" i="5"/>
  <c r="AT90" i="5"/>
  <c r="AS90" i="5"/>
  <c r="AR90" i="5"/>
  <c r="AQ90" i="5"/>
  <c r="AP90" i="5"/>
  <c r="AO90" i="5"/>
  <c r="AN90" i="5"/>
  <c r="AM90" i="5"/>
  <c r="AL90" i="5"/>
  <c r="AK90" i="5"/>
  <c r="AJ90" i="5"/>
  <c r="AI90" i="5"/>
  <c r="AH90" i="5"/>
  <c r="AG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CF89" i="5"/>
  <c r="CF90" i="5" s="1"/>
  <c r="CF88" i="5"/>
  <c r="CF87" i="5"/>
  <c r="CF86" i="5"/>
  <c r="CE85" i="5"/>
  <c r="CD85" i="5"/>
  <c r="CC85" i="5"/>
  <c r="CB85" i="5"/>
  <c r="CA85" i="5"/>
  <c r="BZ85" i="5"/>
  <c r="BY85" i="5"/>
  <c r="BX85" i="5"/>
  <c r="BW85" i="5"/>
  <c r="BV85" i="5"/>
  <c r="BU85" i="5"/>
  <c r="BT85" i="5"/>
  <c r="BS85" i="5"/>
  <c r="BR85" i="5"/>
  <c r="BQ85" i="5"/>
  <c r="BP85" i="5"/>
  <c r="BO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CF84" i="5"/>
  <c r="CF85" i="5" s="1"/>
  <c r="CF83" i="5"/>
  <c r="CF82" i="5"/>
  <c r="CE81" i="5"/>
  <c r="CD81" i="5"/>
  <c r="CC81" i="5"/>
  <c r="CB81" i="5"/>
  <c r="CA81" i="5"/>
  <c r="BZ81" i="5"/>
  <c r="BY81" i="5"/>
  <c r="BX81" i="5"/>
  <c r="BW81" i="5"/>
  <c r="BV81" i="5"/>
  <c r="BU81" i="5"/>
  <c r="BT81" i="5"/>
  <c r="BS81" i="5"/>
  <c r="BR81" i="5"/>
  <c r="BQ81" i="5"/>
  <c r="BP81" i="5"/>
  <c r="BO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CF80" i="5"/>
  <c r="CF79" i="5"/>
  <c r="CF78" i="5"/>
  <c r="CF81" i="5" s="1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CF76" i="5"/>
  <c r="CF75" i="5"/>
  <c r="CF77" i="5" s="1"/>
  <c r="CE74" i="5"/>
  <c r="CD74" i="5"/>
  <c r="CC74" i="5"/>
  <c r="CB74" i="5"/>
  <c r="CA74" i="5"/>
  <c r="BZ74" i="5"/>
  <c r="BY74" i="5"/>
  <c r="BX74" i="5"/>
  <c r="BW74" i="5"/>
  <c r="BV74" i="5"/>
  <c r="BU74" i="5"/>
  <c r="BT74" i="5"/>
  <c r="BS74" i="5"/>
  <c r="BR74" i="5"/>
  <c r="BQ74" i="5"/>
  <c r="BP74" i="5"/>
  <c r="BO74" i="5"/>
  <c r="BN74" i="5"/>
  <c r="BM74" i="5"/>
  <c r="BL74" i="5"/>
  <c r="BK74" i="5"/>
  <c r="BJ74" i="5"/>
  <c r="BI74" i="5"/>
  <c r="BH74" i="5"/>
  <c r="BG74" i="5"/>
  <c r="BF74" i="5"/>
  <c r="BE74" i="5"/>
  <c r="BD74" i="5"/>
  <c r="BC74" i="5"/>
  <c r="BB74" i="5"/>
  <c r="BA74" i="5"/>
  <c r="AZ74" i="5"/>
  <c r="AY74" i="5"/>
  <c r="AX74" i="5"/>
  <c r="AW74" i="5"/>
  <c r="AV74" i="5"/>
  <c r="AU74" i="5"/>
  <c r="AT74" i="5"/>
  <c r="AS74" i="5"/>
  <c r="AR74" i="5"/>
  <c r="AQ74" i="5"/>
  <c r="AP74" i="5"/>
  <c r="AO74" i="5"/>
  <c r="AN74" i="5"/>
  <c r="AM74" i="5"/>
  <c r="AL74" i="5"/>
  <c r="AK74" i="5"/>
  <c r="AJ74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CF73" i="5"/>
  <c r="CF74" i="5" s="1"/>
  <c r="CF72" i="5"/>
  <c r="CF71" i="5"/>
  <c r="CE70" i="5"/>
  <c r="CD70" i="5"/>
  <c r="CC70" i="5"/>
  <c r="CB70" i="5"/>
  <c r="CA70" i="5"/>
  <c r="BZ70" i="5"/>
  <c r="BY70" i="5"/>
  <c r="BX70" i="5"/>
  <c r="BW70" i="5"/>
  <c r="BV70" i="5"/>
  <c r="BU70" i="5"/>
  <c r="BT70" i="5"/>
  <c r="BS70" i="5"/>
  <c r="BR70" i="5"/>
  <c r="BQ70" i="5"/>
  <c r="BP70" i="5"/>
  <c r="BO70" i="5"/>
  <c r="BN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W70" i="5"/>
  <c r="AV70" i="5"/>
  <c r="AU70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CF69" i="5"/>
  <c r="CF68" i="5"/>
  <c r="CF70" i="5" s="1"/>
  <c r="CE67" i="5"/>
  <c r="CD67" i="5"/>
  <c r="CC67" i="5"/>
  <c r="CB67" i="5"/>
  <c r="CA67" i="5"/>
  <c r="BZ67" i="5"/>
  <c r="BY67" i="5"/>
  <c r="BX67" i="5"/>
  <c r="BW67" i="5"/>
  <c r="BV67" i="5"/>
  <c r="BU67" i="5"/>
  <c r="BT67" i="5"/>
  <c r="BS67" i="5"/>
  <c r="BR67" i="5"/>
  <c r="BQ67" i="5"/>
  <c r="BP67" i="5"/>
  <c r="BO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W67" i="5"/>
  <c r="AV67" i="5"/>
  <c r="AU67" i="5"/>
  <c r="AT67" i="5"/>
  <c r="AS67" i="5"/>
  <c r="AR67" i="5"/>
  <c r="AQ67" i="5"/>
  <c r="AP67" i="5"/>
  <c r="AO67" i="5"/>
  <c r="AN67" i="5"/>
  <c r="AM67" i="5"/>
  <c r="AL67" i="5"/>
  <c r="AK67" i="5"/>
  <c r="AJ67" i="5"/>
  <c r="AI67" i="5"/>
  <c r="AH67" i="5"/>
  <c r="AG67" i="5"/>
  <c r="AF67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CF66" i="5"/>
  <c r="CF67" i="5" s="1"/>
  <c r="CF65" i="5"/>
  <c r="CF64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R96" i="5" s="1"/>
  <c r="AQ63" i="5"/>
  <c r="AP63" i="5"/>
  <c r="AO63" i="5"/>
  <c r="AN63" i="5"/>
  <c r="AN96" i="5" s="1"/>
  <c r="AM63" i="5"/>
  <c r="AL63" i="5"/>
  <c r="AK63" i="5"/>
  <c r="AJ63" i="5"/>
  <c r="AJ96" i="5" s="1"/>
  <c r="AI63" i="5"/>
  <c r="AH63" i="5"/>
  <c r="AG63" i="5"/>
  <c r="AF63" i="5"/>
  <c r="AF96" i="5" s="1"/>
  <c r="AE63" i="5"/>
  <c r="AD63" i="5"/>
  <c r="AC63" i="5"/>
  <c r="AB63" i="5"/>
  <c r="AB96" i="5" s="1"/>
  <c r="AA63" i="5"/>
  <c r="Z63" i="5"/>
  <c r="Y63" i="5"/>
  <c r="X63" i="5"/>
  <c r="X96" i="5" s="1"/>
  <c r="W63" i="5"/>
  <c r="V63" i="5"/>
  <c r="U63" i="5"/>
  <c r="T63" i="5"/>
  <c r="T96" i="5" s="1"/>
  <c r="S63" i="5"/>
  <c r="R63" i="5"/>
  <c r="Q63" i="5"/>
  <c r="P63" i="5"/>
  <c r="P96" i="5" s="1"/>
  <c r="O63" i="5"/>
  <c r="N63" i="5"/>
  <c r="M63" i="5"/>
  <c r="L63" i="5"/>
  <c r="L96" i="5" s="1"/>
  <c r="K63" i="5"/>
  <c r="J63" i="5"/>
  <c r="I63" i="5"/>
  <c r="H63" i="5"/>
  <c r="H96" i="5" s="1"/>
  <c r="G63" i="5"/>
  <c r="F63" i="5"/>
  <c r="E63" i="5"/>
  <c r="CF62" i="5"/>
  <c r="CF63" i="5" s="1"/>
  <c r="CF61" i="5"/>
  <c r="CF60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CF58" i="5"/>
  <c r="CF57" i="5"/>
  <c r="CF59" i="5" s="1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Q56" i="5"/>
  <c r="BP56" i="5"/>
  <c r="BO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CF55" i="5"/>
  <c r="CF56" i="5" s="1"/>
  <c r="CF54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CF52" i="5"/>
  <c r="CF51" i="5"/>
  <c r="CF53" i="5" s="1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CF49" i="5"/>
  <c r="CF50" i="5" s="1"/>
  <c r="CF48" i="5"/>
  <c r="CF47" i="5"/>
  <c r="CF46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CF44" i="5"/>
  <c r="CF45" i="5" s="1"/>
  <c r="CF43" i="5"/>
  <c r="CE42" i="5"/>
  <c r="CE96" i="5" s="1"/>
  <c r="CD42" i="5"/>
  <c r="CC42" i="5"/>
  <c r="CC96" i="5" s="1"/>
  <c r="CB42" i="5"/>
  <c r="CA42" i="5"/>
  <c r="CA96" i="5" s="1"/>
  <c r="BZ42" i="5"/>
  <c r="BY42" i="5"/>
  <c r="BY96" i="5" s="1"/>
  <c r="BX42" i="5"/>
  <c r="BW42" i="5"/>
  <c r="BW96" i="5" s="1"/>
  <c r="BV42" i="5"/>
  <c r="BU42" i="5"/>
  <c r="BU96" i="5" s="1"/>
  <c r="BT42" i="5"/>
  <c r="BS42" i="5"/>
  <c r="BS96" i="5" s="1"/>
  <c r="BR42" i="5"/>
  <c r="BQ42" i="5"/>
  <c r="BQ96" i="5" s="1"/>
  <c r="BP42" i="5"/>
  <c r="BO42" i="5"/>
  <c r="BO96" i="5" s="1"/>
  <c r="BN42" i="5"/>
  <c r="BM42" i="5"/>
  <c r="BM96" i="5" s="1"/>
  <c r="BL42" i="5"/>
  <c r="BK42" i="5"/>
  <c r="BK96" i="5" s="1"/>
  <c r="BJ42" i="5"/>
  <c r="BI42" i="5"/>
  <c r="BI96" i="5" s="1"/>
  <c r="BH42" i="5"/>
  <c r="BG42" i="5"/>
  <c r="BG96" i="5" s="1"/>
  <c r="BF42" i="5"/>
  <c r="BE42" i="5"/>
  <c r="BE96" i="5" s="1"/>
  <c r="BD42" i="5"/>
  <c r="BC42" i="5"/>
  <c r="BC96" i="5" s="1"/>
  <c r="BB42" i="5"/>
  <c r="BA42" i="5"/>
  <c r="BA96" i="5" s="1"/>
  <c r="AZ42" i="5"/>
  <c r="AY42" i="5"/>
  <c r="AY96" i="5" s="1"/>
  <c r="AX42" i="5"/>
  <c r="AW42" i="5"/>
  <c r="AW96" i="5" s="1"/>
  <c r="AV42" i="5"/>
  <c r="AU42" i="5"/>
  <c r="AU96" i="5" s="1"/>
  <c r="AT42" i="5"/>
  <c r="AS42" i="5"/>
  <c r="AS96" i="5" s="1"/>
  <c r="AR42" i="5"/>
  <c r="AQ42" i="5"/>
  <c r="AQ96" i="5" s="1"/>
  <c r="AP42" i="5"/>
  <c r="AP96" i="5" s="1"/>
  <c r="AO42" i="5"/>
  <c r="AO96" i="5" s="1"/>
  <c r="AN42" i="5"/>
  <c r="AM42" i="5"/>
  <c r="AM96" i="5" s="1"/>
  <c r="AL42" i="5"/>
  <c r="AL96" i="5" s="1"/>
  <c r="AK42" i="5"/>
  <c r="AK96" i="5" s="1"/>
  <c r="AJ42" i="5"/>
  <c r="AI42" i="5"/>
  <c r="AI96" i="5" s="1"/>
  <c r="AH42" i="5"/>
  <c r="AH96" i="5" s="1"/>
  <c r="AG42" i="5"/>
  <c r="AG96" i="5" s="1"/>
  <c r="AF42" i="5"/>
  <c r="AE42" i="5"/>
  <c r="AE96" i="5" s="1"/>
  <c r="AD42" i="5"/>
  <c r="AD96" i="5" s="1"/>
  <c r="AC42" i="5"/>
  <c r="AC96" i="5" s="1"/>
  <c r="AB42" i="5"/>
  <c r="AA42" i="5"/>
  <c r="AA96" i="5" s="1"/>
  <c r="Z42" i="5"/>
  <c r="Z96" i="5" s="1"/>
  <c r="Y42" i="5"/>
  <c r="Y96" i="5" s="1"/>
  <c r="X42" i="5"/>
  <c r="W42" i="5"/>
  <c r="W96" i="5" s="1"/>
  <c r="V42" i="5"/>
  <c r="V96" i="5" s="1"/>
  <c r="U42" i="5"/>
  <c r="U96" i="5" s="1"/>
  <c r="T42" i="5"/>
  <c r="S42" i="5"/>
  <c r="S96" i="5" s="1"/>
  <c r="R42" i="5"/>
  <c r="R96" i="5" s="1"/>
  <c r="Q42" i="5"/>
  <c r="Q96" i="5" s="1"/>
  <c r="P42" i="5"/>
  <c r="O42" i="5"/>
  <c r="O96" i="5" s="1"/>
  <c r="N42" i="5"/>
  <c r="N96" i="5" s="1"/>
  <c r="M42" i="5"/>
  <c r="M96" i="5" s="1"/>
  <c r="L42" i="5"/>
  <c r="K42" i="5"/>
  <c r="K96" i="5" s="1"/>
  <c r="J42" i="5"/>
  <c r="J96" i="5" s="1"/>
  <c r="I42" i="5"/>
  <c r="I96" i="5" s="1"/>
  <c r="H42" i="5"/>
  <c r="G42" i="5"/>
  <c r="G96" i="5" s="1"/>
  <c r="F42" i="5"/>
  <c r="F96" i="5" s="1"/>
  <c r="E42" i="5"/>
  <c r="E96" i="5" s="1"/>
  <c r="CF41" i="5"/>
  <c r="CF40" i="5"/>
  <c r="CF42" i="5" s="1"/>
  <c r="CF39" i="5"/>
  <c r="CF37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CF35" i="5"/>
  <c r="CF34" i="5"/>
  <c r="CF33" i="5"/>
  <c r="CF36" i="5" s="1"/>
  <c r="CF32" i="5"/>
  <c r="CF31" i="5"/>
  <c r="CF30" i="5"/>
  <c r="CF29" i="5"/>
  <c r="CE28" i="5"/>
  <c r="CD28" i="5"/>
  <c r="CD38" i="5" s="1"/>
  <c r="CC28" i="5"/>
  <c r="CB28" i="5"/>
  <c r="CA28" i="5"/>
  <c r="BZ28" i="5"/>
  <c r="BZ38" i="5" s="1"/>
  <c r="BY28" i="5"/>
  <c r="BX28" i="5"/>
  <c r="BW28" i="5"/>
  <c r="BV28" i="5"/>
  <c r="BV38" i="5" s="1"/>
  <c r="BU28" i="5"/>
  <c r="BT28" i="5"/>
  <c r="BS28" i="5"/>
  <c r="BR28" i="5"/>
  <c r="BR38" i="5" s="1"/>
  <c r="BQ28" i="5"/>
  <c r="BP28" i="5"/>
  <c r="BO28" i="5"/>
  <c r="BN28" i="5"/>
  <c r="BN38" i="5" s="1"/>
  <c r="BM28" i="5"/>
  <c r="BL28" i="5"/>
  <c r="BK28" i="5"/>
  <c r="BJ28" i="5"/>
  <c r="BJ38" i="5" s="1"/>
  <c r="BI28" i="5"/>
  <c r="BH28" i="5"/>
  <c r="BG28" i="5"/>
  <c r="BF28" i="5"/>
  <c r="BF38" i="5" s="1"/>
  <c r="BE28" i="5"/>
  <c r="BD28" i="5"/>
  <c r="BC28" i="5"/>
  <c r="BB28" i="5"/>
  <c r="BB38" i="5" s="1"/>
  <c r="BA28" i="5"/>
  <c r="AZ28" i="5"/>
  <c r="AY28" i="5"/>
  <c r="AX28" i="5"/>
  <c r="AX38" i="5" s="1"/>
  <c r="AW28" i="5"/>
  <c r="AV28" i="5"/>
  <c r="AU28" i="5"/>
  <c r="AT28" i="5"/>
  <c r="AT38" i="5" s="1"/>
  <c r="AS28" i="5"/>
  <c r="AR28" i="5"/>
  <c r="AQ28" i="5"/>
  <c r="AP28" i="5"/>
  <c r="AP38" i="5" s="1"/>
  <c r="AO28" i="5"/>
  <c r="AN28" i="5"/>
  <c r="AM28" i="5"/>
  <c r="AL28" i="5"/>
  <c r="AL38" i="5" s="1"/>
  <c r="AK28" i="5"/>
  <c r="AJ28" i="5"/>
  <c r="AI28" i="5"/>
  <c r="AH28" i="5"/>
  <c r="AH38" i="5" s="1"/>
  <c r="AG28" i="5"/>
  <c r="AF28" i="5"/>
  <c r="AE28" i="5"/>
  <c r="AD28" i="5"/>
  <c r="AD38" i="5" s="1"/>
  <c r="AC28" i="5"/>
  <c r="AB28" i="5"/>
  <c r="AA28" i="5"/>
  <c r="Z28" i="5"/>
  <c r="Z38" i="5" s="1"/>
  <c r="Y28" i="5"/>
  <c r="X28" i="5"/>
  <c r="W28" i="5"/>
  <c r="V28" i="5"/>
  <c r="V38" i="5" s="1"/>
  <c r="U28" i="5"/>
  <c r="T28" i="5"/>
  <c r="S28" i="5"/>
  <c r="R28" i="5"/>
  <c r="R38" i="5" s="1"/>
  <c r="Q28" i="5"/>
  <c r="P28" i="5"/>
  <c r="O28" i="5"/>
  <c r="N28" i="5"/>
  <c r="N38" i="5" s="1"/>
  <c r="M28" i="5"/>
  <c r="L28" i="5"/>
  <c r="K28" i="5"/>
  <c r="J28" i="5"/>
  <c r="J38" i="5" s="1"/>
  <c r="I28" i="5"/>
  <c r="H28" i="5"/>
  <c r="G28" i="5"/>
  <c r="F28" i="5"/>
  <c r="F38" i="5" s="1"/>
  <c r="E28" i="5"/>
  <c r="CF27" i="5"/>
  <c r="CF26" i="5"/>
  <c r="CF28" i="5" s="1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CF24" i="5"/>
  <c r="CF25" i="5" s="1"/>
  <c r="CF23" i="5"/>
  <c r="CF22" i="5"/>
  <c r="CF21" i="5"/>
  <c r="CE20" i="5"/>
  <c r="CE38" i="5" s="1"/>
  <c r="CD20" i="5"/>
  <c r="CC20" i="5"/>
  <c r="CC38" i="5" s="1"/>
  <c r="CB20" i="5"/>
  <c r="CB38" i="5" s="1"/>
  <c r="CA20" i="5"/>
  <c r="CA38" i="5" s="1"/>
  <c r="BZ20" i="5"/>
  <c r="BY20" i="5"/>
  <c r="BY38" i="5" s="1"/>
  <c r="BX20" i="5"/>
  <c r="BX38" i="5" s="1"/>
  <c r="BW20" i="5"/>
  <c r="BW38" i="5" s="1"/>
  <c r="BV20" i="5"/>
  <c r="BU20" i="5"/>
  <c r="BU38" i="5" s="1"/>
  <c r="BT20" i="5"/>
  <c r="BT38" i="5" s="1"/>
  <c r="BS20" i="5"/>
  <c r="BS38" i="5" s="1"/>
  <c r="BR20" i="5"/>
  <c r="BQ20" i="5"/>
  <c r="BQ38" i="5" s="1"/>
  <c r="BP20" i="5"/>
  <c r="BP38" i="5" s="1"/>
  <c r="BO20" i="5"/>
  <c r="BO38" i="5" s="1"/>
  <c r="BN20" i="5"/>
  <c r="BM20" i="5"/>
  <c r="BM38" i="5" s="1"/>
  <c r="BL20" i="5"/>
  <c r="BL38" i="5" s="1"/>
  <c r="BK20" i="5"/>
  <c r="BK38" i="5" s="1"/>
  <c r="BJ20" i="5"/>
  <c r="BI20" i="5"/>
  <c r="BI38" i="5" s="1"/>
  <c r="BH20" i="5"/>
  <c r="BH38" i="5" s="1"/>
  <c r="BG20" i="5"/>
  <c r="BG38" i="5" s="1"/>
  <c r="BF20" i="5"/>
  <c r="BE20" i="5"/>
  <c r="BE38" i="5" s="1"/>
  <c r="BD20" i="5"/>
  <c r="BD38" i="5" s="1"/>
  <c r="BC20" i="5"/>
  <c r="BC38" i="5" s="1"/>
  <c r="BB20" i="5"/>
  <c r="BA20" i="5"/>
  <c r="BA38" i="5" s="1"/>
  <c r="AZ20" i="5"/>
  <c r="AZ38" i="5" s="1"/>
  <c r="AY20" i="5"/>
  <c r="AY38" i="5" s="1"/>
  <c r="AX20" i="5"/>
  <c r="AW20" i="5"/>
  <c r="AW38" i="5" s="1"/>
  <c r="AV20" i="5"/>
  <c r="AV38" i="5" s="1"/>
  <c r="AU20" i="5"/>
  <c r="AU38" i="5" s="1"/>
  <c r="AT20" i="5"/>
  <c r="AS20" i="5"/>
  <c r="AS38" i="5" s="1"/>
  <c r="AR20" i="5"/>
  <c r="AR38" i="5" s="1"/>
  <c r="AQ20" i="5"/>
  <c r="AQ38" i="5" s="1"/>
  <c r="AP20" i="5"/>
  <c r="AO20" i="5"/>
  <c r="AO38" i="5" s="1"/>
  <c r="AN20" i="5"/>
  <c r="AN38" i="5" s="1"/>
  <c r="AM20" i="5"/>
  <c r="AM38" i="5" s="1"/>
  <c r="AL20" i="5"/>
  <c r="AK20" i="5"/>
  <c r="AK38" i="5" s="1"/>
  <c r="AJ20" i="5"/>
  <c r="AJ38" i="5" s="1"/>
  <c r="AI20" i="5"/>
  <c r="AI38" i="5" s="1"/>
  <c r="AH20" i="5"/>
  <c r="AG20" i="5"/>
  <c r="AG38" i="5" s="1"/>
  <c r="AF20" i="5"/>
  <c r="AF38" i="5" s="1"/>
  <c r="AE20" i="5"/>
  <c r="AE38" i="5" s="1"/>
  <c r="AD20" i="5"/>
  <c r="AC20" i="5"/>
  <c r="AC38" i="5" s="1"/>
  <c r="AB20" i="5"/>
  <c r="AB38" i="5" s="1"/>
  <c r="AA20" i="5"/>
  <c r="AA38" i="5" s="1"/>
  <c r="Z20" i="5"/>
  <c r="Y20" i="5"/>
  <c r="Y38" i="5" s="1"/>
  <c r="X20" i="5"/>
  <c r="X38" i="5" s="1"/>
  <c r="W20" i="5"/>
  <c r="W38" i="5" s="1"/>
  <c r="V20" i="5"/>
  <c r="U20" i="5"/>
  <c r="U38" i="5" s="1"/>
  <c r="T20" i="5"/>
  <c r="T38" i="5" s="1"/>
  <c r="S20" i="5"/>
  <c r="S38" i="5" s="1"/>
  <c r="R20" i="5"/>
  <c r="Q20" i="5"/>
  <c r="Q38" i="5" s="1"/>
  <c r="P20" i="5"/>
  <c r="P38" i="5" s="1"/>
  <c r="O20" i="5"/>
  <c r="O38" i="5" s="1"/>
  <c r="N20" i="5"/>
  <c r="M20" i="5"/>
  <c r="M38" i="5" s="1"/>
  <c r="L20" i="5"/>
  <c r="L38" i="5" s="1"/>
  <c r="K20" i="5"/>
  <c r="K38" i="5" s="1"/>
  <c r="J20" i="5"/>
  <c r="I20" i="5"/>
  <c r="I38" i="5" s="1"/>
  <c r="H20" i="5"/>
  <c r="H38" i="5" s="1"/>
  <c r="G20" i="5"/>
  <c r="G38" i="5" s="1"/>
  <c r="F20" i="5"/>
  <c r="E20" i="5"/>
  <c r="E38" i="5" s="1"/>
  <c r="CF19" i="5"/>
  <c r="CF20" i="5" s="1"/>
  <c r="CF38" i="5" s="1"/>
  <c r="CF18" i="5"/>
  <c r="BF17" i="5"/>
  <c r="BB17" i="5"/>
  <c r="AP17" i="5"/>
  <c r="AL17" i="5"/>
  <c r="Z17" i="5"/>
  <c r="V17" i="5"/>
  <c r="J17" i="5"/>
  <c r="F17" i="5"/>
  <c r="CE16" i="5"/>
  <c r="CD16" i="5"/>
  <c r="CD17" i="5" s="1"/>
  <c r="CC16" i="5"/>
  <c r="CB16" i="5"/>
  <c r="CA16" i="5"/>
  <c r="BZ16" i="5"/>
  <c r="BZ17" i="5" s="1"/>
  <c r="BY16" i="5"/>
  <c r="BX16" i="5"/>
  <c r="BW16" i="5"/>
  <c r="BV16" i="5"/>
  <c r="BV17" i="5" s="1"/>
  <c r="BU16" i="5"/>
  <c r="BT16" i="5"/>
  <c r="BS16" i="5"/>
  <c r="BR16" i="5"/>
  <c r="BR17" i="5" s="1"/>
  <c r="BQ16" i="5"/>
  <c r="BP16" i="5"/>
  <c r="BO16" i="5"/>
  <c r="BN16" i="5"/>
  <c r="BN17" i="5" s="1"/>
  <c r="BM16" i="5"/>
  <c r="BL16" i="5"/>
  <c r="BK16" i="5"/>
  <c r="BJ16" i="5"/>
  <c r="BJ17" i="5" s="1"/>
  <c r="BI16" i="5"/>
  <c r="BH16" i="5"/>
  <c r="BG16" i="5"/>
  <c r="BF16" i="5"/>
  <c r="BE16" i="5"/>
  <c r="BD16" i="5"/>
  <c r="BC16" i="5"/>
  <c r="BB16" i="5"/>
  <c r="BA16" i="5"/>
  <c r="AZ16" i="5"/>
  <c r="AY16" i="5"/>
  <c r="AX16" i="5"/>
  <c r="AX17" i="5" s="1"/>
  <c r="AW16" i="5"/>
  <c r="AV16" i="5"/>
  <c r="AU16" i="5"/>
  <c r="AT16" i="5"/>
  <c r="AT17" i="5" s="1"/>
  <c r="AS16" i="5"/>
  <c r="AR16" i="5"/>
  <c r="AQ16" i="5"/>
  <c r="AP16" i="5"/>
  <c r="AO16" i="5"/>
  <c r="AN16" i="5"/>
  <c r="AM16" i="5"/>
  <c r="AL16" i="5"/>
  <c r="AK16" i="5"/>
  <c r="AJ16" i="5"/>
  <c r="AI16" i="5"/>
  <c r="AH16" i="5"/>
  <c r="AH17" i="5" s="1"/>
  <c r="AG16" i="5"/>
  <c r="AF16" i="5"/>
  <c r="AE16" i="5"/>
  <c r="AD16" i="5"/>
  <c r="AD17" i="5" s="1"/>
  <c r="AC16" i="5"/>
  <c r="AB16" i="5"/>
  <c r="AA16" i="5"/>
  <c r="Z16" i="5"/>
  <c r="Y16" i="5"/>
  <c r="X16" i="5"/>
  <c r="W16" i="5"/>
  <c r="V16" i="5"/>
  <c r="U16" i="5"/>
  <c r="T16" i="5"/>
  <c r="S16" i="5"/>
  <c r="R16" i="5"/>
  <c r="R17" i="5" s="1"/>
  <c r="Q16" i="5"/>
  <c r="P16" i="5"/>
  <c r="O16" i="5"/>
  <c r="N16" i="5"/>
  <c r="N17" i="5" s="1"/>
  <c r="M16" i="5"/>
  <c r="L16" i="5"/>
  <c r="K16" i="5"/>
  <c r="J16" i="5"/>
  <c r="I16" i="5"/>
  <c r="H16" i="5"/>
  <c r="G16" i="5"/>
  <c r="F16" i="5"/>
  <c r="E16" i="5"/>
  <c r="CF15" i="5"/>
  <c r="CF14" i="5"/>
  <c r="CF16" i="5" s="1"/>
  <c r="CF13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BR12" i="5"/>
  <c r="BQ12" i="5"/>
  <c r="BP12" i="5"/>
  <c r="BO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CF11" i="5"/>
  <c r="CF12" i="5" s="1"/>
  <c r="CF10" i="5"/>
  <c r="CE9" i="5"/>
  <c r="CE17" i="5" s="1"/>
  <c r="CD9" i="5"/>
  <c r="CC9" i="5"/>
  <c r="CC17" i="5" s="1"/>
  <c r="CB9" i="5"/>
  <c r="CB17" i="5" s="1"/>
  <c r="CA9" i="5"/>
  <c r="CA17" i="5" s="1"/>
  <c r="BZ9" i="5"/>
  <c r="BY9" i="5"/>
  <c r="BY17" i="5" s="1"/>
  <c r="BX9" i="5"/>
  <c r="BX17" i="5" s="1"/>
  <c r="BW9" i="5"/>
  <c r="BW17" i="5" s="1"/>
  <c r="BV9" i="5"/>
  <c r="BU9" i="5"/>
  <c r="BU17" i="5" s="1"/>
  <c r="BT9" i="5"/>
  <c r="BT17" i="5" s="1"/>
  <c r="BS9" i="5"/>
  <c r="BS17" i="5" s="1"/>
  <c r="BR9" i="5"/>
  <c r="BQ9" i="5"/>
  <c r="BQ17" i="5" s="1"/>
  <c r="BP9" i="5"/>
  <c r="BP17" i="5" s="1"/>
  <c r="BO9" i="5"/>
  <c r="BO17" i="5" s="1"/>
  <c r="BN9" i="5"/>
  <c r="BM9" i="5"/>
  <c r="BM17" i="5" s="1"/>
  <c r="BL9" i="5"/>
  <c r="BL17" i="5" s="1"/>
  <c r="BK9" i="5"/>
  <c r="BK17" i="5" s="1"/>
  <c r="BJ9" i="5"/>
  <c r="BI9" i="5"/>
  <c r="BI17" i="5" s="1"/>
  <c r="BH9" i="5"/>
  <c r="BH17" i="5" s="1"/>
  <c r="BG9" i="5"/>
  <c r="BG17" i="5" s="1"/>
  <c r="BF9" i="5"/>
  <c r="BE9" i="5"/>
  <c r="BE17" i="5" s="1"/>
  <c r="BD9" i="5"/>
  <c r="BD17" i="5" s="1"/>
  <c r="BC9" i="5"/>
  <c r="BC17" i="5" s="1"/>
  <c r="BB9" i="5"/>
  <c r="BA9" i="5"/>
  <c r="BA17" i="5" s="1"/>
  <c r="AZ9" i="5"/>
  <c r="AZ17" i="5" s="1"/>
  <c r="AY9" i="5"/>
  <c r="AY17" i="5" s="1"/>
  <c r="AX9" i="5"/>
  <c r="AW9" i="5"/>
  <c r="AW17" i="5" s="1"/>
  <c r="AV9" i="5"/>
  <c r="AV17" i="5" s="1"/>
  <c r="AU9" i="5"/>
  <c r="AU17" i="5" s="1"/>
  <c r="AT9" i="5"/>
  <c r="AS9" i="5"/>
  <c r="AS17" i="5" s="1"/>
  <c r="AR9" i="5"/>
  <c r="AR17" i="5" s="1"/>
  <c r="AR191" i="5" s="1"/>
  <c r="AQ9" i="5"/>
  <c r="AQ17" i="5" s="1"/>
  <c r="AP9" i="5"/>
  <c r="AO9" i="5"/>
  <c r="AO17" i="5" s="1"/>
  <c r="AN9" i="5"/>
  <c r="AN17" i="5" s="1"/>
  <c r="AN191" i="5" s="1"/>
  <c r="AM9" i="5"/>
  <c r="AM17" i="5" s="1"/>
  <c r="AL9" i="5"/>
  <c r="AK9" i="5"/>
  <c r="AK17" i="5" s="1"/>
  <c r="AJ9" i="5"/>
  <c r="AJ17" i="5" s="1"/>
  <c r="AJ191" i="5" s="1"/>
  <c r="AI9" i="5"/>
  <c r="AI17" i="5" s="1"/>
  <c r="AH9" i="5"/>
  <c r="AG9" i="5"/>
  <c r="AG17" i="5" s="1"/>
  <c r="AF9" i="5"/>
  <c r="AF17" i="5" s="1"/>
  <c r="AF191" i="5" s="1"/>
  <c r="AE9" i="5"/>
  <c r="AE17" i="5" s="1"/>
  <c r="AD9" i="5"/>
  <c r="AC9" i="5"/>
  <c r="AC17" i="5" s="1"/>
  <c r="AB9" i="5"/>
  <c r="AB17" i="5" s="1"/>
  <c r="AB191" i="5" s="1"/>
  <c r="AA9" i="5"/>
  <c r="AA17" i="5" s="1"/>
  <c r="Z9" i="5"/>
  <c r="Y9" i="5"/>
  <c r="Y17" i="5" s="1"/>
  <c r="X9" i="5"/>
  <c r="X17" i="5" s="1"/>
  <c r="X191" i="5" s="1"/>
  <c r="W9" i="5"/>
  <c r="W17" i="5" s="1"/>
  <c r="V9" i="5"/>
  <c r="U9" i="5"/>
  <c r="U17" i="5" s="1"/>
  <c r="T9" i="5"/>
  <c r="T17" i="5" s="1"/>
  <c r="T191" i="5" s="1"/>
  <c r="S9" i="5"/>
  <c r="S17" i="5" s="1"/>
  <c r="R9" i="5"/>
  <c r="Q9" i="5"/>
  <c r="Q17" i="5" s="1"/>
  <c r="P9" i="5"/>
  <c r="P17" i="5" s="1"/>
  <c r="P191" i="5" s="1"/>
  <c r="O9" i="5"/>
  <c r="O17" i="5" s="1"/>
  <c r="N9" i="5"/>
  <c r="M9" i="5"/>
  <c r="M17" i="5" s="1"/>
  <c r="L9" i="5"/>
  <c r="L17" i="5" s="1"/>
  <c r="L191" i="5" s="1"/>
  <c r="K9" i="5"/>
  <c r="K17" i="5" s="1"/>
  <c r="J9" i="5"/>
  <c r="I9" i="5"/>
  <c r="I17" i="5" s="1"/>
  <c r="H9" i="5"/>
  <c r="H17" i="5" s="1"/>
  <c r="H191" i="5" s="1"/>
  <c r="G9" i="5"/>
  <c r="G17" i="5" s="1"/>
  <c r="F9" i="5"/>
  <c r="E9" i="5"/>
  <c r="E17" i="5" s="1"/>
  <c r="CF8" i="5"/>
  <c r="CF7" i="5"/>
  <c r="CF9" i="5" s="1"/>
  <c r="CF6" i="5"/>
  <c r="CF5" i="5"/>
  <c r="CF4" i="5"/>
  <c r="AX191" i="5" l="1"/>
  <c r="W191" i="5"/>
  <c r="CF17" i="5"/>
  <c r="J191" i="5"/>
  <c r="O191" i="5"/>
  <c r="BK191" i="5"/>
  <c r="E191" i="5"/>
  <c r="M191" i="5"/>
  <c r="U191" i="5"/>
  <c r="AC191" i="5"/>
  <c r="AK191" i="5"/>
  <c r="AS191" i="5"/>
  <c r="BA191" i="5"/>
  <c r="BI191" i="5"/>
  <c r="BQ191" i="5"/>
  <c r="BY191" i="5"/>
  <c r="G191" i="5"/>
  <c r="BC191" i="5"/>
  <c r="BD191" i="5"/>
  <c r="I191" i="5"/>
  <c r="Q191" i="5"/>
  <c r="Y191" i="5"/>
  <c r="AG191" i="5"/>
  <c r="AO191" i="5"/>
  <c r="AW191" i="5"/>
  <c r="BE191" i="5"/>
  <c r="BM191" i="5"/>
  <c r="BU191" i="5"/>
  <c r="CC191" i="5"/>
  <c r="AV96" i="5"/>
  <c r="AV191" i="5" s="1"/>
  <c r="AZ96" i="5"/>
  <c r="AZ191" i="5" s="1"/>
  <c r="BD96" i="5"/>
  <c r="BH96" i="5"/>
  <c r="BH191" i="5" s="1"/>
  <c r="BL96" i="5"/>
  <c r="BL191" i="5" s="1"/>
  <c r="BP96" i="5"/>
  <c r="BP191" i="5" s="1"/>
  <c r="BT96" i="5"/>
  <c r="BT191" i="5" s="1"/>
  <c r="BX96" i="5"/>
  <c r="BX191" i="5" s="1"/>
  <c r="CB96" i="5"/>
  <c r="CB191" i="5" s="1"/>
  <c r="CF96" i="5"/>
  <c r="AT96" i="5"/>
  <c r="AT191" i="5" s="1"/>
  <c r="AX96" i="5"/>
  <c r="BB96" i="5"/>
  <c r="BB191" i="5" s="1"/>
  <c r="BF96" i="5"/>
  <c r="BF191" i="5" s="1"/>
  <c r="BJ96" i="5"/>
  <c r="BJ191" i="5" s="1"/>
  <c r="BN96" i="5"/>
  <c r="BN191" i="5" s="1"/>
  <c r="BR96" i="5"/>
  <c r="BV96" i="5"/>
  <c r="BV191" i="5" s="1"/>
  <c r="BZ96" i="5"/>
  <c r="BZ191" i="5" s="1"/>
  <c r="CD96" i="5"/>
  <c r="CD191" i="5" s="1"/>
  <c r="CF138" i="5"/>
  <c r="F138" i="5"/>
  <c r="F191" i="5" s="1"/>
  <c r="J138" i="5"/>
  <c r="N138" i="5"/>
  <c r="N191" i="5" s="1"/>
  <c r="R138" i="5"/>
  <c r="R191" i="5" s="1"/>
  <c r="V138" i="5"/>
  <c r="V191" i="5" s="1"/>
  <c r="Z138" i="5"/>
  <c r="Z191" i="5" s="1"/>
  <c r="AD138" i="5"/>
  <c r="AD191" i="5" s="1"/>
  <c r="AH138" i="5"/>
  <c r="AH191" i="5" s="1"/>
  <c r="AL138" i="5"/>
  <c r="AL191" i="5" s="1"/>
  <c r="AP138" i="5"/>
  <c r="AP191" i="5" s="1"/>
  <c r="AT138" i="5"/>
  <c r="AX138" i="5"/>
  <c r="BB138" i="5"/>
  <c r="BF138" i="5"/>
  <c r="BJ138" i="5"/>
  <c r="BN138" i="5"/>
  <c r="BR138" i="5"/>
  <c r="BR191" i="5" s="1"/>
  <c r="BV138" i="5"/>
  <c r="BZ138" i="5"/>
  <c r="CD138" i="5"/>
  <c r="CF152" i="5"/>
  <c r="G152" i="5"/>
  <c r="K152" i="5"/>
  <c r="K191" i="5" s="1"/>
  <c r="O152" i="5"/>
  <c r="S152" i="5"/>
  <c r="S191" i="5" s="1"/>
  <c r="W152" i="5"/>
  <c r="AA152" i="5"/>
  <c r="AA191" i="5" s="1"/>
  <c r="AE152" i="5"/>
  <c r="AE191" i="5" s="1"/>
  <c r="AI152" i="5"/>
  <c r="AI191" i="5" s="1"/>
  <c r="AM152" i="5"/>
  <c r="AM191" i="5" s="1"/>
  <c r="AQ152" i="5"/>
  <c r="AQ191" i="5" s="1"/>
  <c r="AU152" i="5"/>
  <c r="AU191" i="5" s="1"/>
  <c r="AY152" i="5"/>
  <c r="AY191" i="5" s="1"/>
  <c r="BC152" i="5"/>
  <c r="BG152" i="5"/>
  <c r="BG191" i="5" s="1"/>
  <c r="BK152" i="5"/>
  <c r="BO152" i="5"/>
  <c r="BO191" i="5" s="1"/>
  <c r="BS152" i="5"/>
  <c r="BS191" i="5" s="1"/>
  <c r="BW152" i="5"/>
  <c r="BW191" i="5" s="1"/>
  <c r="CA152" i="5"/>
  <c r="CA191" i="5" s="1"/>
  <c r="CE152" i="5"/>
  <c r="CE191" i="5" s="1"/>
  <c r="CF165" i="5"/>
  <c r="CF185" i="5"/>
  <c r="CF186" i="5" s="1"/>
  <c r="CF191" i="5" l="1"/>
  <c r="CF198" i="4" l="1"/>
  <c r="CF197" i="4"/>
  <c r="CE190" i="4"/>
  <c r="CD190" i="4"/>
  <c r="CC190" i="4"/>
  <c r="CB190" i="4"/>
  <c r="CA190" i="4"/>
  <c r="BZ190" i="4"/>
  <c r="BY190" i="4"/>
  <c r="BX190" i="4"/>
  <c r="BW190" i="4"/>
  <c r="BV190" i="4"/>
  <c r="BU190" i="4"/>
  <c r="BT190" i="4"/>
  <c r="BS190" i="4"/>
  <c r="BR190" i="4"/>
  <c r="BQ190" i="4"/>
  <c r="BP190" i="4"/>
  <c r="BO190" i="4"/>
  <c r="BN190" i="4"/>
  <c r="BM190" i="4"/>
  <c r="BL190" i="4"/>
  <c r="BK190" i="4"/>
  <c r="BJ190" i="4"/>
  <c r="BI190" i="4"/>
  <c r="BH190" i="4"/>
  <c r="BG190" i="4"/>
  <c r="BF190" i="4"/>
  <c r="BE190" i="4"/>
  <c r="BD190" i="4"/>
  <c r="BC190" i="4"/>
  <c r="BB190" i="4"/>
  <c r="BA190" i="4"/>
  <c r="AZ190" i="4"/>
  <c r="AY190" i="4"/>
  <c r="AX190" i="4"/>
  <c r="AW190" i="4"/>
  <c r="AV190" i="4"/>
  <c r="AU190" i="4"/>
  <c r="AT190" i="4"/>
  <c r="AS190" i="4"/>
  <c r="AR190" i="4"/>
  <c r="AQ190" i="4"/>
  <c r="AP190" i="4"/>
  <c r="AO190" i="4"/>
  <c r="AN190" i="4"/>
  <c r="AM190" i="4"/>
  <c r="AL190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CF189" i="4"/>
  <c r="CF188" i="4"/>
  <c r="CF187" i="4"/>
  <c r="CF190" i="4" s="1"/>
  <c r="BV186" i="4"/>
  <c r="BR186" i="4"/>
  <c r="BF186" i="4"/>
  <c r="BB186" i="4"/>
  <c r="AP186" i="4"/>
  <c r="AL186" i="4"/>
  <c r="Z186" i="4"/>
  <c r="V186" i="4"/>
  <c r="F186" i="4"/>
  <c r="CE185" i="4"/>
  <c r="CE186" i="4" s="1"/>
  <c r="CD185" i="4"/>
  <c r="CD186" i="4" s="1"/>
  <c r="CC185" i="4"/>
  <c r="CC186" i="4" s="1"/>
  <c r="CB185" i="4"/>
  <c r="CB186" i="4" s="1"/>
  <c r="CA185" i="4"/>
  <c r="CA186" i="4" s="1"/>
  <c r="BZ185" i="4"/>
  <c r="BZ186" i="4" s="1"/>
  <c r="BY185" i="4"/>
  <c r="BY186" i="4" s="1"/>
  <c r="BX185" i="4"/>
  <c r="BX186" i="4" s="1"/>
  <c r="BW185" i="4"/>
  <c r="BW186" i="4" s="1"/>
  <c r="BV185" i="4"/>
  <c r="BU185" i="4"/>
  <c r="BU186" i="4" s="1"/>
  <c r="BT185" i="4"/>
  <c r="BT186" i="4" s="1"/>
  <c r="BS185" i="4"/>
  <c r="BS186" i="4" s="1"/>
  <c r="BR185" i="4"/>
  <c r="BQ185" i="4"/>
  <c r="BQ186" i="4" s="1"/>
  <c r="BP185" i="4"/>
  <c r="BP186" i="4" s="1"/>
  <c r="BO185" i="4"/>
  <c r="BO186" i="4" s="1"/>
  <c r="BN185" i="4"/>
  <c r="BN186" i="4" s="1"/>
  <c r="BM185" i="4"/>
  <c r="BM186" i="4" s="1"/>
  <c r="BL185" i="4"/>
  <c r="BL186" i="4" s="1"/>
  <c r="BK185" i="4"/>
  <c r="BK186" i="4" s="1"/>
  <c r="BJ185" i="4"/>
  <c r="BJ186" i="4" s="1"/>
  <c r="BI185" i="4"/>
  <c r="BI186" i="4" s="1"/>
  <c r="BH185" i="4"/>
  <c r="BH186" i="4" s="1"/>
  <c r="BG185" i="4"/>
  <c r="BG186" i="4" s="1"/>
  <c r="BF185" i="4"/>
  <c r="BE185" i="4"/>
  <c r="BE186" i="4" s="1"/>
  <c r="BD185" i="4"/>
  <c r="BD186" i="4" s="1"/>
  <c r="BC185" i="4"/>
  <c r="BC186" i="4" s="1"/>
  <c r="BB185" i="4"/>
  <c r="BA185" i="4"/>
  <c r="BA186" i="4" s="1"/>
  <c r="AZ185" i="4"/>
  <c r="AZ186" i="4" s="1"/>
  <c r="AY185" i="4"/>
  <c r="AY186" i="4" s="1"/>
  <c r="AX185" i="4"/>
  <c r="AX186" i="4" s="1"/>
  <c r="AW185" i="4"/>
  <c r="AW186" i="4" s="1"/>
  <c r="AV185" i="4"/>
  <c r="AV186" i="4" s="1"/>
  <c r="AU185" i="4"/>
  <c r="AU186" i="4" s="1"/>
  <c r="AT185" i="4"/>
  <c r="AT186" i="4" s="1"/>
  <c r="AS185" i="4"/>
  <c r="AS186" i="4" s="1"/>
  <c r="AR185" i="4"/>
  <c r="AR186" i="4" s="1"/>
  <c r="AQ185" i="4"/>
  <c r="AQ186" i="4" s="1"/>
  <c r="AP185" i="4"/>
  <c r="AO185" i="4"/>
  <c r="AO186" i="4" s="1"/>
  <c r="AN185" i="4"/>
  <c r="AN186" i="4" s="1"/>
  <c r="AM185" i="4"/>
  <c r="AM186" i="4" s="1"/>
  <c r="AL185" i="4"/>
  <c r="AK185" i="4"/>
  <c r="AK186" i="4" s="1"/>
  <c r="AJ185" i="4"/>
  <c r="AJ186" i="4" s="1"/>
  <c r="AI185" i="4"/>
  <c r="AI186" i="4" s="1"/>
  <c r="AH185" i="4"/>
  <c r="AH186" i="4" s="1"/>
  <c r="AG185" i="4"/>
  <c r="AG186" i="4" s="1"/>
  <c r="AF185" i="4"/>
  <c r="AF186" i="4" s="1"/>
  <c r="AE185" i="4"/>
  <c r="AE186" i="4" s="1"/>
  <c r="AD185" i="4"/>
  <c r="AD186" i="4" s="1"/>
  <c r="AC185" i="4"/>
  <c r="AC186" i="4" s="1"/>
  <c r="AB185" i="4"/>
  <c r="AB186" i="4" s="1"/>
  <c r="AA185" i="4"/>
  <c r="AA186" i="4" s="1"/>
  <c r="Z185" i="4"/>
  <c r="Y185" i="4"/>
  <c r="Y186" i="4" s="1"/>
  <c r="X185" i="4"/>
  <c r="X186" i="4" s="1"/>
  <c r="W185" i="4"/>
  <c r="W186" i="4" s="1"/>
  <c r="V185" i="4"/>
  <c r="U185" i="4"/>
  <c r="U186" i="4" s="1"/>
  <c r="T185" i="4"/>
  <c r="T186" i="4" s="1"/>
  <c r="S185" i="4"/>
  <c r="S186" i="4" s="1"/>
  <c r="R185" i="4"/>
  <c r="R186" i="4" s="1"/>
  <c r="Q185" i="4"/>
  <c r="Q186" i="4" s="1"/>
  <c r="P185" i="4"/>
  <c r="P186" i="4" s="1"/>
  <c r="O185" i="4"/>
  <c r="O186" i="4" s="1"/>
  <c r="N185" i="4"/>
  <c r="N186" i="4" s="1"/>
  <c r="M185" i="4"/>
  <c r="M186" i="4" s="1"/>
  <c r="L185" i="4"/>
  <c r="L186" i="4" s="1"/>
  <c r="K185" i="4"/>
  <c r="K186" i="4" s="1"/>
  <c r="J185" i="4"/>
  <c r="J186" i="4" s="1"/>
  <c r="I185" i="4"/>
  <c r="I186" i="4" s="1"/>
  <c r="H185" i="4"/>
  <c r="H186" i="4" s="1"/>
  <c r="G185" i="4"/>
  <c r="G186" i="4" s="1"/>
  <c r="F185" i="4"/>
  <c r="E185" i="4"/>
  <c r="E186" i="4" s="1"/>
  <c r="CF184" i="4"/>
  <c r="CF183" i="4"/>
  <c r="CF182" i="4"/>
  <c r="CF181" i="4"/>
  <c r="CF180" i="4"/>
  <c r="CF179" i="4"/>
  <c r="CF178" i="4"/>
  <c r="CF177" i="4"/>
  <c r="CF176" i="4"/>
  <c r="CF175" i="4"/>
  <c r="CF174" i="4"/>
  <c r="CF173" i="4"/>
  <c r="CD172" i="4"/>
  <c r="CC172" i="4"/>
  <c r="BZ172" i="4"/>
  <c r="BY172" i="4"/>
  <c r="BV172" i="4"/>
  <c r="BU172" i="4"/>
  <c r="BR172" i="4"/>
  <c r="BQ172" i="4"/>
  <c r="BN172" i="4"/>
  <c r="BM172" i="4"/>
  <c r="BJ172" i="4"/>
  <c r="BI172" i="4"/>
  <c r="BF172" i="4"/>
  <c r="BE172" i="4"/>
  <c r="BB172" i="4"/>
  <c r="BA172" i="4"/>
  <c r="AX172" i="4"/>
  <c r="AW172" i="4"/>
  <c r="AT172" i="4"/>
  <c r="AS172" i="4"/>
  <c r="AP172" i="4"/>
  <c r="AO172" i="4"/>
  <c r="AL172" i="4"/>
  <c r="AK172" i="4"/>
  <c r="AH172" i="4"/>
  <c r="AG172" i="4"/>
  <c r="AD172" i="4"/>
  <c r="AC172" i="4"/>
  <c r="Z172" i="4"/>
  <c r="Y172" i="4"/>
  <c r="V172" i="4"/>
  <c r="U172" i="4"/>
  <c r="R172" i="4"/>
  <c r="Q172" i="4"/>
  <c r="N172" i="4"/>
  <c r="M172" i="4"/>
  <c r="J172" i="4"/>
  <c r="I172" i="4"/>
  <c r="F172" i="4"/>
  <c r="E172" i="4"/>
  <c r="CF171" i="4"/>
  <c r="CF170" i="4"/>
  <c r="CE169" i="4"/>
  <c r="CE172" i="4" s="1"/>
  <c r="CD169" i="4"/>
  <c r="CC169" i="4"/>
  <c r="CB169" i="4"/>
  <c r="CB172" i="4" s="1"/>
  <c r="CA169" i="4"/>
  <c r="CA172" i="4" s="1"/>
  <c r="BZ169" i="4"/>
  <c r="BY169" i="4"/>
  <c r="BX169" i="4"/>
  <c r="BX172" i="4" s="1"/>
  <c r="BW169" i="4"/>
  <c r="BW172" i="4" s="1"/>
  <c r="BV169" i="4"/>
  <c r="BU169" i="4"/>
  <c r="BT169" i="4"/>
  <c r="BT172" i="4" s="1"/>
  <c r="BS169" i="4"/>
  <c r="BS172" i="4" s="1"/>
  <c r="BR169" i="4"/>
  <c r="BQ169" i="4"/>
  <c r="BP169" i="4"/>
  <c r="BP172" i="4" s="1"/>
  <c r="BO169" i="4"/>
  <c r="BO172" i="4" s="1"/>
  <c r="BN169" i="4"/>
  <c r="BM169" i="4"/>
  <c r="BL169" i="4"/>
  <c r="BL172" i="4" s="1"/>
  <c r="BK169" i="4"/>
  <c r="BK172" i="4" s="1"/>
  <c r="BJ169" i="4"/>
  <c r="BI169" i="4"/>
  <c r="BH169" i="4"/>
  <c r="BH172" i="4" s="1"/>
  <c r="BG169" i="4"/>
  <c r="BG172" i="4" s="1"/>
  <c r="BF169" i="4"/>
  <c r="BE169" i="4"/>
  <c r="BD169" i="4"/>
  <c r="BD172" i="4" s="1"/>
  <c r="BC169" i="4"/>
  <c r="BC172" i="4" s="1"/>
  <c r="BB169" i="4"/>
  <c r="BA169" i="4"/>
  <c r="AZ169" i="4"/>
  <c r="AZ172" i="4" s="1"/>
  <c r="AY169" i="4"/>
  <c r="AY172" i="4" s="1"/>
  <c r="AX169" i="4"/>
  <c r="AW169" i="4"/>
  <c r="AV169" i="4"/>
  <c r="AV172" i="4" s="1"/>
  <c r="AU169" i="4"/>
  <c r="AU172" i="4" s="1"/>
  <c r="AT169" i="4"/>
  <c r="AS169" i="4"/>
  <c r="AR169" i="4"/>
  <c r="AR172" i="4" s="1"/>
  <c r="AQ169" i="4"/>
  <c r="AQ172" i="4" s="1"/>
  <c r="AP169" i="4"/>
  <c r="AO169" i="4"/>
  <c r="AN169" i="4"/>
  <c r="AN172" i="4" s="1"/>
  <c r="AM169" i="4"/>
  <c r="AM172" i="4" s="1"/>
  <c r="AL169" i="4"/>
  <c r="AK169" i="4"/>
  <c r="AJ169" i="4"/>
  <c r="AJ172" i="4" s="1"/>
  <c r="AI169" i="4"/>
  <c r="AI172" i="4" s="1"/>
  <c r="AH169" i="4"/>
  <c r="AG169" i="4"/>
  <c r="AF169" i="4"/>
  <c r="AF172" i="4" s="1"/>
  <c r="AE169" i="4"/>
  <c r="AE172" i="4" s="1"/>
  <c r="AD169" i="4"/>
  <c r="AC169" i="4"/>
  <c r="AB169" i="4"/>
  <c r="AB172" i="4" s="1"/>
  <c r="AA169" i="4"/>
  <c r="AA172" i="4" s="1"/>
  <c r="Z169" i="4"/>
  <c r="Y169" i="4"/>
  <c r="X169" i="4"/>
  <c r="X172" i="4" s="1"/>
  <c r="W169" i="4"/>
  <c r="W172" i="4" s="1"/>
  <c r="V169" i="4"/>
  <c r="U169" i="4"/>
  <c r="T169" i="4"/>
  <c r="T172" i="4" s="1"/>
  <c r="S169" i="4"/>
  <c r="S172" i="4" s="1"/>
  <c r="R169" i="4"/>
  <c r="Q169" i="4"/>
  <c r="P169" i="4"/>
  <c r="P172" i="4" s="1"/>
  <c r="O169" i="4"/>
  <c r="O172" i="4" s="1"/>
  <c r="N169" i="4"/>
  <c r="M169" i="4"/>
  <c r="L169" i="4"/>
  <c r="L172" i="4" s="1"/>
  <c r="K169" i="4"/>
  <c r="K172" i="4" s="1"/>
  <c r="J169" i="4"/>
  <c r="I169" i="4"/>
  <c r="H169" i="4"/>
  <c r="H172" i="4" s="1"/>
  <c r="G169" i="4"/>
  <c r="G172" i="4" s="1"/>
  <c r="F169" i="4"/>
  <c r="E169" i="4"/>
  <c r="CF168" i="4"/>
  <c r="CF169" i="4" s="1"/>
  <c r="CF167" i="4"/>
  <c r="CF166" i="4"/>
  <c r="AM165" i="4"/>
  <c r="CE164" i="4"/>
  <c r="CD164" i="4"/>
  <c r="CC164" i="4"/>
  <c r="CB164" i="4"/>
  <c r="CA164" i="4"/>
  <c r="BZ164" i="4"/>
  <c r="BY164" i="4"/>
  <c r="BX164" i="4"/>
  <c r="BW164" i="4"/>
  <c r="BV164" i="4"/>
  <c r="BU164" i="4"/>
  <c r="BT164" i="4"/>
  <c r="BS164" i="4"/>
  <c r="BR164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CF163" i="4"/>
  <c r="CF162" i="4"/>
  <c r="CF164" i="4" s="1"/>
  <c r="CF161" i="4"/>
  <c r="CF160" i="4"/>
  <c r="CE159" i="4"/>
  <c r="CD159" i="4"/>
  <c r="CC159" i="4"/>
  <c r="CB159" i="4"/>
  <c r="CA159" i="4"/>
  <c r="BZ159" i="4"/>
  <c r="BY159" i="4"/>
  <c r="BX159" i="4"/>
  <c r="BW159" i="4"/>
  <c r="BV159" i="4"/>
  <c r="BU159" i="4"/>
  <c r="BT159" i="4"/>
  <c r="BS159" i="4"/>
  <c r="BS165" i="4" s="1"/>
  <c r="BR159" i="4"/>
  <c r="BQ159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C165" i="4" s="1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W165" i="4" s="1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G165" i="4" s="1"/>
  <c r="F159" i="4"/>
  <c r="E159" i="4"/>
  <c r="CF158" i="4"/>
  <c r="CF157" i="4"/>
  <c r="CF159" i="4" s="1"/>
  <c r="CE156" i="4"/>
  <c r="CD156" i="4"/>
  <c r="CD165" i="4" s="1"/>
  <c r="CC156" i="4"/>
  <c r="CC165" i="4" s="1"/>
  <c r="CB156" i="4"/>
  <c r="CB165" i="4" s="1"/>
  <c r="CA156" i="4"/>
  <c r="BZ156" i="4"/>
  <c r="BZ165" i="4" s="1"/>
  <c r="BY156" i="4"/>
  <c r="BY165" i="4" s="1"/>
  <c r="BX156" i="4"/>
  <c r="BX165" i="4" s="1"/>
  <c r="BW156" i="4"/>
  <c r="BV156" i="4"/>
  <c r="BV165" i="4" s="1"/>
  <c r="BU156" i="4"/>
  <c r="BU165" i="4" s="1"/>
  <c r="BT156" i="4"/>
  <c r="BT165" i="4" s="1"/>
  <c r="BS156" i="4"/>
  <c r="BR156" i="4"/>
  <c r="BR165" i="4" s="1"/>
  <c r="BQ156" i="4"/>
  <c r="BQ165" i="4" s="1"/>
  <c r="BP156" i="4"/>
  <c r="BP165" i="4" s="1"/>
  <c r="BO156" i="4"/>
  <c r="BN156" i="4"/>
  <c r="BN165" i="4" s="1"/>
  <c r="BM156" i="4"/>
  <c r="BM165" i="4" s="1"/>
  <c r="BL156" i="4"/>
  <c r="BL165" i="4" s="1"/>
  <c r="BK156" i="4"/>
  <c r="BJ156" i="4"/>
  <c r="BJ165" i="4" s="1"/>
  <c r="BI156" i="4"/>
  <c r="BI165" i="4" s="1"/>
  <c r="BH156" i="4"/>
  <c r="BH165" i="4" s="1"/>
  <c r="BG156" i="4"/>
  <c r="BF156" i="4"/>
  <c r="BF165" i="4" s="1"/>
  <c r="BE156" i="4"/>
  <c r="BE165" i="4" s="1"/>
  <c r="BD156" i="4"/>
  <c r="BD165" i="4" s="1"/>
  <c r="BC156" i="4"/>
  <c r="BB156" i="4"/>
  <c r="BB165" i="4" s="1"/>
  <c r="BA156" i="4"/>
  <c r="BA165" i="4" s="1"/>
  <c r="AZ156" i="4"/>
  <c r="AZ165" i="4" s="1"/>
  <c r="AY156" i="4"/>
  <c r="AX156" i="4"/>
  <c r="AX165" i="4" s="1"/>
  <c r="AW156" i="4"/>
  <c r="AW165" i="4" s="1"/>
  <c r="AV156" i="4"/>
  <c r="AV165" i="4" s="1"/>
  <c r="AU156" i="4"/>
  <c r="AT156" i="4"/>
  <c r="AS156" i="4"/>
  <c r="AS165" i="4" s="1"/>
  <c r="AR156" i="4"/>
  <c r="AR165" i="4" s="1"/>
  <c r="AQ156" i="4"/>
  <c r="AP156" i="4"/>
  <c r="AO156" i="4"/>
  <c r="AO165" i="4" s="1"/>
  <c r="AN156" i="4"/>
  <c r="AN165" i="4" s="1"/>
  <c r="AM156" i="4"/>
  <c r="AL156" i="4"/>
  <c r="AK156" i="4"/>
  <c r="AK165" i="4" s="1"/>
  <c r="AJ156" i="4"/>
  <c r="AJ165" i="4" s="1"/>
  <c r="AI156" i="4"/>
  <c r="AH156" i="4"/>
  <c r="AG156" i="4"/>
  <c r="AG165" i="4" s="1"/>
  <c r="AF156" i="4"/>
  <c r="AF165" i="4" s="1"/>
  <c r="AE156" i="4"/>
  <c r="AD156" i="4"/>
  <c r="AC156" i="4"/>
  <c r="AC165" i="4" s="1"/>
  <c r="AB156" i="4"/>
  <c r="AB165" i="4" s="1"/>
  <c r="AA156" i="4"/>
  <c r="Z156" i="4"/>
  <c r="Y156" i="4"/>
  <c r="Y165" i="4" s="1"/>
  <c r="X156" i="4"/>
  <c r="X165" i="4" s="1"/>
  <c r="W156" i="4"/>
  <c r="V156" i="4"/>
  <c r="U156" i="4"/>
  <c r="U165" i="4" s="1"/>
  <c r="T156" i="4"/>
  <c r="T165" i="4" s="1"/>
  <c r="S156" i="4"/>
  <c r="R156" i="4"/>
  <c r="Q156" i="4"/>
  <c r="Q165" i="4" s="1"/>
  <c r="P156" i="4"/>
  <c r="P165" i="4" s="1"/>
  <c r="O156" i="4"/>
  <c r="N156" i="4"/>
  <c r="M156" i="4"/>
  <c r="M165" i="4" s="1"/>
  <c r="L156" i="4"/>
  <c r="L165" i="4" s="1"/>
  <c r="K156" i="4"/>
  <c r="J156" i="4"/>
  <c r="I156" i="4"/>
  <c r="I165" i="4" s="1"/>
  <c r="H156" i="4"/>
  <c r="H165" i="4" s="1"/>
  <c r="G156" i="4"/>
  <c r="F156" i="4"/>
  <c r="E156" i="4"/>
  <c r="E165" i="4" s="1"/>
  <c r="CF155" i="4"/>
  <c r="CF154" i="4"/>
  <c r="CF156" i="4" s="1"/>
  <c r="CF153" i="4"/>
  <c r="BV152" i="4"/>
  <c r="BR152" i="4"/>
  <c r="BN152" i="4"/>
  <c r="BJ152" i="4"/>
  <c r="BF152" i="4"/>
  <c r="BB152" i="4"/>
  <c r="AX152" i="4"/>
  <c r="AT152" i="4"/>
  <c r="AP152" i="4"/>
  <c r="AL152" i="4"/>
  <c r="AH152" i="4"/>
  <c r="AD152" i="4"/>
  <c r="Z152" i="4"/>
  <c r="V152" i="4"/>
  <c r="R152" i="4"/>
  <c r="N152" i="4"/>
  <c r="J152" i="4"/>
  <c r="F152" i="4"/>
  <c r="CF151" i="4"/>
  <c r="CF150" i="4"/>
  <c r="CF149" i="4"/>
  <c r="CE148" i="4"/>
  <c r="CD148" i="4"/>
  <c r="CC148" i="4"/>
  <c r="CB148" i="4"/>
  <c r="CA148" i="4"/>
  <c r="BZ148" i="4"/>
  <c r="BY148" i="4"/>
  <c r="BX148" i="4"/>
  <c r="BW148" i="4"/>
  <c r="BV148" i="4"/>
  <c r="BU148" i="4"/>
  <c r="BT148" i="4"/>
  <c r="BS148" i="4"/>
  <c r="BR148" i="4"/>
  <c r="BQ148" i="4"/>
  <c r="BP148" i="4"/>
  <c r="BO148" i="4"/>
  <c r="BN148" i="4"/>
  <c r="BM148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CF147" i="4"/>
  <c r="CF146" i="4"/>
  <c r="CF148" i="4" s="1"/>
  <c r="CE145" i="4"/>
  <c r="CE152" i="4" s="1"/>
  <c r="CD145" i="4"/>
  <c r="CD152" i="4" s="1"/>
  <c r="CC145" i="4"/>
  <c r="CB145" i="4"/>
  <c r="CB152" i="4" s="1"/>
  <c r="CA145" i="4"/>
  <c r="CA152" i="4" s="1"/>
  <c r="BZ145" i="4"/>
  <c r="BZ152" i="4" s="1"/>
  <c r="BY145" i="4"/>
  <c r="BX145" i="4"/>
  <c r="BX152" i="4" s="1"/>
  <c r="BW145" i="4"/>
  <c r="BW152" i="4" s="1"/>
  <c r="BV145" i="4"/>
  <c r="BU145" i="4"/>
  <c r="BT145" i="4"/>
  <c r="BT152" i="4" s="1"/>
  <c r="BS145" i="4"/>
  <c r="BS152" i="4" s="1"/>
  <c r="BR145" i="4"/>
  <c r="BQ145" i="4"/>
  <c r="BP145" i="4"/>
  <c r="BP152" i="4" s="1"/>
  <c r="BO145" i="4"/>
  <c r="BO152" i="4" s="1"/>
  <c r="BN145" i="4"/>
  <c r="BM145" i="4"/>
  <c r="BL145" i="4"/>
  <c r="BL152" i="4" s="1"/>
  <c r="BK145" i="4"/>
  <c r="BK152" i="4" s="1"/>
  <c r="BJ145" i="4"/>
  <c r="BI145" i="4"/>
  <c r="BH145" i="4"/>
  <c r="BH152" i="4" s="1"/>
  <c r="BG145" i="4"/>
  <c r="BG152" i="4" s="1"/>
  <c r="BF145" i="4"/>
  <c r="BE145" i="4"/>
  <c r="BD145" i="4"/>
  <c r="BD152" i="4" s="1"/>
  <c r="BC145" i="4"/>
  <c r="BC152" i="4" s="1"/>
  <c r="BB145" i="4"/>
  <c r="BA145" i="4"/>
  <c r="AZ145" i="4"/>
  <c r="AZ152" i="4" s="1"/>
  <c r="AY145" i="4"/>
  <c r="AY152" i="4" s="1"/>
  <c r="AX145" i="4"/>
  <c r="AW145" i="4"/>
  <c r="AV145" i="4"/>
  <c r="AV152" i="4" s="1"/>
  <c r="AU145" i="4"/>
  <c r="AU152" i="4" s="1"/>
  <c r="AT145" i="4"/>
  <c r="AS145" i="4"/>
  <c r="AR145" i="4"/>
  <c r="AR152" i="4" s="1"/>
  <c r="AQ145" i="4"/>
  <c r="AQ152" i="4" s="1"/>
  <c r="AP145" i="4"/>
  <c r="AO145" i="4"/>
  <c r="AN145" i="4"/>
  <c r="AN152" i="4" s="1"/>
  <c r="AM145" i="4"/>
  <c r="AM152" i="4" s="1"/>
  <c r="AL145" i="4"/>
  <c r="AK145" i="4"/>
  <c r="AJ145" i="4"/>
  <c r="AJ152" i="4" s="1"/>
  <c r="AI145" i="4"/>
  <c r="AI152" i="4" s="1"/>
  <c r="AH145" i="4"/>
  <c r="AG145" i="4"/>
  <c r="AF145" i="4"/>
  <c r="AF152" i="4" s="1"/>
  <c r="AE145" i="4"/>
  <c r="AE152" i="4" s="1"/>
  <c r="AD145" i="4"/>
  <c r="AC145" i="4"/>
  <c r="AB145" i="4"/>
  <c r="AB152" i="4" s="1"/>
  <c r="AA145" i="4"/>
  <c r="AA152" i="4" s="1"/>
  <c r="Z145" i="4"/>
  <c r="Y145" i="4"/>
  <c r="X145" i="4"/>
  <c r="X152" i="4" s="1"/>
  <c r="W145" i="4"/>
  <c r="W152" i="4" s="1"/>
  <c r="V145" i="4"/>
  <c r="U145" i="4"/>
  <c r="T145" i="4"/>
  <c r="T152" i="4" s="1"/>
  <c r="S145" i="4"/>
  <c r="S152" i="4" s="1"/>
  <c r="R145" i="4"/>
  <c r="Q145" i="4"/>
  <c r="P145" i="4"/>
  <c r="P152" i="4" s="1"/>
  <c r="O145" i="4"/>
  <c r="O152" i="4" s="1"/>
  <c r="N145" i="4"/>
  <c r="M145" i="4"/>
  <c r="L145" i="4"/>
  <c r="L152" i="4" s="1"/>
  <c r="K145" i="4"/>
  <c r="K152" i="4" s="1"/>
  <c r="J145" i="4"/>
  <c r="I145" i="4"/>
  <c r="H145" i="4"/>
  <c r="H152" i="4" s="1"/>
  <c r="G145" i="4"/>
  <c r="G152" i="4" s="1"/>
  <c r="F145" i="4"/>
  <c r="E145" i="4"/>
  <c r="CF144" i="4"/>
  <c r="CF143" i="4"/>
  <c r="CF145" i="4" s="1"/>
  <c r="CF142" i="4"/>
  <c r="CF141" i="4"/>
  <c r="CF140" i="4"/>
  <c r="CF139" i="4"/>
  <c r="BU138" i="4"/>
  <c r="AO138" i="4"/>
  <c r="I138" i="4"/>
  <c r="CE137" i="4"/>
  <c r="CD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BQ137" i="4"/>
  <c r="BQ138" i="4" s="1"/>
  <c r="BP137" i="4"/>
  <c r="BO137" i="4"/>
  <c r="BN137" i="4"/>
  <c r="BM137" i="4"/>
  <c r="BL137" i="4"/>
  <c r="BK137" i="4"/>
  <c r="BJ137" i="4"/>
  <c r="BI137" i="4"/>
  <c r="BH137" i="4"/>
  <c r="BG137" i="4"/>
  <c r="BF137" i="4"/>
  <c r="BE137" i="4"/>
  <c r="BE138" i="4" s="1"/>
  <c r="BD137" i="4"/>
  <c r="BC137" i="4"/>
  <c r="BB137" i="4"/>
  <c r="BA137" i="4"/>
  <c r="BA138" i="4" s="1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K138" i="4" s="1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Y138" i="4" s="1"/>
  <c r="X137" i="4"/>
  <c r="W137" i="4"/>
  <c r="V137" i="4"/>
  <c r="U137" i="4"/>
  <c r="U138" i="4" s="1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E138" i="4" s="1"/>
  <c r="CF136" i="4"/>
  <c r="CF135" i="4"/>
  <c r="CF134" i="4"/>
  <c r="CF133" i="4"/>
  <c r="CF137" i="4" s="1"/>
  <c r="CE132" i="4"/>
  <c r="CD132" i="4"/>
  <c r="CC132" i="4"/>
  <c r="CB132" i="4"/>
  <c r="CA132" i="4"/>
  <c r="BZ132" i="4"/>
  <c r="BY132" i="4"/>
  <c r="BX132" i="4"/>
  <c r="BW132" i="4"/>
  <c r="BV132" i="4"/>
  <c r="BU132" i="4"/>
  <c r="BT132" i="4"/>
  <c r="BS132" i="4"/>
  <c r="BR132" i="4"/>
  <c r="BQ132" i="4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CF131" i="4"/>
  <c r="CF130" i="4"/>
  <c r="CF129" i="4"/>
  <c r="CF132" i="4" s="1"/>
  <c r="CE128" i="4"/>
  <c r="CD128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BQ128" i="4"/>
  <c r="BP128" i="4"/>
  <c r="BO128" i="4"/>
  <c r="BN128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CF127" i="4"/>
  <c r="CF128" i="4" s="1"/>
  <c r="CF126" i="4"/>
  <c r="CF125" i="4"/>
  <c r="CF124" i="4"/>
  <c r="CF123" i="4"/>
  <c r="CE122" i="4"/>
  <c r="CD122" i="4"/>
  <c r="CC122" i="4"/>
  <c r="CC138" i="4" s="1"/>
  <c r="CB122" i="4"/>
  <c r="CA122" i="4"/>
  <c r="BZ122" i="4"/>
  <c r="BY122" i="4"/>
  <c r="BY138" i="4" s="1"/>
  <c r="BX122" i="4"/>
  <c r="BW122" i="4"/>
  <c r="BV122" i="4"/>
  <c r="BU122" i="4"/>
  <c r="BT122" i="4"/>
  <c r="BS122" i="4"/>
  <c r="BR122" i="4"/>
  <c r="BQ122" i="4"/>
  <c r="BP122" i="4"/>
  <c r="BO122" i="4"/>
  <c r="BN122" i="4"/>
  <c r="BM122" i="4"/>
  <c r="BM138" i="4" s="1"/>
  <c r="BL122" i="4"/>
  <c r="BK122" i="4"/>
  <c r="BJ122" i="4"/>
  <c r="BI122" i="4"/>
  <c r="BI138" i="4" s="1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W138" i="4" s="1"/>
  <c r="AV122" i="4"/>
  <c r="AU122" i="4"/>
  <c r="AT122" i="4"/>
  <c r="AS122" i="4"/>
  <c r="AS138" i="4" s="1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G138" i="4" s="1"/>
  <c r="AF122" i="4"/>
  <c r="AE122" i="4"/>
  <c r="AD122" i="4"/>
  <c r="AC122" i="4"/>
  <c r="AC138" i="4" s="1"/>
  <c r="AB122" i="4"/>
  <c r="AA122" i="4"/>
  <c r="Z122" i="4"/>
  <c r="Y122" i="4"/>
  <c r="X122" i="4"/>
  <c r="W122" i="4"/>
  <c r="V122" i="4"/>
  <c r="U122" i="4"/>
  <c r="T122" i="4"/>
  <c r="S122" i="4"/>
  <c r="R122" i="4"/>
  <c r="Q122" i="4"/>
  <c r="Q138" i="4" s="1"/>
  <c r="P122" i="4"/>
  <c r="O122" i="4"/>
  <c r="N122" i="4"/>
  <c r="M122" i="4"/>
  <c r="M138" i="4" s="1"/>
  <c r="L122" i="4"/>
  <c r="K122" i="4"/>
  <c r="J122" i="4"/>
  <c r="I122" i="4"/>
  <c r="H122" i="4"/>
  <c r="G122" i="4"/>
  <c r="F122" i="4"/>
  <c r="E122" i="4"/>
  <c r="CF121" i="4"/>
  <c r="CF120" i="4"/>
  <c r="CF119" i="4"/>
  <c r="CF122" i="4" s="1"/>
  <c r="CF118" i="4"/>
  <c r="CF117" i="4"/>
  <c r="CE116" i="4"/>
  <c r="CE138" i="4" s="1"/>
  <c r="CD116" i="4"/>
  <c r="CD138" i="4" s="1"/>
  <c r="CC116" i="4"/>
  <c r="CB116" i="4"/>
  <c r="CB138" i="4" s="1"/>
  <c r="CA116" i="4"/>
  <c r="CA138" i="4" s="1"/>
  <c r="BZ116" i="4"/>
  <c r="BZ138" i="4" s="1"/>
  <c r="BY116" i="4"/>
  <c r="BX116" i="4"/>
  <c r="BX138" i="4" s="1"/>
  <c r="BW116" i="4"/>
  <c r="BW138" i="4" s="1"/>
  <c r="BV116" i="4"/>
  <c r="BV138" i="4" s="1"/>
  <c r="BU116" i="4"/>
  <c r="BT116" i="4"/>
  <c r="BT138" i="4" s="1"/>
  <c r="BS116" i="4"/>
  <c r="BS138" i="4" s="1"/>
  <c r="BR116" i="4"/>
  <c r="BR138" i="4" s="1"/>
  <c r="BQ116" i="4"/>
  <c r="BP116" i="4"/>
  <c r="BP138" i="4" s="1"/>
  <c r="BO116" i="4"/>
  <c r="BO138" i="4" s="1"/>
  <c r="BN116" i="4"/>
  <c r="BN138" i="4" s="1"/>
  <c r="BM116" i="4"/>
  <c r="BL116" i="4"/>
  <c r="BL138" i="4" s="1"/>
  <c r="BK116" i="4"/>
  <c r="BK138" i="4" s="1"/>
  <c r="BJ116" i="4"/>
  <c r="BJ138" i="4" s="1"/>
  <c r="BI116" i="4"/>
  <c r="BH116" i="4"/>
  <c r="BH138" i="4" s="1"/>
  <c r="BG116" i="4"/>
  <c r="BG138" i="4" s="1"/>
  <c r="BF116" i="4"/>
  <c r="BF138" i="4" s="1"/>
  <c r="BE116" i="4"/>
  <c r="BD116" i="4"/>
  <c r="BD138" i="4" s="1"/>
  <c r="BC116" i="4"/>
  <c r="BC138" i="4" s="1"/>
  <c r="BB116" i="4"/>
  <c r="BB138" i="4" s="1"/>
  <c r="BA116" i="4"/>
  <c r="AZ116" i="4"/>
  <c r="AZ138" i="4" s="1"/>
  <c r="AY116" i="4"/>
  <c r="AY138" i="4" s="1"/>
  <c r="AX116" i="4"/>
  <c r="AX138" i="4" s="1"/>
  <c r="AW116" i="4"/>
  <c r="AV116" i="4"/>
  <c r="AV138" i="4" s="1"/>
  <c r="AU116" i="4"/>
  <c r="AU138" i="4" s="1"/>
  <c r="AT116" i="4"/>
  <c r="AT138" i="4" s="1"/>
  <c r="AS116" i="4"/>
  <c r="AR116" i="4"/>
  <c r="AR138" i="4" s="1"/>
  <c r="AQ116" i="4"/>
  <c r="AQ138" i="4" s="1"/>
  <c r="AP116" i="4"/>
  <c r="AP138" i="4" s="1"/>
  <c r="AO116" i="4"/>
  <c r="AN116" i="4"/>
  <c r="AN138" i="4" s="1"/>
  <c r="AM116" i="4"/>
  <c r="AM138" i="4" s="1"/>
  <c r="AL116" i="4"/>
  <c r="AL138" i="4" s="1"/>
  <c r="AK116" i="4"/>
  <c r="AJ116" i="4"/>
  <c r="AJ138" i="4" s="1"/>
  <c r="AI116" i="4"/>
  <c r="AI138" i="4" s="1"/>
  <c r="AH116" i="4"/>
  <c r="AH138" i="4" s="1"/>
  <c r="AG116" i="4"/>
  <c r="AF116" i="4"/>
  <c r="AF138" i="4" s="1"/>
  <c r="AE116" i="4"/>
  <c r="AE138" i="4" s="1"/>
  <c r="AD116" i="4"/>
  <c r="AD138" i="4" s="1"/>
  <c r="AC116" i="4"/>
  <c r="AB116" i="4"/>
  <c r="AB138" i="4" s="1"/>
  <c r="AA116" i="4"/>
  <c r="AA138" i="4" s="1"/>
  <c r="Z116" i="4"/>
  <c r="Z138" i="4" s="1"/>
  <c r="Y116" i="4"/>
  <c r="X116" i="4"/>
  <c r="X138" i="4" s="1"/>
  <c r="W116" i="4"/>
  <c r="W138" i="4" s="1"/>
  <c r="V116" i="4"/>
  <c r="V138" i="4" s="1"/>
  <c r="U116" i="4"/>
  <c r="T116" i="4"/>
  <c r="T138" i="4" s="1"/>
  <c r="S116" i="4"/>
  <c r="S138" i="4" s="1"/>
  <c r="R116" i="4"/>
  <c r="R138" i="4" s="1"/>
  <c r="Q116" i="4"/>
  <c r="P116" i="4"/>
  <c r="P138" i="4" s="1"/>
  <c r="O116" i="4"/>
  <c r="O138" i="4" s="1"/>
  <c r="N116" i="4"/>
  <c r="N138" i="4" s="1"/>
  <c r="M116" i="4"/>
  <c r="L116" i="4"/>
  <c r="L138" i="4" s="1"/>
  <c r="K116" i="4"/>
  <c r="K138" i="4" s="1"/>
  <c r="J116" i="4"/>
  <c r="J138" i="4" s="1"/>
  <c r="I116" i="4"/>
  <c r="H116" i="4"/>
  <c r="H138" i="4" s="1"/>
  <c r="G116" i="4"/>
  <c r="G138" i="4" s="1"/>
  <c r="F116" i="4"/>
  <c r="F138" i="4" s="1"/>
  <c r="E116" i="4"/>
  <c r="CF115" i="4"/>
  <c r="CF114" i="4"/>
  <c r="CF116" i="4" s="1"/>
  <c r="CF113" i="4"/>
  <c r="BK112" i="4"/>
  <c r="BC112" i="4"/>
  <c r="AU112" i="4"/>
  <c r="AM112" i="4"/>
  <c r="AE112" i="4"/>
  <c r="Z112" i="4"/>
  <c r="V112" i="4"/>
  <c r="R112" i="4"/>
  <c r="J112" i="4"/>
  <c r="F112" i="4"/>
  <c r="CE111" i="4"/>
  <c r="CD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BQ111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N112" i="4" s="1"/>
  <c r="M111" i="4"/>
  <c r="L111" i="4"/>
  <c r="K111" i="4"/>
  <c r="J111" i="4"/>
  <c r="I111" i="4"/>
  <c r="H111" i="4"/>
  <c r="G111" i="4"/>
  <c r="F111" i="4"/>
  <c r="E111" i="4"/>
  <c r="CF110" i="4"/>
  <c r="CF109" i="4"/>
  <c r="CF111" i="4" s="1"/>
  <c r="CF108" i="4"/>
  <c r="CE107" i="4"/>
  <c r="CD107" i="4"/>
  <c r="CC107" i="4"/>
  <c r="CB107" i="4"/>
  <c r="CA107" i="4"/>
  <c r="BZ107" i="4"/>
  <c r="BY107" i="4"/>
  <c r="BX107" i="4"/>
  <c r="BW107" i="4"/>
  <c r="BV107" i="4"/>
  <c r="BU107" i="4"/>
  <c r="BU112" i="4" s="1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CF106" i="4"/>
  <c r="CF107" i="4" s="1"/>
  <c r="CF105" i="4"/>
  <c r="CF104" i="4"/>
  <c r="CE103" i="4"/>
  <c r="CE112" i="4" s="1"/>
  <c r="CD103" i="4"/>
  <c r="CC103" i="4"/>
  <c r="CB103" i="4"/>
  <c r="CB112" i="4" s="1"/>
  <c r="CA103" i="4"/>
  <c r="CA112" i="4" s="1"/>
  <c r="BZ103" i="4"/>
  <c r="BY103" i="4"/>
  <c r="BX103" i="4"/>
  <c r="BX112" i="4" s="1"/>
  <c r="BW103" i="4"/>
  <c r="BW112" i="4" s="1"/>
  <c r="BV103" i="4"/>
  <c r="BU103" i="4"/>
  <c r="BT103" i="4"/>
  <c r="BT112" i="4" s="1"/>
  <c r="BS103" i="4"/>
  <c r="BS112" i="4" s="1"/>
  <c r="BR103" i="4"/>
  <c r="BQ103" i="4"/>
  <c r="BP103" i="4"/>
  <c r="BP112" i="4" s="1"/>
  <c r="BO103" i="4"/>
  <c r="BO112" i="4" s="1"/>
  <c r="BN103" i="4"/>
  <c r="BM103" i="4"/>
  <c r="BL103" i="4"/>
  <c r="BL112" i="4" s="1"/>
  <c r="BK103" i="4"/>
  <c r="BJ103" i="4"/>
  <c r="BI103" i="4"/>
  <c r="BH103" i="4"/>
  <c r="BH112" i="4" s="1"/>
  <c r="BG103" i="4"/>
  <c r="BG112" i="4" s="1"/>
  <c r="BF103" i="4"/>
  <c r="BE103" i="4"/>
  <c r="BD103" i="4"/>
  <c r="BD112" i="4" s="1"/>
  <c r="BC103" i="4"/>
  <c r="BB103" i="4"/>
  <c r="BA103" i="4"/>
  <c r="AZ103" i="4"/>
  <c r="AZ112" i="4" s="1"/>
  <c r="AY103" i="4"/>
  <c r="AY112" i="4" s="1"/>
  <c r="AX103" i="4"/>
  <c r="AW103" i="4"/>
  <c r="AV103" i="4"/>
  <c r="AV112" i="4" s="1"/>
  <c r="AU103" i="4"/>
  <c r="AT103" i="4"/>
  <c r="AS103" i="4"/>
  <c r="AR103" i="4"/>
  <c r="AR112" i="4" s="1"/>
  <c r="AQ103" i="4"/>
  <c r="AQ112" i="4" s="1"/>
  <c r="AP103" i="4"/>
  <c r="AO103" i="4"/>
  <c r="AN103" i="4"/>
  <c r="AN112" i="4" s="1"/>
  <c r="AM103" i="4"/>
  <c r="AL103" i="4"/>
  <c r="AK103" i="4"/>
  <c r="AJ103" i="4"/>
  <c r="AJ112" i="4" s="1"/>
  <c r="AI103" i="4"/>
  <c r="AI112" i="4" s="1"/>
  <c r="AH103" i="4"/>
  <c r="AG103" i="4"/>
  <c r="AF103" i="4"/>
  <c r="AF112" i="4" s="1"/>
  <c r="AE103" i="4"/>
  <c r="AD103" i="4"/>
  <c r="AC103" i="4"/>
  <c r="AB103" i="4"/>
  <c r="AB112" i="4" s="1"/>
  <c r="AA103" i="4"/>
  <c r="AA112" i="4" s="1"/>
  <c r="Z103" i="4"/>
  <c r="Y103" i="4"/>
  <c r="X103" i="4"/>
  <c r="X112" i="4" s="1"/>
  <c r="W103" i="4"/>
  <c r="W112" i="4" s="1"/>
  <c r="V103" i="4"/>
  <c r="U103" i="4"/>
  <c r="T103" i="4"/>
  <c r="T112" i="4" s="1"/>
  <c r="S103" i="4"/>
  <c r="S112" i="4" s="1"/>
  <c r="R103" i="4"/>
  <c r="Q103" i="4"/>
  <c r="P103" i="4"/>
  <c r="P112" i="4" s="1"/>
  <c r="O103" i="4"/>
  <c r="O112" i="4" s="1"/>
  <c r="N103" i="4"/>
  <c r="M103" i="4"/>
  <c r="L103" i="4"/>
  <c r="L112" i="4" s="1"/>
  <c r="K103" i="4"/>
  <c r="K112" i="4" s="1"/>
  <c r="J103" i="4"/>
  <c r="I103" i="4"/>
  <c r="H103" i="4"/>
  <c r="H112" i="4" s="1"/>
  <c r="G103" i="4"/>
  <c r="G112" i="4" s="1"/>
  <c r="F103" i="4"/>
  <c r="E103" i="4"/>
  <c r="CF102" i="4"/>
  <c r="CF103" i="4" s="1"/>
  <c r="CF101" i="4"/>
  <c r="CF100" i="4"/>
  <c r="CF99" i="4"/>
  <c r="CE99" i="4"/>
  <c r="CD99" i="4"/>
  <c r="CC99" i="4"/>
  <c r="CB99" i="4"/>
  <c r="CA99" i="4"/>
  <c r="BZ99" i="4"/>
  <c r="BY99" i="4"/>
  <c r="BX99" i="4"/>
  <c r="BW99" i="4"/>
  <c r="BV99" i="4"/>
  <c r="BU99" i="4"/>
  <c r="BT99" i="4"/>
  <c r="BS99" i="4"/>
  <c r="BR99" i="4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A98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CF94" i="4"/>
  <c r="CF95" i="4" s="1"/>
  <c r="CF93" i="4"/>
  <c r="CF92" i="4"/>
  <c r="CF91" i="4"/>
  <c r="CE90" i="4"/>
  <c r="CD90" i="4"/>
  <c r="CC90" i="4"/>
  <c r="CB90" i="4"/>
  <c r="CA90" i="4"/>
  <c r="BZ90" i="4"/>
  <c r="BY90" i="4"/>
  <c r="BX90" i="4"/>
  <c r="BW90" i="4"/>
  <c r="BV90" i="4"/>
  <c r="BU90" i="4"/>
  <c r="BT90" i="4"/>
  <c r="BS90" i="4"/>
  <c r="BR90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CF89" i="4"/>
  <c r="CF90" i="4" s="1"/>
  <c r="CF88" i="4"/>
  <c r="CF87" i="4"/>
  <c r="CF86" i="4"/>
  <c r="CE85" i="4"/>
  <c r="CD85" i="4"/>
  <c r="CC85" i="4"/>
  <c r="CB85" i="4"/>
  <c r="CA85" i="4"/>
  <c r="BZ85" i="4"/>
  <c r="BY85" i="4"/>
  <c r="BX85" i="4"/>
  <c r="BW85" i="4"/>
  <c r="BV85" i="4"/>
  <c r="BU85" i="4"/>
  <c r="BT85" i="4"/>
  <c r="BS85" i="4"/>
  <c r="BR85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CF84" i="4"/>
  <c r="CF85" i="4" s="1"/>
  <c r="CF83" i="4"/>
  <c r="CF82" i="4"/>
  <c r="CE81" i="4"/>
  <c r="CD81" i="4"/>
  <c r="CC81" i="4"/>
  <c r="CB81" i="4"/>
  <c r="CA81" i="4"/>
  <c r="BZ81" i="4"/>
  <c r="BY81" i="4"/>
  <c r="BX81" i="4"/>
  <c r="BW81" i="4"/>
  <c r="BV81" i="4"/>
  <c r="BU81" i="4"/>
  <c r="BT81" i="4"/>
  <c r="BS81" i="4"/>
  <c r="BR81" i="4"/>
  <c r="BQ81" i="4"/>
  <c r="BP81" i="4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CF80" i="4"/>
  <c r="CF79" i="4"/>
  <c r="CF78" i="4"/>
  <c r="CF81" i="4" s="1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CF76" i="4"/>
  <c r="CF75" i="4"/>
  <c r="CF77" i="4" s="1"/>
  <c r="CE74" i="4"/>
  <c r="CD74" i="4"/>
  <c r="CC74" i="4"/>
  <c r="CB74" i="4"/>
  <c r="CA74" i="4"/>
  <c r="BZ74" i="4"/>
  <c r="BY74" i="4"/>
  <c r="BX74" i="4"/>
  <c r="BW74" i="4"/>
  <c r="BV74" i="4"/>
  <c r="BU74" i="4"/>
  <c r="BT74" i="4"/>
  <c r="BS74" i="4"/>
  <c r="BR74" i="4"/>
  <c r="BQ74" i="4"/>
  <c r="BP74" i="4"/>
  <c r="BO74" i="4"/>
  <c r="BN74" i="4"/>
  <c r="BM74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CF73" i="4"/>
  <c r="CF74" i="4" s="1"/>
  <c r="CF72" i="4"/>
  <c r="CF71" i="4"/>
  <c r="CE70" i="4"/>
  <c r="CD70" i="4"/>
  <c r="CC70" i="4"/>
  <c r="CB70" i="4"/>
  <c r="CA70" i="4"/>
  <c r="BZ70" i="4"/>
  <c r="BY70" i="4"/>
  <c r="BX70" i="4"/>
  <c r="BW70" i="4"/>
  <c r="BV70" i="4"/>
  <c r="BU70" i="4"/>
  <c r="BT70" i="4"/>
  <c r="BS70" i="4"/>
  <c r="BR70" i="4"/>
  <c r="BQ70" i="4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CF69" i="4"/>
  <c r="CF68" i="4"/>
  <c r="CF70" i="4" s="1"/>
  <c r="CE67" i="4"/>
  <c r="CD67" i="4"/>
  <c r="CC67" i="4"/>
  <c r="CB67" i="4"/>
  <c r="CA67" i="4"/>
  <c r="BZ67" i="4"/>
  <c r="BY67" i="4"/>
  <c r="BX67" i="4"/>
  <c r="BW67" i="4"/>
  <c r="BV67" i="4"/>
  <c r="BU67" i="4"/>
  <c r="BT67" i="4"/>
  <c r="BS67" i="4"/>
  <c r="BR67" i="4"/>
  <c r="BQ67" i="4"/>
  <c r="BP67" i="4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CF66" i="4"/>
  <c r="CF65" i="4"/>
  <c r="CF64" i="4"/>
  <c r="CF67" i="4" s="1"/>
  <c r="CE63" i="4"/>
  <c r="CD63" i="4"/>
  <c r="CC63" i="4"/>
  <c r="CB63" i="4"/>
  <c r="CB96" i="4" s="1"/>
  <c r="CA63" i="4"/>
  <c r="BZ63" i="4"/>
  <c r="BY63" i="4"/>
  <c r="BX63" i="4"/>
  <c r="BX96" i="4" s="1"/>
  <c r="BW63" i="4"/>
  <c r="BV63" i="4"/>
  <c r="BU63" i="4"/>
  <c r="BT63" i="4"/>
  <c r="BT96" i="4" s="1"/>
  <c r="BS63" i="4"/>
  <c r="BR63" i="4"/>
  <c r="BQ63" i="4"/>
  <c r="BP63" i="4"/>
  <c r="BP96" i="4" s="1"/>
  <c r="BO63" i="4"/>
  <c r="BN63" i="4"/>
  <c r="BM63" i="4"/>
  <c r="BL63" i="4"/>
  <c r="BL96" i="4" s="1"/>
  <c r="BK63" i="4"/>
  <c r="BJ63" i="4"/>
  <c r="BI63" i="4"/>
  <c r="BH63" i="4"/>
  <c r="BH96" i="4" s="1"/>
  <c r="BG63" i="4"/>
  <c r="BF63" i="4"/>
  <c r="BE63" i="4"/>
  <c r="BD63" i="4"/>
  <c r="BD96" i="4" s="1"/>
  <c r="BC63" i="4"/>
  <c r="BB63" i="4"/>
  <c r="BA63" i="4"/>
  <c r="AZ63" i="4"/>
  <c r="AZ96" i="4" s="1"/>
  <c r="AY63" i="4"/>
  <c r="AX63" i="4"/>
  <c r="AW63" i="4"/>
  <c r="AV63" i="4"/>
  <c r="AV96" i="4" s="1"/>
  <c r="AU63" i="4"/>
  <c r="AT63" i="4"/>
  <c r="AS63" i="4"/>
  <c r="AR63" i="4"/>
  <c r="AR96" i="4" s="1"/>
  <c r="AQ63" i="4"/>
  <c r="AP63" i="4"/>
  <c r="AO63" i="4"/>
  <c r="AN63" i="4"/>
  <c r="AN96" i="4" s="1"/>
  <c r="AM63" i="4"/>
  <c r="AL63" i="4"/>
  <c r="AK63" i="4"/>
  <c r="AJ63" i="4"/>
  <c r="AJ96" i="4" s="1"/>
  <c r="AI63" i="4"/>
  <c r="AH63" i="4"/>
  <c r="AG63" i="4"/>
  <c r="AF63" i="4"/>
  <c r="AF96" i="4" s="1"/>
  <c r="AE63" i="4"/>
  <c r="AD63" i="4"/>
  <c r="AC63" i="4"/>
  <c r="AB63" i="4"/>
  <c r="AB96" i="4" s="1"/>
  <c r="AA63" i="4"/>
  <c r="Z63" i="4"/>
  <c r="Y63" i="4"/>
  <c r="X63" i="4"/>
  <c r="X96" i="4" s="1"/>
  <c r="W63" i="4"/>
  <c r="V63" i="4"/>
  <c r="U63" i="4"/>
  <c r="T63" i="4"/>
  <c r="T96" i="4" s="1"/>
  <c r="S63" i="4"/>
  <c r="R63" i="4"/>
  <c r="Q63" i="4"/>
  <c r="P63" i="4"/>
  <c r="P96" i="4" s="1"/>
  <c r="O63" i="4"/>
  <c r="N63" i="4"/>
  <c r="M63" i="4"/>
  <c r="L63" i="4"/>
  <c r="L96" i="4" s="1"/>
  <c r="K63" i="4"/>
  <c r="J63" i="4"/>
  <c r="I63" i="4"/>
  <c r="H63" i="4"/>
  <c r="H96" i="4" s="1"/>
  <c r="G63" i="4"/>
  <c r="F63" i="4"/>
  <c r="E63" i="4"/>
  <c r="CF62" i="4"/>
  <c r="CF63" i="4" s="1"/>
  <c r="CF61" i="4"/>
  <c r="CF60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CF58" i="4"/>
  <c r="CF57" i="4"/>
  <c r="CF59" i="4" s="1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CF55" i="4"/>
  <c r="CF54" i="4"/>
  <c r="CF56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CF52" i="4"/>
  <c r="CF51" i="4"/>
  <c r="CF53" i="4" s="1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CF49" i="4"/>
  <c r="CF48" i="4"/>
  <c r="CF47" i="4"/>
  <c r="CF50" i="4" s="1"/>
  <c r="CF46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CF44" i="4"/>
  <c r="CF43" i="4"/>
  <c r="CF45" i="4" s="1"/>
  <c r="CE42" i="4"/>
  <c r="CE96" i="4" s="1"/>
  <c r="CD42" i="4"/>
  <c r="CD96" i="4" s="1"/>
  <c r="CC42" i="4"/>
  <c r="CC96" i="4" s="1"/>
  <c r="CB42" i="4"/>
  <c r="CA42" i="4"/>
  <c r="CA96" i="4" s="1"/>
  <c r="BZ42" i="4"/>
  <c r="BZ96" i="4" s="1"/>
  <c r="BY42" i="4"/>
  <c r="BY96" i="4" s="1"/>
  <c r="BX42" i="4"/>
  <c r="BW42" i="4"/>
  <c r="BW96" i="4" s="1"/>
  <c r="BV42" i="4"/>
  <c r="BV96" i="4" s="1"/>
  <c r="BU42" i="4"/>
  <c r="BU96" i="4" s="1"/>
  <c r="BT42" i="4"/>
  <c r="BS42" i="4"/>
  <c r="BS96" i="4" s="1"/>
  <c r="BR42" i="4"/>
  <c r="BR96" i="4" s="1"/>
  <c r="BQ42" i="4"/>
  <c r="BQ96" i="4" s="1"/>
  <c r="BP42" i="4"/>
  <c r="BO42" i="4"/>
  <c r="BO96" i="4" s="1"/>
  <c r="BN42" i="4"/>
  <c r="BN96" i="4" s="1"/>
  <c r="BM42" i="4"/>
  <c r="BM96" i="4" s="1"/>
  <c r="BL42" i="4"/>
  <c r="BK42" i="4"/>
  <c r="BK96" i="4" s="1"/>
  <c r="BJ42" i="4"/>
  <c r="BJ96" i="4" s="1"/>
  <c r="BI42" i="4"/>
  <c r="BI96" i="4" s="1"/>
  <c r="BH42" i="4"/>
  <c r="BG42" i="4"/>
  <c r="BG96" i="4" s="1"/>
  <c r="BF42" i="4"/>
  <c r="BF96" i="4" s="1"/>
  <c r="BE42" i="4"/>
  <c r="BE96" i="4" s="1"/>
  <c r="BD42" i="4"/>
  <c r="BC42" i="4"/>
  <c r="BC96" i="4" s="1"/>
  <c r="BB42" i="4"/>
  <c r="BB96" i="4" s="1"/>
  <c r="BA42" i="4"/>
  <c r="BA96" i="4" s="1"/>
  <c r="AZ42" i="4"/>
  <c r="AY42" i="4"/>
  <c r="AY96" i="4" s="1"/>
  <c r="AX42" i="4"/>
  <c r="AX96" i="4" s="1"/>
  <c r="AW42" i="4"/>
  <c r="AW96" i="4" s="1"/>
  <c r="AV42" i="4"/>
  <c r="AU42" i="4"/>
  <c r="AU96" i="4" s="1"/>
  <c r="AT42" i="4"/>
  <c r="AT96" i="4" s="1"/>
  <c r="AS42" i="4"/>
  <c r="AS96" i="4" s="1"/>
  <c r="AR42" i="4"/>
  <c r="AQ42" i="4"/>
  <c r="AQ96" i="4" s="1"/>
  <c r="AP42" i="4"/>
  <c r="AP96" i="4" s="1"/>
  <c r="AO42" i="4"/>
  <c r="AO96" i="4" s="1"/>
  <c r="AN42" i="4"/>
  <c r="AM42" i="4"/>
  <c r="AM96" i="4" s="1"/>
  <c r="AL42" i="4"/>
  <c r="AL96" i="4" s="1"/>
  <c r="AK42" i="4"/>
  <c r="AK96" i="4" s="1"/>
  <c r="AJ42" i="4"/>
  <c r="AI42" i="4"/>
  <c r="AI96" i="4" s="1"/>
  <c r="AH42" i="4"/>
  <c r="AH96" i="4" s="1"/>
  <c r="AG42" i="4"/>
  <c r="AG96" i="4" s="1"/>
  <c r="AF42" i="4"/>
  <c r="AE42" i="4"/>
  <c r="AE96" i="4" s="1"/>
  <c r="AD42" i="4"/>
  <c r="AD96" i="4" s="1"/>
  <c r="AC42" i="4"/>
  <c r="AC96" i="4" s="1"/>
  <c r="AB42" i="4"/>
  <c r="AA42" i="4"/>
  <c r="AA96" i="4" s="1"/>
  <c r="Z42" i="4"/>
  <c r="Z96" i="4" s="1"/>
  <c r="Y42" i="4"/>
  <c r="Y96" i="4" s="1"/>
  <c r="X42" i="4"/>
  <c r="W42" i="4"/>
  <c r="W96" i="4" s="1"/>
  <c r="V42" i="4"/>
  <c r="V96" i="4" s="1"/>
  <c r="U42" i="4"/>
  <c r="U96" i="4" s="1"/>
  <c r="T42" i="4"/>
  <c r="S42" i="4"/>
  <c r="S96" i="4" s="1"/>
  <c r="R42" i="4"/>
  <c r="R96" i="4" s="1"/>
  <c r="Q42" i="4"/>
  <c r="Q96" i="4" s="1"/>
  <c r="P42" i="4"/>
  <c r="O42" i="4"/>
  <c r="O96" i="4" s="1"/>
  <c r="N42" i="4"/>
  <c r="N96" i="4" s="1"/>
  <c r="M42" i="4"/>
  <c r="M96" i="4" s="1"/>
  <c r="L42" i="4"/>
  <c r="K42" i="4"/>
  <c r="K96" i="4" s="1"/>
  <c r="J42" i="4"/>
  <c r="J96" i="4" s="1"/>
  <c r="I42" i="4"/>
  <c r="I96" i="4" s="1"/>
  <c r="H42" i="4"/>
  <c r="G42" i="4"/>
  <c r="G96" i="4" s="1"/>
  <c r="F42" i="4"/>
  <c r="F96" i="4" s="1"/>
  <c r="E42" i="4"/>
  <c r="E96" i="4" s="1"/>
  <c r="CF41" i="4"/>
  <c r="CF40" i="4"/>
  <c r="CF42" i="4" s="1"/>
  <c r="CF39" i="4"/>
  <c r="CF37" i="4"/>
  <c r="CE36" i="4"/>
  <c r="CD36" i="4"/>
  <c r="CC36" i="4"/>
  <c r="CB36" i="4"/>
  <c r="CA36" i="4"/>
  <c r="BZ36" i="4"/>
  <c r="BY36" i="4"/>
  <c r="BX36" i="4"/>
  <c r="BW36" i="4"/>
  <c r="BV36" i="4"/>
  <c r="BU36" i="4"/>
  <c r="BT36" i="4"/>
  <c r="BS36" i="4"/>
  <c r="BR36" i="4"/>
  <c r="BQ36" i="4"/>
  <c r="BP36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CF35" i="4"/>
  <c r="CF34" i="4"/>
  <c r="CF33" i="4"/>
  <c r="CF32" i="4"/>
  <c r="CF36" i="4" s="1"/>
  <c r="CF31" i="4"/>
  <c r="CF30" i="4"/>
  <c r="CF29" i="4"/>
  <c r="CE28" i="4"/>
  <c r="CD28" i="4"/>
  <c r="CD38" i="4" s="1"/>
  <c r="CC28" i="4"/>
  <c r="CB28" i="4"/>
  <c r="CA28" i="4"/>
  <c r="BZ28" i="4"/>
  <c r="BZ38" i="4" s="1"/>
  <c r="BY28" i="4"/>
  <c r="BX28" i="4"/>
  <c r="BW28" i="4"/>
  <c r="BV28" i="4"/>
  <c r="BV38" i="4" s="1"/>
  <c r="BU28" i="4"/>
  <c r="BT28" i="4"/>
  <c r="BS28" i="4"/>
  <c r="BR28" i="4"/>
  <c r="BR38" i="4" s="1"/>
  <c r="BQ28" i="4"/>
  <c r="BP28" i="4"/>
  <c r="BO28" i="4"/>
  <c r="BN28" i="4"/>
  <c r="BN38" i="4" s="1"/>
  <c r="BM28" i="4"/>
  <c r="BL28" i="4"/>
  <c r="BK28" i="4"/>
  <c r="BJ28" i="4"/>
  <c r="BJ38" i="4" s="1"/>
  <c r="BI28" i="4"/>
  <c r="BH28" i="4"/>
  <c r="BG28" i="4"/>
  <c r="BF28" i="4"/>
  <c r="BF38" i="4" s="1"/>
  <c r="BE28" i="4"/>
  <c r="BD28" i="4"/>
  <c r="BC28" i="4"/>
  <c r="BB28" i="4"/>
  <c r="BB38" i="4" s="1"/>
  <c r="BA28" i="4"/>
  <c r="AZ28" i="4"/>
  <c r="AY28" i="4"/>
  <c r="AX28" i="4"/>
  <c r="AX38" i="4" s="1"/>
  <c r="AW28" i="4"/>
  <c r="AV28" i="4"/>
  <c r="AU28" i="4"/>
  <c r="AT28" i="4"/>
  <c r="AT38" i="4" s="1"/>
  <c r="AS28" i="4"/>
  <c r="AR28" i="4"/>
  <c r="AQ28" i="4"/>
  <c r="AP28" i="4"/>
  <c r="AP38" i="4" s="1"/>
  <c r="AO28" i="4"/>
  <c r="AN28" i="4"/>
  <c r="AM28" i="4"/>
  <c r="AL28" i="4"/>
  <c r="AL38" i="4" s="1"/>
  <c r="AK28" i="4"/>
  <c r="AJ28" i="4"/>
  <c r="AI28" i="4"/>
  <c r="AH28" i="4"/>
  <c r="AH38" i="4" s="1"/>
  <c r="AG28" i="4"/>
  <c r="AF28" i="4"/>
  <c r="AE28" i="4"/>
  <c r="AD28" i="4"/>
  <c r="AD38" i="4" s="1"/>
  <c r="AC28" i="4"/>
  <c r="AB28" i="4"/>
  <c r="AA28" i="4"/>
  <c r="Z28" i="4"/>
  <c r="Z38" i="4" s="1"/>
  <c r="Y28" i="4"/>
  <c r="X28" i="4"/>
  <c r="W28" i="4"/>
  <c r="V28" i="4"/>
  <c r="V38" i="4" s="1"/>
  <c r="U28" i="4"/>
  <c r="T28" i="4"/>
  <c r="S28" i="4"/>
  <c r="R28" i="4"/>
  <c r="R38" i="4" s="1"/>
  <c r="Q28" i="4"/>
  <c r="P28" i="4"/>
  <c r="O28" i="4"/>
  <c r="N28" i="4"/>
  <c r="N38" i="4" s="1"/>
  <c r="M28" i="4"/>
  <c r="L28" i="4"/>
  <c r="K28" i="4"/>
  <c r="J28" i="4"/>
  <c r="J38" i="4" s="1"/>
  <c r="I28" i="4"/>
  <c r="H28" i="4"/>
  <c r="G28" i="4"/>
  <c r="F28" i="4"/>
  <c r="F38" i="4" s="1"/>
  <c r="E28" i="4"/>
  <c r="CF27" i="4"/>
  <c r="CF26" i="4"/>
  <c r="CF28" i="4" s="1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CF24" i="4"/>
  <c r="CF25" i="4" s="1"/>
  <c r="CF23" i="4"/>
  <c r="CF22" i="4"/>
  <c r="CF21" i="4"/>
  <c r="CE20" i="4"/>
  <c r="CE38" i="4" s="1"/>
  <c r="CD20" i="4"/>
  <c r="CC20" i="4"/>
  <c r="CC38" i="4" s="1"/>
  <c r="CB20" i="4"/>
  <c r="CB38" i="4" s="1"/>
  <c r="CA20" i="4"/>
  <c r="CA38" i="4" s="1"/>
  <c r="BZ20" i="4"/>
  <c r="BY20" i="4"/>
  <c r="BY38" i="4" s="1"/>
  <c r="BX20" i="4"/>
  <c r="BX38" i="4" s="1"/>
  <c r="BW20" i="4"/>
  <c r="BW38" i="4" s="1"/>
  <c r="BV20" i="4"/>
  <c r="BU20" i="4"/>
  <c r="BU38" i="4" s="1"/>
  <c r="BT20" i="4"/>
  <c r="BT38" i="4" s="1"/>
  <c r="BS20" i="4"/>
  <c r="BS38" i="4" s="1"/>
  <c r="BR20" i="4"/>
  <c r="BQ20" i="4"/>
  <c r="BQ38" i="4" s="1"/>
  <c r="BP20" i="4"/>
  <c r="BP38" i="4" s="1"/>
  <c r="BO20" i="4"/>
  <c r="BO38" i="4" s="1"/>
  <c r="BN20" i="4"/>
  <c r="BM20" i="4"/>
  <c r="BM38" i="4" s="1"/>
  <c r="BL20" i="4"/>
  <c r="BL38" i="4" s="1"/>
  <c r="BK20" i="4"/>
  <c r="BK38" i="4" s="1"/>
  <c r="BJ20" i="4"/>
  <c r="BI20" i="4"/>
  <c r="BI38" i="4" s="1"/>
  <c r="BH20" i="4"/>
  <c r="BH38" i="4" s="1"/>
  <c r="BG20" i="4"/>
  <c r="BG38" i="4" s="1"/>
  <c r="BF20" i="4"/>
  <c r="BE20" i="4"/>
  <c r="BE38" i="4" s="1"/>
  <c r="BD20" i="4"/>
  <c r="BD38" i="4" s="1"/>
  <c r="BC20" i="4"/>
  <c r="BC38" i="4" s="1"/>
  <c r="BB20" i="4"/>
  <c r="BA20" i="4"/>
  <c r="BA38" i="4" s="1"/>
  <c r="AZ20" i="4"/>
  <c r="AZ38" i="4" s="1"/>
  <c r="AY20" i="4"/>
  <c r="AY38" i="4" s="1"/>
  <c r="AX20" i="4"/>
  <c r="AW20" i="4"/>
  <c r="AW38" i="4" s="1"/>
  <c r="AV20" i="4"/>
  <c r="AV38" i="4" s="1"/>
  <c r="AU20" i="4"/>
  <c r="AU38" i="4" s="1"/>
  <c r="AT20" i="4"/>
  <c r="AS20" i="4"/>
  <c r="AS38" i="4" s="1"/>
  <c r="AR20" i="4"/>
  <c r="AR38" i="4" s="1"/>
  <c r="AQ20" i="4"/>
  <c r="AQ38" i="4" s="1"/>
  <c r="AP20" i="4"/>
  <c r="AO20" i="4"/>
  <c r="AO38" i="4" s="1"/>
  <c r="AN20" i="4"/>
  <c r="AN38" i="4" s="1"/>
  <c r="AM20" i="4"/>
  <c r="AM38" i="4" s="1"/>
  <c r="AL20" i="4"/>
  <c r="AK20" i="4"/>
  <c r="AK38" i="4" s="1"/>
  <c r="AJ20" i="4"/>
  <c r="AJ38" i="4" s="1"/>
  <c r="AI20" i="4"/>
  <c r="AI38" i="4" s="1"/>
  <c r="AH20" i="4"/>
  <c r="AG20" i="4"/>
  <c r="AG38" i="4" s="1"/>
  <c r="AF20" i="4"/>
  <c r="AF38" i="4" s="1"/>
  <c r="AE20" i="4"/>
  <c r="AE38" i="4" s="1"/>
  <c r="AD20" i="4"/>
  <c r="AC20" i="4"/>
  <c r="AC38" i="4" s="1"/>
  <c r="AB20" i="4"/>
  <c r="AB38" i="4" s="1"/>
  <c r="AA20" i="4"/>
  <c r="AA38" i="4" s="1"/>
  <c r="Z20" i="4"/>
  <c r="Y20" i="4"/>
  <c r="Y38" i="4" s="1"/>
  <c r="X20" i="4"/>
  <c r="X38" i="4" s="1"/>
  <c r="W20" i="4"/>
  <c r="W38" i="4" s="1"/>
  <c r="V20" i="4"/>
  <c r="U20" i="4"/>
  <c r="U38" i="4" s="1"/>
  <c r="T20" i="4"/>
  <c r="T38" i="4" s="1"/>
  <c r="S20" i="4"/>
  <c r="S38" i="4" s="1"/>
  <c r="R20" i="4"/>
  <c r="Q20" i="4"/>
  <c r="Q38" i="4" s="1"/>
  <c r="P20" i="4"/>
  <c r="P38" i="4" s="1"/>
  <c r="O20" i="4"/>
  <c r="O38" i="4" s="1"/>
  <c r="N20" i="4"/>
  <c r="M20" i="4"/>
  <c r="M38" i="4" s="1"/>
  <c r="L20" i="4"/>
  <c r="L38" i="4" s="1"/>
  <c r="K20" i="4"/>
  <c r="K38" i="4" s="1"/>
  <c r="J20" i="4"/>
  <c r="I20" i="4"/>
  <c r="I38" i="4" s="1"/>
  <c r="H20" i="4"/>
  <c r="H38" i="4" s="1"/>
  <c r="G20" i="4"/>
  <c r="G38" i="4" s="1"/>
  <c r="F20" i="4"/>
  <c r="E20" i="4"/>
  <c r="E38" i="4" s="1"/>
  <c r="CF19" i="4"/>
  <c r="CF20" i="4" s="1"/>
  <c r="CF18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BA17" i="4" s="1"/>
  <c r="AZ16" i="4"/>
  <c r="AY16" i="4"/>
  <c r="AX16" i="4"/>
  <c r="AW16" i="4"/>
  <c r="AW17" i="4" s="1"/>
  <c r="AV16" i="4"/>
  <c r="AU16" i="4"/>
  <c r="AT16" i="4"/>
  <c r="AS16" i="4"/>
  <c r="AS17" i="4" s="1"/>
  <c r="AR16" i="4"/>
  <c r="AQ16" i="4"/>
  <c r="AP16" i="4"/>
  <c r="AO16" i="4"/>
  <c r="AO17" i="4" s="1"/>
  <c r="AN16" i="4"/>
  <c r="AM16" i="4"/>
  <c r="AL16" i="4"/>
  <c r="AK16" i="4"/>
  <c r="AK17" i="4" s="1"/>
  <c r="AJ16" i="4"/>
  <c r="AI16" i="4"/>
  <c r="AH16" i="4"/>
  <c r="AG16" i="4"/>
  <c r="AG17" i="4" s="1"/>
  <c r="AF16" i="4"/>
  <c r="AE16" i="4"/>
  <c r="AD16" i="4"/>
  <c r="AC16" i="4"/>
  <c r="AC17" i="4" s="1"/>
  <c r="AB16" i="4"/>
  <c r="AA16" i="4"/>
  <c r="Z16" i="4"/>
  <c r="Y16" i="4"/>
  <c r="Y17" i="4" s="1"/>
  <c r="X16" i="4"/>
  <c r="W16" i="4"/>
  <c r="V16" i="4"/>
  <c r="U16" i="4"/>
  <c r="U17" i="4" s="1"/>
  <c r="T16" i="4"/>
  <c r="S16" i="4"/>
  <c r="R16" i="4"/>
  <c r="Q16" i="4"/>
  <c r="Q17" i="4" s="1"/>
  <c r="P16" i="4"/>
  <c r="O16" i="4"/>
  <c r="N16" i="4"/>
  <c r="M16" i="4"/>
  <c r="M17" i="4" s="1"/>
  <c r="L16" i="4"/>
  <c r="K16" i="4"/>
  <c r="J16" i="4"/>
  <c r="I16" i="4"/>
  <c r="I17" i="4" s="1"/>
  <c r="H16" i="4"/>
  <c r="G16" i="4"/>
  <c r="F16" i="4"/>
  <c r="E16" i="4"/>
  <c r="E17" i="4" s="1"/>
  <c r="CF15" i="4"/>
  <c r="CF14" i="4"/>
  <c r="CF16" i="4" s="1"/>
  <c r="CF13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H17" i="4" s="1"/>
  <c r="BH191" i="4" s="1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F11" i="4"/>
  <c r="CF12" i="4" s="1"/>
  <c r="CF10" i="4"/>
  <c r="CE9" i="4"/>
  <c r="CE17" i="4" s="1"/>
  <c r="CD9" i="4"/>
  <c r="CD17" i="4" s="1"/>
  <c r="CC9" i="4"/>
  <c r="CB9" i="4"/>
  <c r="CA9" i="4"/>
  <c r="CA17" i="4" s="1"/>
  <c r="BZ9" i="4"/>
  <c r="BZ17" i="4" s="1"/>
  <c r="BY9" i="4"/>
  <c r="BX9" i="4"/>
  <c r="BW9" i="4"/>
  <c r="BW17" i="4" s="1"/>
  <c r="BV9" i="4"/>
  <c r="BV17" i="4" s="1"/>
  <c r="BU9" i="4"/>
  <c r="BT9" i="4"/>
  <c r="BS9" i="4"/>
  <c r="BS17" i="4" s="1"/>
  <c r="BS191" i="4" s="1"/>
  <c r="BR9" i="4"/>
  <c r="BR17" i="4" s="1"/>
  <c r="BQ9" i="4"/>
  <c r="BP9" i="4"/>
  <c r="BO9" i="4"/>
  <c r="BO17" i="4" s="1"/>
  <c r="BN9" i="4"/>
  <c r="BN17" i="4" s="1"/>
  <c r="BM9" i="4"/>
  <c r="BL9" i="4"/>
  <c r="BK9" i="4"/>
  <c r="BK17" i="4" s="1"/>
  <c r="BJ9" i="4"/>
  <c r="BJ17" i="4" s="1"/>
  <c r="BI9" i="4"/>
  <c r="BH9" i="4"/>
  <c r="BG9" i="4"/>
  <c r="BG17" i="4" s="1"/>
  <c r="BF9" i="4"/>
  <c r="BF17" i="4" s="1"/>
  <c r="BE9" i="4"/>
  <c r="BD9" i="4"/>
  <c r="BD17" i="4" s="1"/>
  <c r="BD191" i="4" s="1"/>
  <c r="BC9" i="4"/>
  <c r="BC17" i="4" s="1"/>
  <c r="BC191" i="4" s="1"/>
  <c r="BB9" i="4"/>
  <c r="BB17" i="4" s="1"/>
  <c r="BA9" i="4"/>
  <c r="AZ9" i="4"/>
  <c r="AZ17" i="4" s="1"/>
  <c r="AZ191" i="4" s="1"/>
  <c r="AY9" i="4"/>
  <c r="AY17" i="4" s="1"/>
  <c r="AX9" i="4"/>
  <c r="AX17" i="4" s="1"/>
  <c r="AW9" i="4"/>
  <c r="AV9" i="4"/>
  <c r="AV17" i="4" s="1"/>
  <c r="AV191" i="4" s="1"/>
  <c r="AU9" i="4"/>
  <c r="AU17" i="4" s="1"/>
  <c r="AT9" i="4"/>
  <c r="AT17" i="4" s="1"/>
  <c r="AS9" i="4"/>
  <c r="AR9" i="4"/>
  <c r="AR17" i="4" s="1"/>
  <c r="AR191" i="4" s="1"/>
  <c r="AQ9" i="4"/>
  <c r="AQ17" i="4" s="1"/>
  <c r="AP9" i="4"/>
  <c r="AP17" i="4" s="1"/>
  <c r="AO9" i="4"/>
  <c r="AN9" i="4"/>
  <c r="AN17" i="4" s="1"/>
  <c r="AN191" i="4" s="1"/>
  <c r="AM9" i="4"/>
  <c r="AM17" i="4" s="1"/>
  <c r="AM191" i="4" s="1"/>
  <c r="AL9" i="4"/>
  <c r="AL17" i="4" s="1"/>
  <c r="AK9" i="4"/>
  <c r="AJ9" i="4"/>
  <c r="AJ17" i="4" s="1"/>
  <c r="AJ191" i="4" s="1"/>
  <c r="AI9" i="4"/>
  <c r="AI17" i="4" s="1"/>
  <c r="AH9" i="4"/>
  <c r="AH17" i="4" s="1"/>
  <c r="AG9" i="4"/>
  <c r="AF9" i="4"/>
  <c r="AF17" i="4" s="1"/>
  <c r="AF191" i="4" s="1"/>
  <c r="AE9" i="4"/>
  <c r="AE17" i="4" s="1"/>
  <c r="AD9" i="4"/>
  <c r="AD17" i="4" s="1"/>
  <c r="AC9" i="4"/>
  <c r="AB9" i="4"/>
  <c r="AB17" i="4" s="1"/>
  <c r="AB191" i="4" s="1"/>
  <c r="AA9" i="4"/>
  <c r="AA17" i="4" s="1"/>
  <c r="Z9" i="4"/>
  <c r="Z17" i="4" s="1"/>
  <c r="Y9" i="4"/>
  <c r="X9" i="4"/>
  <c r="X17" i="4" s="1"/>
  <c r="X191" i="4" s="1"/>
  <c r="W9" i="4"/>
  <c r="W17" i="4" s="1"/>
  <c r="W191" i="4" s="1"/>
  <c r="V9" i="4"/>
  <c r="V17" i="4" s="1"/>
  <c r="U9" i="4"/>
  <c r="T9" i="4"/>
  <c r="T17" i="4" s="1"/>
  <c r="T191" i="4" s="1"/>
  <c r="S9" i="4"/>
  <c r="S17" i="4" s="1"/>
  <c r="R9" i="4"/>
  <c r="R17" i="4" s="1"/>
  <c r="Q9" i="4"/>
  <c r="P9" i="4"/>
  <c r="P17" i="4" s="1"/>
  <c r="P191" i="4" s="1"/>
  <c r="O9" i="4"/>
  <c r="O17" i="4" s="1"/>
  <c r="N9" i="4"/>
  <c r="N17" i="4" s="1"/>
  <c r="M9" i="4"/>
  <c r="L9" i="4"/>
  <c r="L17" i="4" s="1"/>
  <c r="L191" i="4" s="1"/>
  <c r="K9" i="4"/>
  <c r="K17" i="4" s="1"/>
  <c r="J9" i="4"/>
  <c r="J17" i="4" s="1"/>
  <c r="I9" i="4"/>
  <c r="H9" i="4"/>
  <c r="H17" i="4" s="1"/>
  <c r="H191" i="4" s="1"/>
  <c r="G9" i="4"/>
  <c r="G17" i="4" s="1"/>
  <c r="G191" i="4" s="1"/>
  <c r="F9" i="4"/>
  <c r="F17" i="4" s="1"/>
  <c r="E9" i="4"/>
  <c r="CF8" i="4"/>
  <c r="CF7" i="4"/>
  <c r="CF9" i="4" s="1"/>
  <c r="CF6" i="4"/>
  <c r="CF5" i="4"/>
  <c r="CF4" i="4"/>
  <c r="AC191" i="4" l="1"/>
  <c r="CF38" i="4"/>
  <c r="AA191" i="4"/>
  <c r="I191" i="4"/>
  <c r="K191" i="4"/>
  <c r="R191" i="4"/>
  <c r="AH191" i="4"/>
  <c r="AX191" i="4"/>
  <c r="BN191" i="4"/>
  <c r="CD191" i="4"/>
  <c r="CF96" i="4"/>
  <c r="E112" i="4"/>
  <c r="E191" i="4" s="1"/>
  <c r="I112" i="4"/>
  <c r="M112" i="4"/>
  <c r="M191" i="4" s="1"/>
  <c r="Q112" i="4"/>
  <c r="Q191" i="4" s="1"/>
  <c r="U112" i="4"/>
  <c r="U191" i="4" s="1"/>
  <c r="Y112" i="4"/>
  <c r="Y191" i="4" s="1"/>
  <c r="AC112" i="4"/>
  <c r="AG112" i="4"/>
  <c r="AG191" i="4" s="1"/>
  <c r="AK112" i="4"/>
  <c r="AK191" i="4" s="1"/>
  <c r="AO112" i="4"/>
  <c r="AO191" i="4" s="1"/>
  <c r="AS112" i="4"/>
  <c r="AS191" i="4" s="1"/>
  <c r="AW112" i="4"/>
  <c r="AW191" i="4" s="1"/>
  <c r="BA112" i="4"/>
  <c r="BA191" i="4" s="1"/>
  <c r="BE112" i="4"/>
  <c r="BI112" i="4"/>
  <c r="BM112" i="4"/>
  <c r="BQ112" i="4"/>
  <c r="BY112" i="4"/>
  <c r="CC112" i="4"/>
  <c r="CF152" i="4"/>
  <c r="CF17" i="4"/>
  <c r="BP17" i="4"/>
  <c r="BP191" i="4" s="1"/>
  <c r="CB17" i="4"/>
  <c r="CB191" i="4" s="1"/>
  <c r="BL17" i="4"/>
  <c r="BL191" i="4" s="1"/>
  <c r="BT17" i="4"/>
  <c r="BT191" i="4" s="1"/>
  <c r="BX17" i="4"/>
  <c r="BX191" i="4" s="1"/>
  <c r="BE17" i="4"/>
  <c r="BI17" i="4"/>
  <c r="BM17" i="4"/>
  <c r="BQ17" i="4"/>
  <c r="BU17" i="4"/>
  <c r="BY17" i="4"/>
  <c r="CC17" i="4"/>
  <c r="E152" i="4"/>
  <c r="I152" i="4"/>
  <c r="M152" i="4"/>
  <c r="Q152" i="4"/>
  <c r="U152" i="4"/>
  <c r="Y152" i="4"/>
  <c r="AC152" i="4"/>
  <c r="AG152" i="4"/>
  <c r="AK152" i="4"/>
  <c r="AO152" i="4"/>
  <c r="AS152" i="4"/>
  <c r="AW152" i="4"/>
  <c r="BA152" i="4"/>
  <c r="BE152" i="4"/>
  <c r="BI152" i="4"/>
  <c r="BM152" i="4"/>
  <c r="BQ152" i="4"/>
  <c r="BU152" i="4"/>
  <c r="K165" i="4"/>
  <c r="O165" i="4"/>
  <c r="O191" i="4" s="1"/>
  <c r="S165" i="4"/>
  <c r="S191" i="4" s="1"/>
  <c r="AA165" i="4"/>
  <c r="AE165" i="4"/>
  <c r="AE191" i="4" s="1"/>
  <c r="AI165" i="4"/>
  <c r="AI191" i="4" s="1"/>
  <c r="AQ165" i="4"/>
  <c r="AQ191" i="4" s="1"/>
  <c r="AU165" i="4"/>
  <c r="AU191" i="4" s="1"/>
  <c r="AY165" i="4"/>
  <c r="AY191" i="4" s="1"/>
  <c r="BG165" i="4"/>
  <c r="BG191" i="4" s="1"/>
  <c r="BK165" i="4"/>
  <c r="BK191" i="4" s="1"/>
  <c r="BO165" i="4"/>
  <c r="BO191" i="4" s="1"/>
  <c r="BW165" i="4"/>
  <c r="BW191" i="4" s="1"/>
  <c r="CA165" i="4"/>
  <c r="CA191" i="4" s="1"/>
  <c r="CE165" i="4"/>
  <c r="CE191" i="4" s="1"/>
  <c r="CF112" i="4"/>
  <c r="AD112" i="4"/>
  <c r="AD191" i="4" s="1"/>
  <c r="AH112" i="4"/>
  <c r="AL112" i="4"/>
  <c r="AL191" i="4" s="1"/>
  <c r="AP112" i="4"/>
  <c r="AP191" i="4" s="1"/>
  <c r="AT112" i="4"/>
  <c r="AT191" i="4" s="1"/>
  <c r="AX112" i="4"/>
  <c r="BB112" i="4"/>
  <c r="BB191" i="4" s="1"/>
  <c r="BF112" i="4"/>
  <c r="BF191" i="4" s="1"/>
  <c r="BJ112" i="4"/>
  <c r="BJ191" i="4" s="1"/>
  <c r="BN112" i="4"/>
  <c r="BR112" i="4"/>
  <c r="BR191" i="4" s="1"/>
  <c r="BV112" i="4"/>
  <c r="BV191" i="4" s="1"/>
  <c r="BZ112" i="4"/>
  <c r="BZ191" i="4" s="1"/>
  <c r="CD112" i="4"/>
  <c r="CF138" i="4"/>
  <c r="CF172" i="4"/>
  <c r="CF165" i="4"/>
  <c r="BY152" i="4"/>
  <c r="CC152" i="4"/>
  <c r="F165" i="4"/>
  <c r="F191" i="4" s="1"/>
  <c r="J165" i="4"/>
  <c r="J191" i="4" s="1"/>
  <c r="N165" i="4"/>
  <c r="N191" i="4" s="1"/>
  <c r="R165" i="4"/>
  <c r="V165" i="4"/>
  <c r="V191" i="4" s="1"/>
  <c r="Z165" i="4"/>
  <c r="Z191" i="4" s="1"/>
  <c r="AD165" i="4"/>
  <c r="AH165" i="4"/>
  <c r="AL165" i="4"/>
  <c r="AP165" i="4"/>
  <c r="AT165" i="4"/>
  <c r="CF185" i="4"/>
  <c r="CF186" i="4" s="1"/>
  <c r="CC191" i="4" l="1"/>
  <c r="BM191" i="4"/>
  <c r="BY191" i="4"/>
  <c r="BI191" i="4"/>
  <c r="CF191" i="4"/>
  <c r="BQ191" i="4"/>
  <c r="BU191" i="4"/>
  <c r="BE191" i="4"/>
  <c r="CF198" i="3" l="1"/>
  <c r="CF197" i="3"/>
  <c r="CE190" i="3"/>
  <c r="CD190" i="3"/>
  <c r="CC190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CF189" i="3"/>
  <c r="CF188" i="3"/>
  <c r="CF187" i="3"/>
  <c r="CF190" i="3" s="1"/>
  <c r="BV186" i="3"/>
  <c r="BR186" i="3"/>
  <c r="BF186" i="3"/>
  <c r="BB186" i="3"/>
  <c r="AP186" i="3"/>
  <c r="AL186" i="3"/>
  <c r="Z186" i="3"/>
  <c r="V186" i="3"/>
  <c r="J186" i="3"/>
  <c r="F186" i="3"/>
  <c r="CE185" i="3"/>
  <c r="CE186" i="3" s="1"/>
  <c r="CD185" i="3"/>
  <c r="CD186" i="3" s="1"/>
  <c r="CC185" i="3"/>
  <c r="CC186" i="3" s="1"/>
  <c r="CB185" i="3"/>
  <c r="CB186" i="3" s="1"/>
  <c r="CA185" i="3"/>
  <c r="CA186" i="3" s="1"/>
  <c r="BZ185" i="3"/>
  <c r="BZ186" i="3" s="1"/>
  <c r="BY185" i="3"/>
  <c r="BY186" i="3" s="1"/>
  <c r="BX185" i="3"/>
  <c r="BX186" i="3" s="1"/>
  <c r="BW185" i="3"/>
  <c r="BW186" i="3" s="1"/>
  <c r="BV185" i="3"/>
  <c r="BU185" i="3"/>
  <c r="BU186" i="3" s="1"/>
  <c r="BT185" i="3"/>
  <c r="BT186" i="3" s="1"/>
  <c r="BS185" i="3"/>
  <c r="BS186" i="3" s="1"/>
  <c r="BR185" i="3"/>
  <c r="BQ185" i="3"/>
  <c r="BQ186" i="3" s="1"/>
  <c r="BP185" i="3"/>
  <c r="BP186" i="3" s="1"/>
  <c r="BO185" i="3"/>
  <c r="BO186" i="3" s="1"/>
  <c r="BN185" i="3"/>
  <c r="BN186" i="3" s="1"/>
  <c r="BM185" i="3"/>
  <c r="BM186" i="3" s="1"/>
  <c r="BL185" i="3"/>
  <c r="BL186" i="3" s="1"/>
  <c r="BK185" i="3"/>
  <c r="BK186" i="3" s="1"/>
  <c r="BJ185" i="3"/>
  <c r="BJ186" i="3" s="1"/>
  <c r="BI185" i="3"/>
  <c r="BI186" i="3" s="1"/>
  <c r="BH185" i="3"/>
  <c r="BH186" i="3" s="1"/>
  <c r="BG185" i="3"/>
  <c r="BG186" i="3" s="1"/>
  <c r="BF185" i="3"/>
  <c r="BE185" i="3"/>
  <c r="BE186" i="3" s="1"/>
  <c r="BD185" i="3"/>
  <c r="BD186" i="3" s="1"/>
  <c r="BC185" i="3"/>
  <c r="BC186" i="3" s="1"/>
  <c r="BB185" i="3"/>
  <c r="BA185" i="3"/>
  <c r="BA186" i="3" s="1"/>
  <c r="AZ185" i="3"/>
  <c r="AZ186" i="3" s="1"/>
  <c r="AY185" i="3"/>
  <c r="AY186" i="3" s="1"/>
  <c r="AX185" i="3"/>
  <c r="AX186" i="3" s="1"/>
  <c r="AW185" i="3"/>
  <c r="AW186" i="3" s="1"/>
  <c r="AV185" i="3"/>
  <c r="AV186" i="3" s="1"/>
  <c r="AU185" i="3"/>
  <c r="AU186" i="3" s="1"/>
  <c r="AT185" i="3"/>
  <c r="AT186" i="3" s="1"/>
  <c r="AS185" i="3"/>
  <c r="AS186" i="3" s="1"/>
  <c r="AR185" i="3"/>
  <c r="AR186" i="3" s="1"/>
  <c r="AQ185" i="3"/>
  <c r="AQ186" i="3" s="1"/>
  <c r="AP185" i="3"/>
  <c r="AO185" i="3"/>
  <c r="AO186" i="3" s="1"/>
  <c r="AN185" i="3"/>
  <c r="AN186" i="3" s="1"/>
  <c r="AM185" i="3"/>
  <c r="AM186" i="3" s="1"/>
  <c r="AL185" i="3"/>
  <c r="AK185" i="3"/>
  <c r="AK186" i="3" s="1"/>
  <c r="AJ185" i="3"/>
  <c r="AJ186" i="3" s="1"/>
  <c r="AI185" i="3"/>
  <c r="AI186" i="3" s="1"/>
  <c r="AH185" i="3"/>
  <c r="AH186" i="3" s="1"/>
  <c r="AG185" i="3"/>
  <c r="AG186" i="3" s="1"/>
  <c r="AF185" i="3"/>
  <c r="AF186" i="3" s="1"/>
  <c r="AE185" i="3"/>
  <c r="AE186" i="3" s="1"/>
  <c r="AD185" i="3"/>
  <c r="AD186" i="3" s="1"/>
  <c r="AC185" i="3"/>
  <c r="AC186" i="3" s="1"/>
  <c r="AB185" i="3"/>
  <c r="AB186" i="3" s="1"/>
  <c r="AA185" i="3"/>
  <c r="AA186" i="3" s="1"/>
  <c r="Z185" i="3"/>
  <c r="Y185" i="3"/>
  <c r="Y186" i="3" s="1"/>
  <c r="X185" i="3"/>
  <c r="X186" i="3" s="1"/>
  <c r="W185" i="3"/>
  <c r="W186" i="3" s="1"/>
  <c r="V185" i="3"/>
  <c r="U185" i="3"/>
  <c r="U186" i="3" s="1"/>
  <c r="T185" i="3"/>
  <c r="T186" i="3" s="1"/>
  <c r="S185" i="3"/>
  <c r="S186" i="3" s="1"/>
  <c r="R185" i="3"/>
  <c r="R186" i="3" s="1"/>
  <c r="Q185" i="3"/>
  <c r="Q186" i="3" s="1"/>
  <c r="P185" i="3"/>
  <c r="P186" i="3" s="1"/>
  <c r="O185" i="3"/>
  <c r="O186" i="3" s="1"/>
  <c r="N185" i="3"/>
  <c r="N186" i="3" s="1"/>
  <c r="M185" i="3"/>
  <c r="M186" i="3" s="1"/>
  <c r="L185" i="3"/>
  <c r="L186" i="3" s="1"/>
  <c r="K185" i="3"/>
  <c r="K186" i="3" s="1"/>
  <c r="J185" i="3"/>
  <c r="I185" i="3"/>
  <c r="I186" i="3" s="1"/>
  <c r="H185" i="3"/>
  <c r="H186" i="3" s="1"/>
  <c r="G185" i="3"/>
  <c r="G186" i="3" s="1"/>
  <c r="F185" i="3"/>
  <c r="E185" i="3"/>
  <c r="E186" i="3" s="1"/>
  <c r="CF184" i="3"/>
  <c r="CF183" i="3"/>
  <c r="CF182" i="3"/>
  <c r="CF181" i="3"/>
  <c r="CF180" i="3"/>
  <c r="CF179" i="3"/>
  <c r="CF178" i="3"/>
  <c r="CF177" i="3"/>
  <c r="CF176" i="3"/>
  <c r="CF175" i="3"/>
  <c r="CF174" i="3"/>
  <c r="CF173" i="3"/>
  <c r="CD172" i="3"/>
  <c r="BZ172" i="3"/>
  <c r="BV172" i="3"/>
  <c r="BR172" i="3"/>
  <c r="BN172" i="3"/>
  <c r="BJ172" i="3"/>
  <c r="BF172" i="3"/>
  <c r="BB172" i="3"/>
  <c r="AX172" i="3"/>
  <c r="AT172" i="3"/>
  <c r="AP172" i="3"/>
  <c r="AL172" i="3"/>
  <c r="AH172" i="3"/>
  <c r="AD172" i="3"/>
  <c r="Z172" i="3"/>
  <c r="V172" i="3"/>
  <c r="R172" i="3"/>
  <c r="N172" i="3"/>
  <c r="J172" i="3"/>
  <c r="F172" i="3"/>
  <c r="CF171" i="3"/>
  <c r="CF170" i="3"/>
  <c r="CE169" i="3"/>
  <c r="CE172" i="3" s="1"/>
  <c r="CD169" i="3"/>
  <c r="CC169" i="3"/>
  <c r="CC172" i="3" s="1"/>
  <c r="CB169" i="3"/>
  <c r="CB172" i="3" s="1"/>
  <c r="CA169" i="3"/>
  <c r="CA172" i="3" s="1"/>
  <c r="BZ169" i="3"/>
  <c r="BY169" i="3"/>
  <c r="BY172" i="3" s="1"/>
  <c r="BX169" i="3"/>
  <c r="BX172" i="3" s="1"/>
  <c r="BW169" i="3"/>
  <c r="BW172" i="3" s="1"/>
  <c r="BV169" i="3"/>
  <c r="BU169" i="3"/>
  <c r="BU172" i="3" s="1"/>
  <c r="BT169" i="3"/>
  <c r="BT172" i="3" s="1"/>
  <c r="BS169" i="3"/>
  <c r="BS172" i="3" s="1"/>
  <c r="BR169" i="3"/>
  <c r="BQ169" i="3"/>
  <c r="BQ172" i="3" s="1"/>
  <c r="BP169" i="3"/>
  <c r="BP172" i="3" s="1"/>
  <c r="BO169" i="3"/>
  <c r="BO172" i="3" s="1"/>
  <c r="BN169" i="3"/>
  <c r="BM169" i="3"/>
  <c r="BM172" i="3" s="1"/>
  <c r="BL169" i="3"/>
  <c r="BL172" i="3" s="1"/>
  <c r="BK169" i="3"/>
  <c r="BK172" i="3" s="1"/>
  <c r="BJ169" i="3"/>
  <c r="BI169" i="3"/>
  <c r="BI172" i="3" s="1"/>
  <c r="BH169" i="3"/>
  <c r="BH172" i="3" s="1"/>
  <c r="BG169" i="3"/>
  <c r="BG172" i="3" s="1"/>
  <c r="BF169" i="3"/>
  <c r="BE169" i="3"/>
  <c r="BE172" i="3" s="1"/>
  <c r="BD169" i="3"/>
  <c r="BD172" i="3" s="1"/>
  <c r="BC169" i="3"/>
  <c r="BC172" i="3" s="1"/>
  <c r="BB169" i="3"/>
  <c r="BA169" i="3"/>
  <c r="BA172" i="3" s="1"/>
  <c r="AZ169" i="3"/>
  <c r="AZ172" i="3" s="1"/>
  <c r="AY169" i="3"/>
  <c r="AY172" i="3" s="1"/>
  <c r="AX169" i="3"/>
  <c r="AW169" i="3"/>
  <c r="AW172" i="3" s="1"/>
  <c r="AV169" i="3"/>
  <c r="AV172" i="3" s="1"/>
  <c r="AU169" i="3"/>
  <c r="AU172" i="3" s="1"/>
  <c r="AT169" i="3"/>
  <c r="AS169" i="3"/>
  <c r="AS172" i="3" s="1"/>
  <c r="AR169" i="3"/>
  <c r="AR172" i="3" s="1"/>
  <c r="AQ169" i="3"/>
  <c r="AQ172" i="3" s="1"/>
  <c r="AP169" i="3"/>
  <c r="AO169" i="3"/>
  <c r="AO172" i="3" s="1"/>
  <c r="AN169" i="3"/>
  <c r="AN172" i="3" s="1"/>
  <c r="AM169" i="3"/>
  <c r="AM172" i="3" s="1"/>
  <c r="AL169" i="3"/>
  <c r="AK169" i="3"/>
  <c r="AK172" i="3" s="1"/>
  <c r="AJ169" i="3"/>
  <c r="AJ172" i="3" s="1"/>
  <c r="AI169" i="3"/>
  <c r="AI172" i="3" s="1"/>
  <c r="AH169" i="3"/>
  <c r="AG169" i="3"/>
  <c r="AG172" i="3" s="1"/>
  <c r="AF169" i="3"/>
  <c r="AF172" i="3" s="1"/>
  <c r="AE169" i="3"/>
  <c r="AE172" i="3" s="1"/>
  <c r="AD169" i="3"/>
  <c r="AC169" i="3"/>
  <c r="AC172" i="3" s="1"/>
  <c r="AB169" i="3"/>
  <c r="AB172" i="3" s="1"/>
  <c r="AA169" i="3"/>
  <c r="AA172" i="3" s="1"/>
  <c r="Z169" i="3"/>
  <c r="Y169" i="3"/>
  <c r="Y172" i="3" s="1"/>
  <c r="X169" i="3"/>
  <c r="X172" i="3" s="1"/>
  <c r="W169" i="3"/>
  <c r="W172" i="3" s="1"/>
  <c r="V169" i="3"/>
  <c r="U169" i="3"/>
  <c r="U172" i="3" s="1"/>
  <c r="T169" i="3"/>
  <c r="T172" i="3" s="1"/>
  <c r="S169" i="3"/>
  <c r="S172" i="3" s="1"/>
  <c r="R169" i="3"/>
  <c r="Q169" i="3"/>
  <c r="Q172" i="3" s="1"/>
  <c r="P169" i="3"/>
  <c r="P172" i="3" s="1"/>
  <c r="O169" i="3"/>
  <c r="O172" i="3" s="1"/>
  <c r="N169" i="3"/>
  <c r="M169" i="3"/>
  <c r="M172" i="3" s="1"/>
  <c r="L169" i="3"/>
  <c r="L172" i="3" s="1"/>
  <c r="K169" i="3"/>
  <c r="K172" i="3" s="1"/>
  <c r="J169" i="3"/>
  <c r="I169" i="3"/>
  <c r="I172" i="3" s="1"/>
  <c r="H169" i="3"/>
  <c r="H172" i="3" s="1"/>
  <c r="G169" i="3"/>
  <c r="G172" i="3" s="1"/>
  <c r="F169" i="3"/>
  <c r="E169" i="3"/>
  <c r="E172" i="3" s="1"/>
  <c r="CF168" i="3"/>
  <c r="CF169" i="3" s="1"/>
  <c r="CF167" i="3"/>
  <c r="CF166" i="3"/>
  <c r="BC165" i="3"/>
  <c r="CE164" i="3"/>
  <c r="CD164" i="3"/>
  <c r="CC164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E164" i="3"/>
  <c r="CF163" i="3"/>
  <c r="CF162" i="3"/>
  <c r="CF164" i="3" s="1"/>
  <c r="CF161" i="3"/>
  <c r="CF160" i="3"/>
  <c r="CE159" i="3"/>
  <c r="CE165" i="3" s="1"/>
  <c r="CD159" i="3"/>
  <c r="CC159" i="3"/>
  <c r="CB159" i="3"/>
  <c r="CA159" i="3"/>
  <c r="CA165" i="3" s="1"/>
  <c r="BZ159" i="3"/>
  <c r="BY159" i="3"/>
  <c r="BX159" i="3"/>
  <c r="BW159" i="3"/>
  <c r="BW165" i="3" s="1"/>
  <c r="BV159" i="3"/>
  <c r="BU159" i="3"/>
  <c r="BT159" i="3"/>
  <c r="BS159" i="3"/>
  <c r="BS165" i="3" s="1"/>
  <c r="BR159" i="3"/>
  <c r="BQ159" i="3"/>
  <c r="BP159" i="3"/>
  <c r="BO159" i="3"/>
  <c r="BO165" i="3" s="1"/>
  <c r="BN159" i="3"/>
  <c r="BM159" i="3"/>
  <c r="BL159" i="3"/>
  <c r="BK159" i="3"/>
  <c r="BK165" i="3" s="1"/>
  <c r="BJ159" i="3"/>
  <c r="BI159" i="3"/>
  <c r="BH159" i="3"/>
  <c r="BG159" i="3"/>
  <c r="BG165" i="3" s="1"/>
  <c r="BF159" i="3"/>
  <c r="BE159" i="3"/>
  <c r="BD159" i="3"/>
  <c r="BC159" i="3"/>
  <c r="BB159" i="3"/>
  <c r="BA159" i="3"/>
  <c r="AZ159" i="3"/>
  <c r="AY159" i="3"/>
  <c r="AY165" i="3" s="1"/>
  <c r="AX159" i="3"/>
  <c r="AW159" i="3"/>
  <c r="AV159" i="3"/>
  <c r="AU159" i="3"/>
  <c r="AU165" i="3" s="1"/>
  <c r="AT159" i="3"/>
  <c r="AS159" i="3"/>
  <c r="AR159" i="3"/>
  <c r="AQ159" i="3"/>
  <c r="AQ165" i="3" s="1"/>
  <c r="AP159" i="3"/>
  <c r="AO159" i="3"/>
  <c r="AN159" i="3"/>
  <c r="AM159" i="3"/>
  <c r="AM165" i="3" s="1"/>
  <c r="AL159" i="3"/>
  <c r="AK159" i="3"/>
  <c r="AJ159" i="3"/>
  <c r="AI159" i="3"/>
  <c r="AI165" i="3" s="1"/>
  <c r="AH159" i="3"/>
  <c r="AG159" i="3"/>
  <c r="AF159" i="3"/>
  <c r="AE159" i="3"/>
  <c r="AE165" i="3" s="1"/>
  <c r="AD159" i="3"/>
  <c r="AC159" i="3"/>
  <c r="AB159" i="3"/>
  <c r="AA159" i="3"/>
  <c r="AA165" i="3" s="1"/>
  <c r="Z159" i="3"/>
  <c r="Y159" i="3"/>
  <c r="X159" i="3"/>
  <c r="W159" i="3"/>
  <c r="W165" i="3" s="1"/>
  <c r="V159" i="3"/>
  <c r="U159" i="3"/>
  <c r="T159" i="3"/>
  <c r="S159" i="3"/>
  <c r="S165" i="3" s="1"/>
  <c r="R159" i="3"/>
  <c r="Q159" i="3"/>
  <c r="P159" i="3"/>
  <c r="O159" i="3"/>
  <c r="O165" i="3" s="1"/>
  <c r="N159" i="3"/>
  <c r="M159" i="3"/>
  <c r="L159" i="3"/>
  <c r="K159" i="3"/>
  <c r="K165" i="3" s="1"/>
  <c r="J159" i="3"/>
  <c r="I159" i="3"/>
  <c r="H159" i="3"/>
  <c r="G159" i="3"/>
  <c r="G165" i="3" s="1"/>
  <c r="F159" i="3"/>
  <c r="E159" i="3"/>
  <c r="CF158" i="3"/>
  <c r="CF157" i="3"/>
  <c r="CF159" i="3" s="1"/>
  <c r="CE156" i="3"/>
  <c r="CD156" i="3"/>
  <c r="CD165" i="3" s="1"/>
  <c r="CC156" i="3"/>
  <c r="CC165" i="3" s="1"/>
  <c r="CB156" i="3"/>
  <c r="CB165" i="3" s="1"/>
  <c r="CA156" i="3"/>
  <c r="BZ156" i="3"/>
  <c r="BZ165" i="3" s="1"/>
  <c r="BY156" i="3"/>
  <c r="BY165" i="3" s="1"/>
  <c r="BX156" i="3"/>
  <c r="BX165" i="3" s="1"/>
  <c r="BW156" i="3"/>
  <c r="BV156" i="3"/>
  <c r="BV165" i="3" s="1"/>
  <c r="BU156" i="3"/>
  <c r="BU165" i="3" s="1"/>
  <c r="BT156" i="3"/>
  <c r="BT165" i="3" s="1"/>
  <c r="BS156" i="3"/>
  <c r="BR156" i="3"/>
  <c r="BR165" i="3" s="1"/>
  <c r="BQ156" i="3"/>
  <c r="BQ165" i="3" s="1"/>
  <c r="BP156" i="3"/>
  <c r="BP165" i="3" s="1"/>
  <c r="BO156" i="3"/>
  <c r="BN156" i="3"/>
  <c r="BN165" i="3" s="1"/>
  <c r="BM156" i="3"/>
  <c r="BM165" i="3" s="1"/>
  <c r="BL156" i="3"/>
  <c r="BL165" i="3" s="1"/>
  <c r="BK156" i="3"/>
  <c r="BJ156" i="3"/>
  <c r="BJ165" i="3" s="1"/>
  <c r="BI156" i="3"/>
  <c r="BI165" i="3" s="1"/>
  <c r="BH156" i="3"/>
  <c r="BH165" i="3" s="1"/>
  <c r="BG156" i="3"/>
  <c r="BF156" i="3"/>
  <c r="BF165" i="3" s="1"/>
  <c r="BE156" i="3"/>
  <c r="BE165" i="3" s="1"/>
  <c r="BD156" i="3"/>
  <c r="BD165" i="3" s="1"/>
  <c r="BC156" i="3"/>
  <c r="BB156" i="3"/>
  <c r="BB165" i="3" s="1"/>
  <c r="BA156" i="3"/>
  <c r="BA165" i="3" s="1"/>
  <c r="AZ156" i="3"/>
  <c r="AZ165" i="3" s="1"/>
  <c r="AY156" i="3"/>
  <c r="AX156" i="3"/>
  <c r="AX165" i="3" s="1"/>
  <c r="AW156" i="3"/>
  <c r="AW165" i="3" s="1"/>
  <c r="AV156" i="3"/>
  <c r="AV165" i="3" s="1"/>
  <c r="AU156" i="3"/>
  <c r="AT156" i="3"/>
  <c r="AT165" i="3" s="1"/>
  <c r="AS156" i="3"/>
  <c r="AS165" i="3" s="1"/>
  <c r="AR156" i="3"/>
  <c r="AR165" i="3" s="1"/>
  <c r="AQ156" i="3"/>
  <c r="AP156" i="3"/>
  <c r="AP165" i="3" s="1"/>
  <c r="AO156" i="3"/>
  <c r="AO165" i="3" s="1"/>
  <c r="AN156" i="3"/>
  <c r="AN165" i="3" s="1"/>
  <c r="AM156" i="3"/>
  <c r="AL156" i="3"/>
  <c r="AL165" i="3" s="1"/>
  <c r="AK156" i="3"/>
  <c r="AK165" i="3" s="1"/>
  <c r="AJ156" i="3"/>
  <c r="AJ165" i="3" s="1"/>
  <c r="AI156" i="3"/>
  <c r="AH156" i="3"/>
  <c r="AH165" i="3" s="1"/>
  <c r="AG156" i="3"/>
  <c r="AG165" i="3" s="1"/>
  <c r="AF156" i="3"/>
  <c r="AF165" i="3" s="1"/>
  <c r="AE156" i="3"/>
  <c r="AD156" i="3"/>
  <c r="AD165" i="3" s="1"/>
  <c r="AC156" i="3"/>
  <c r="AC165" i="3" s="1"/>
  <c r="AB156" i="3"/>
  <c r="AB165" i="3" s="1"/>
  <c r="AA156" i="3"/>
  <c r="Z156" i="3"/>
  <c r="Z165" i="3" s="1"/>
  <c r="Y156" i="3"/>
  <c r="Y165" i="3" s="1"/>
  <c r="X156" i="3"/>
  <c r="X165" i="3" s="1"/>
  <c r="W156" i="3"/>
  <c r="V156" i="3"/>
  <c r="V165" i="3" s="1"/>
  <c r="U156" i="3"/>
  <c r="U165" i="3" s="1"/>
  <c r="T156" i="3"/>
  <c r="T165" i="3" s="1"/>
  <c r="S156" i="3"/>
  <c r="R156" i="3"/>
  <c r="R165" i="3" s="1"/>
  <c r="Q156" i="3"/>
  <c r="Q165" i="3" s="1"/>
  <c r="P156" i="3"/>
  <c r="P165" i="3" s="1"/>
  <c r="O156" i="3"/>
  <c r="N156" i="3"/>
  <c r="N165" i="3" s="1"/>
  <c r="M156" i="3"/>
  <c r="M165" i="3" s="1"/>
  <c r="L156" i="3"/>
  <c r="L165" i="3" s="1"/>
  <c r="K156" i="3"/>
  <c r="J156" i="3"/>
  <c r="J165" i="3" s="1"/>
  <c r="I156" i="3"/>
  <c r="I165" i="3" s="1"/>
  <c r="H156" i="3"/>
  <c r="H165" i="3" s="1"/>
  <c r="G156" i="3"/>
  <c r="F156" i="3"/>
  <c r="F165" i="3" s="1"/>
  <c r="E156" i="3"/>
  <c r="E165" i="3" s="1"/>
  <c r="CF155" i="3"/>
  <c r="CF154" i="3"/>
  <c r="CF156" i="3" s="1"/>
  <c r="CF153" i="3"/>
  <c r="CB152" i="3"/>
  <c r="BT152" i="3"/>
  <c r="BP152" i="3"/>
  <c r="BL152" i="3"/>
  <c r="BH152" i="3"/>
  <c r="BD152" i="3"/>
  <c r="AZ152" i="3"/>
  <c r="AV152" i="3"/>
  <c r="AR152" i="3"/>
  <c r="AN152" i="3"/>
  <c r="AJ152" i="3"/>
  <c r="AF152" i="3"/>
  <c r="AB152" i="3"/>
  <c r="X152" i="3"/>
  <c r="T152" i="3"/>
  <c r="P152" i="3"/>
  <c r="L152" i="3"/>
  <c r="H152" i="3"/>
  <c r="CF151" i="3"/>
  <c r="CF150" i="3"/>
  <c r="CF149" i="3"/>
  <c r="CE148" i="3"/>
  <c r="CD148" i="3"/>
  <c r="CC148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CF147" i="3"/>
  <c r="CF146" i="3"/>
  <c r="CF148" i="3" s="1"/>
  <c r="CE145" i="3"/>
  <c r="CD145" i="3"/>
  <c r="CD152" i="3" s="1"/>
  <c r="CC145" i="3"/>
  <c r="CC152" i="3" s="1"/>
  <c r="CB145" i="3"/>
  <c r="CA145" i="3"/>
  <c r="BZ145" i="3"/>
  <c r="BZ152" i="3" s="1"/>
  <c r="BY145" i="3"/>
  <c r="BY152" i="3" s="1"/>
  <c r="BX145" i="3"/>
  <c r="BX152" i="3" s="1"/>
  <c r="BW145" i="3"/>
  <c r="BW152" i="3" s="1"/>
  <c r="BV145" i="3"/>
  <c r="BV152" i="3" s="1"/>
  <c r="BU145" i="3"/>
  <c r="BU152" i="3" s="1"/>
  <c r="BT145" i="3"/>
  <c r="BS145" i="3"/>
  <c r="BS152" i="3" s="1"/>
  <c r="BR145" i="3"/>
  <c r="BR152" i="3" s="1"/>
  <c r="BQ145" i="3"/>
  <c r="BQ152" i="3" s="1"/>
  <c r="BP145" i="3"/>
  <c r="BO145" i="3"/>
  <c r="BO152" i="3" s="1"/>
  <c r="BN145" i="3"/>
  <c r="BN152" i="3" s="1"/>
  <c r="BM145" i="3"/>
  <c r="BM152" i="3" s="1"/>
  <c r="BL145" i="3"/>
  <c r="BK145" i="3"/>
  <c r="BK152" i="3" s="1"/>
  <c r="BJ145" i="3"/>
  <c r="BJ152" i="3" s="1"/>
  <c r="BI145" i="3"/>
  <c r="BI152" i="3" s="1"/>
  <c r="BH145" i="3"/>
  <c r="BG145" i="3"/>
  <c r="BG152" i="3" s="1"/>
  <c r="BF145" i="3"/>
  <c r="BF152" i="3" s="1"/>
  <c r="BE145" i="3"/>
  <c r="BE152" i="3" s="1"/>
  <c r="BD145" i="3"/>
  <c r="BC145" i="3"/>
  <c r="BC152" i="3" s="1"/>
  <c r="BB145" i="3"/>
  <c r="BB152" i="3" s="1"/>
  <c r="BA145" i="3"/>
  <c r="BA152" i="3" s="1"/>
  <c r="AZ145" i="3"/>
  <c r="AY145" i="3"/>
  <c r="AY152" i="3" s="1"/>
  <c r="AX145" i="3"/>
  <c r="AX152" i="3" s="1"/>
  <c r="AW145" i="3"/>
  <c r="AW152" i="3" s="1"/>
  <c r="AV145" i="3"/>
  <c r="AU145" i="3"/>
  <c r="AU152" i="3" s="1"/>
  <c r="AT145" i="3"/>
  <c r="AT152" i="3" s="1"/>
  <c r="AS145" i="3"/>
  <c r="AS152" i="3" s="1"/>
  <c r="AR145" i="3"/>
  <c r="AQ145" i="3"/>
  <c r="AQ152" i="3" s="1"/>
  <c r="AP145" i="3"/>
  <c r="AP152" i="3" s="1"/>
  <c r="AO145" i="3"/>
  <c r="AO152" i="3" s="1"/>
  <c r="AN145" i="3"/>
  <c r="AM145" i="3"/>
  <c r="AM152" i="3" s="1"/>
  <c r="AL145" i="3"/>
  <c r="AL152" i="3" s="1"/>
  <c r="AK145" i="3"/>
  <c r="AK152" i="3" s="1"/>
  <c r="AJ145" i="3"/>
  <c r="AI145" i="3"/>
  <c r="AI152" i="3" s="1"/>
  <c r="AH145" i="3"/>
  <c r="AH152" i="3" s="1"/>
  <c r="AG145" i="3"/>
  <c r="AG152" i="3" s="1"/>
  <c r="AF145" i="3"/>
  <c r="AE145" i="3"/>
  <c r="AE152" i="3" s="1"/>
  <c r="AD145" i="3"/>
  <c r="AD152" i="3" s="1"/>
  <c r="AC145" i="3"/>
  <c r="AC152" i="3" s="1"/>
  <c r="AB145" i="3"/>
  <c r="AA145" i="3"/>
  <c r="AA152" i="3" s="1"/>
  <c r="Z145" i="3"/>
  <c r="Z152" i="3" s="1"/>
  <c r="Y145" i="3"/>
  <c r="Y152" i="3" s="1"/>
  <c r="X145" i="3"/>
  <c r="W145" i="3"/>
  <c r="W152" i="3" s="1"/>
  <c r="V145" i="3"/>
  <c r="V152" i="3" s="1"/>
  <c r="U145" i="3"/>
  <c r="U152" i="3" s="1"/>
  <c r="T145" i="3"/>
  <c r="S145" i="3"/>
  <c r="S152" i="3" s="1"/>
  <c r="R145" i="3"/>
  <c r="R152" i="3" s="1"/>
  <c r="Q145" i="3"/>
  <c r="Q152" i="3" s="1"/>
  <c r="P145" i="3"/>
  <c r="O145" i="3"/>
  <c r="O152" i="3" s="1"/>
  <c r="N145" i="3"/>
  <c r="N152" i="3" s="1"/>
  <c r="M145" i="3"/>
  <c r="M152" i="3" s="1"/>
  <c r="L145" i="3"/>
  <c r="K145" i="3"/>
  <c r="K152" i="3" s="1"/>
  <c r="J145" i="3"/>
  <c r="J152" i="3" s="1"/>
  <c r="I145" i="3"/>
  <c r="I152" i="3" s="1"/>
  <c r="H145" i="3"/>
  <c r="G145" i="3"/>
  <c r="G152" i="3" s="1"/>
  <c r="F145" i="3"/>
  <c r="F152" i="3" s="1"/>
  <c r="E145" i="3"/>
  <c r="E152" i="3" s="1"/>
  <c r="CF144" i="3"/>
  <c r="CF143" i="3"/>
  <c r="CF145" i="3" s="1"/>
  <c r="CF142" i="3"/>
  <c r="CF141" i="3"/>
  <c r="CF140" i="3"/>
  <c r="CF139" i="3"/>
  <c r="CF152" i="3" s="1"/>
  <c r="CE137" i="3"/>
  <c r="CD137" i="3"/>
  <c r="CC137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CF136" i="3"/>
  <c r="CF135" i="3"/>
  <c r="CF134" i="3"/>
  <c r="CF133" i="3"/>
  <c r="CF137" i="3" s="1"/>
  <c r="CE132" i="3"/>
  <c r="CD132" i="3"/>
  <c r="CC132" i="3"/>
  <c r="CB132" i="3"/>
  <c r="CA132" i="3"/>
  <c r="BZ132" i="3"/>
  <c r="BY132" i="3"/>
  <c r="BX132" i="3"/>
  <c r="BW132" i="3"/>
  <c r="BW138" i="3" s="1"/>
  <c r="BV132" i="3"/>
  <c r="BU132" i="3"/>
  <c r="BT132" i="3"/>
  <c r="BS132" i="3"/>
  <c r="BS138" i="3" s="1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G138" i="3" s="1"/>
  <c r="BF132" i="3"/>
  <c r="BE132" i="3"/>
  <c r="BD132" i="3"/>
  <c r="BC132" i="3"/>
  <c r="BC138" i="3" s="1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Q138" i="3" s="1"/>
  <c r="AP132" i="3"/>
  <c r="AO132" i="3"/>
  <c r="AN132" i="3"/>
  <c r="AM132" i="3"/>
  <c r="AM138" i="3" s="1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AA138" i="3" s="1"/>
  <c r="Z132" i="3"/>
  <c r="Y132" i="3"/>
  <c r="X132" i="3"/>
  <c r="W132" i="3"/>
  <c r="W138" i="3" s="1"/>
  <c r="V132" i="3"/>
  <c r="U132" i="3"/>
  <c r="T132" i="3"/>
  <c r="S132" i="3"/>
  <c r="R132" i="3"/>
  <c r="Q132" i="3"/>
  <c r="P132" i="3"/>
  <c r="O132" i="3"/>
  <c r="N132" i="3"/>
  <c r="M132" i="3"/>
  <c r="L132" i="3"/>
  <c r="K132" i="3"/>
  <c r="K138" i="3" s="1"/>
  <c r="J132" i="3"/>
  <c r="I132" i="3"/>
  <c r="H132" i="3"/>
  <c r="G132" i="3"/>
  <c r="G138" i="3" s="1"/>
  <c r="F132" i="3"/>
  <c r="E132" i="3"/>
  <c r="CF131" i="3"/>
  <c r="CF130" i="3"/>
  <c r="CF132" i="3" s="1"/>
  <c r="CF129" i="3"/>
  <c r="CE128" i="3"/>
  <c r="CD128" i="3"/>
  <c r="CC128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CF127" i="3"/>
  <c r="CF126" i="3"/>
  <c r="CF125" i="3"/>
  <c r="CF128" i="3" s="1"/>
  <c r="CF124" i="3"/>
  <c r="CF123" i="3"/>
  <c r="CE122" i="3"/>
  <c r="CE138" i="3" s="1"/>
  <c r="CD122" i="3"/>
  <c r="CC122" i="3"/>
  <c r="CB122" i="3"/>
  <c r="CA122" i="3"/>
  <c r="CA138" i="3" s="1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O138" i="3" s="1"/>
  <c r="BN122" i="3"/>
  <c r="BM122" i="3"/>
  <c r="BL122" i="3"/>
  <c r="BK122" i="3"/>
  <c r="BK138" i="3" s="1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Y138" i="3" s="1"/>
  <c r="AX122" i="3"/>
  <c r="AW122" i="3"/>
  <c r="AV122" i="3"/>
  <c r="AU122" i="3"/>
  <c r="AU138" i="3" s="1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I138" i="3" s="1"/>
  <c r="AH122" i="3"/>
  <c r="AG122" i="3"/>
  <c r="AF122" i="3"/>
  <c r="AE122" i="3"/>
  <c r="AE138" i="3" s="1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S138" i="3" s="1"/>
  <c r="R122" i="3"/>
  <c r="Q122" i="3"/>
  <c r="P122" i="3"/>
  <c r="O122" i="3"/>
  <c r="O138" i="3" s="1"/>
  <c r="N122" i="3"/>
  <c r="M122" i="3"/>
  <c r="L122" i="3"/>
  <c r="K122" i="3"/>
  <c r="J122" i="3"/>
  <c r="I122" i="3"/>
  <c r="H122" i="3"/>
  <c r="G122" i="3"/>
  <c r="F122" i="3"/>
  <c r="E122" i="3"/>
  <c r="CF121" i="3"/>
  <c r="CF120" i="3"/>
  <c r="CF122" i="3" s="1"/>
  <c r="CF119" i="3"/>
  <c r="CF118" i="3"/>
  <c r="CF117" i="3"/>
  <c r="CE116" i="3"/>
  <c r="CD116" i="3"/>
  <c r="CD138" i="3" s="1"/>
  <c r="CC116" i="3"/>
  <c r="CC138" i="3" s="1"/>
  <c r="CB116" i="3"/>
  <c r="CB138" i="3" s="1"/>
  <c r="CA116" i="3"/>
  <c r="BZ116" i="3"/>
  <c r="BZ138" i="3" s="1"/>
  <c r="BY116" i="3"/>
  <c r="BY138" i="3" s="1"/>
  <c r="BX116" i="3"/>
  <c r="BX138" i="3" s="1"/>
  <c r="BW116" i="3"/>
  <c r="BV116" i="3"/>
  <c r="BV138" i="3" s="1"/>
  <c r="BU116" i="3"/>
  <c r="BU138" i="3" s="1"/>
  <c r="BT116" i="3"/>
  <c r="BT138" i="3" s="1"/>
  <c r="BS116" i="3"/>
  <c r="BR116" i="3"/>
  <c r="BR138" i="3" s="1"/>
  <c r="BQ116" i="3"/>
  <c r="BQ138" i="3" s="1"/>
  <c r="BP116" i="3"/>
  <c r="BP138" i="3" s="1"/>
  <c r="BO116" i="3"/>
  <c r="BN116" i="3"/>
  <c r="BN138" i="3" s="1"/>
  <c r="BM116" i="3"/>
  <c r="BM138" i="3" s="1"/>
  <c r="BL116" i="3"/>
  <c r="BL138" i="3" s="1"/>
  <c r="BK116" i="3"/>
  <c r="BJ116" i="3"/>
  <c r="BJ138" i="3" s="1"/>
  <c r="BI116" i="3"/>
  <c r="BI138" i="3" s="1"/>
  <c r="BH116" i="3"/>
  <c r="BH138" i="3" s="1"/>
  <c r="BG116" i="3"/>
  <c r="BF116" i="3"/>
  <c r="BF138" i="3" s="1"/>
  <c r="BE116" i="3"/>
  <c r="BE138" i="3" s="1"/>
  <c r="BD116" i="3"/>
  <c r="BD138" i="3" s="1"/>
  <c r="BC116" i="3"/>
  <c r="BB116" i="3"/>
  <c r="BB138" i="3" s="1"/>
  <c r="BA116" i="3"/>
  <c r="BA138" i="3" s="1"/>
  <c r="AZ116" i="3"/>
  <c r="AZ138" i="3" s="1"/>
  <c r="AY116" i="3"/>
  <c r="AX116" i="3"/>
  <c r="AX138" i="3" s="1"/>
  <c r="AW116" i="3"/>
  <c r="AW138" i="3" s="1"/>
  <c r="AV116" i="3"/>
  <c r="AV138" i="3" s="1"/>
  <c r="AU116" i="3"/>
  <c r="AT116" i="3"/>
  <c r="AT138" i="3" s="1"/>
  <c r="AS116" i="3"/>
  <c r="AS138" i="3" s="1"/>
  <c r="AR116" i="3"/>
  <c r="AR138" i="3" s="1"/>
  <c r="AQ116" i="3"/>
  <c r="AP116" i="3"/>
  <c r="AP138" i="3" s="1"/>
  <c r="AO116" i="3"/>
  <c r="AO138" i="3" s="1"/>
  <c r="AN116" i="3"/>
  <c r="AN138" i="3" s="1"/>
  <c r="AM116" i="3"/>
  <c r="AL116" i="3"/>
  <c r="AL138" i="3" s="1"/>
  <c r="AK116" i="3"/>
  <c r="AK138" i="3" s="1"/>
  <c r="AJ116" i="3"/>
  <c r="AJ138" i="3" s="1"/>
  <c r="AI116" i="3"/>
  <c r="AH116" i="3"/>
  <c r="AH138" i="3" s="1"/>
  <c r="AG116" i="3"/>
  <c r="AG138" i="3" s="1"/>
  <c r="AF116" i="3"/>
  <c r="AF138" i="3" s="1"/>
  <c r="AE116" i="3"/>
  <c r="AD116" i="3"/>
  <c r="AD138" i="3" s="1"/>
  <c r="AC116" i="3"/>
  <c r="AC138" i="3" s="1"/>
  <c r="AB116" i="3"/>
  <c r="AB138" i="3" s="1"/>
  <c r="AA116" i="3"/>
  <c r="Z116" i="3"/>
  <c r="Z138" i="3" s="1"/>
  <c r="Y116" i="3"/>
  <c r="Y138" i="3" s="1"/>
  <c r="X116" i="3"/>
  <c r="X138" i="3" s="1"/>
  <c r="W116" i="3"/>
  <c r="V116" i="3"/>
  <c r="V138" i="3" s="1"/>
  <c r="U116" i="3"/>
  <c r="U138" i="3" s="1"/>
  <c r="T116" i="3"/>
  <c r="T138" i="3" s="1"/>
  <c r="S116" i="3"/>
  <c r="R116" i="3"/>
  <c r="R138" i="3" s="1"/>
  <c r="Q116" i="3"/>
  <c r="Q138" i="3" s="1"/>
  <c r="P116" i="3"/>
  <c r="P138" i="3" s="1"/>
  <c r="O116" i="3"/>
  <c r="N116" i="3"/>
  <c r="N138" i="3" s="1"/>
  <c r="M116" i="3"/>
  <c r="M138" i="3" s="1"/>
  <c r="L116" i="3"/>
  <c r="L138" i="3" s="1"/>
  <c r="K116" i="3"/>
  <c r="J116" i="3"/>
  <c r="J138" i="3" s="1"/>
  <c r="I116" i="3"/>
  <c r="I138" i="3" s="1"/>
  <c r="H116" i="3"/>
  <c r="H138" i="3" s="1"/>
  <c r="G116" i="3"/>
  <c r="F116" i="3"/>
  <c r="F138" i="3" s="1"/>
  <c r="E116" i="3"/>
  <c r="E138" i="3" s="1"/>
  <c r="CF115" i="3"/>
  <c r="CF116" i="3" s="1"/>
  <c r="CF114" i="3"/>
  <c r="CF113" i="3"/>
  <c r="CA112" i="3"/>
  <c r="BW112" i="3"/>
  <c r="BS112" i="3"/>
  <c r="BK112" i="3"/>
  <c r="BG112" i="3"/>
  <c r="BC112" i="3"/>
  <c r="AU112" i="3"/>
  <c r="AQ112" i="3"/>
  <c r="AM112" i="3"/>
  <c r="AE112" i="3"/>
  <c r="AA112" i="3"/>
  <c r="W112" i="3"/>
  <c r="O112" i="3"/>
  <c r="K112" i="3"/>
  <c r="G112" i="3"/>
  <c r="CE111" i="3"/>
  <c r="CE112" i="3" s="1"/>
  <c r="CD111" i="3"/>
  <c r="CC111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O112" i="3" s="1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Y112" i="3" s="1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I112" i="3" s="1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S112" i="3" s="1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CF110" i="3"/>
  <c r="CF109" i="3"/>
  <c r="CF111" i="3" s="1"/>
  <c r="CF108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CF106" i="3"/>
  <c r="CF105" i="3"/>
  <c r="CF107" i="3" s="1"/>
  <c r="CF104" i="3"/>
  <c r="CE103" i="3"/>
  <c r="CD103" i="3"/>
  <c r="CC103" i="3"/>
  <c r="CC112" i="3" s="1"/>
  <c r="CB103" i="3"/>
  <c r="CB112" i="3" s="1"/>
  <c r="CA103" i="3"/>
  <c r="BZ103" i="3"/>
  <c r="BY103" i="3"/>
  <c r="BY112" i="3" s="1"/>
  <c r="BX103" i="3"/>
  <c r="BX112" i="3" s="1"/>
  <c r="BW103" i="3"/>
  <c r="BV103" i="3"/>
  <c r="BU103" i="3"/>
  <c r="BU112" i="3" s="1"/>
  <c r="BT103" i="3"/>
  <c r="BT112" i="3" s="1"/>
  <c r="BS103" i="3"/>
  <c r="BR103" i="3"/>
  <c r="BQ103" i="3"/>
  <c r="BQ112" i="3" s="1"/>
  <c r="BP103" i="3"/>
  <c r="BP112" i="3" s="1"/>
  <c r="BO103" i="3"/>
  <c r="BN103" i="3"/>
  <c r="BM103" i="3"/>
  <c r="BM112" i="3" s="1"/>
  <c r="BL103" i="3"/>
  <c r="BL112" i="3" s="1"/>
  <c r="BK103" i="3"/>
  <c r="BJ103" i="3"/>
  <c r="BI103" i="3"/>
  <c r="BI112" i="3" s="1"/>
  <c r="BH103" i="3"/>
  <c r="BH112" i="3" s="1"/>
  <c r="BG103" i="3"/>
  <c r="BF103" i="3"/>
  <c r="BE103" i="3"/>
  <c r="BE112" i="3" s="1"/>
  <c r="BD103" i="3"/>
  <c r="BD112" i="3" s="1"/>
  <c r="BC103" i="3"/>
  <c r="BB103" i="3"/>
  <c r="BA103" i="3"/>
  <c r="BA112" i="3" s="1"/>
  <c r="AZ103" i="3"/>
  <c r="AZ112" i="3" s="1"/>
  <c r="AY103" i="3"/>
  <c r="AX103" i="3"/>
  <c r="AW103" i="3"/>
  <c r="AW112" i="3" s="1"/>
  <c r="AV103" i="3"/>
  <c r="AV112" i="3" s="1"/>
  <c r="AU103" i="3"/>
  <c r="AT103" i="3"/>
  <c r="AS103" i="3"/>
  <c r="AS112" i="3" s="1"/>
  <c r="AR103" i="3"/>
  <c r="AR112" i="3" s="1"/>
  <c r="AQ103" i="3"/>
  <c r="AP103" i="3"/>
  <c r="AO103" i="3"/>
  <c r="AO112" i="3" s="1"/>
  <c r="AN103" i="3"/>
  <c r="AN112" i="3" s="1"/>
  <c r="AM103" i="3"/>
  <c r="AL103" i="3"/>
  <c r="AK103" i="3"/>
  <c r="AK112" i="3" s="1"/>
  <c r="AJ103" i="3"/>
  <c r="AJ112" i="3" s="1"/>
  <c r="AI103" i="3"/>
  <c r="AH103" i="3"/>
  <c r="AG103" i="3"/>
  <c r="AG112" i="3" s="1"/>
  <c r="AF103" i="3"/>
  <c r="AF112" i="3" s="1"/>
  <c r="AE103" i="3"/>
  <c r="AD103" i="3"/>
  <c r="AC103" i="3"/>
  <c r="AC112" i="3" s="1"/>
  <c r="AB103" i="3"/>
  <c r="AB112" i="3" s="1"/>
  <c r="AA103" i="3"/>
  <c r="Z103" i="3"/>
  <c r="Y103" i="3"/>
  <c r="Y112" i="3" s="1"/>
  <c r="X103" i="3"/>
  <c r="X112" i="3" s="1"/>
  <c r="W103" i="3"/>
  <c r="V103" i="3"/>
  <c r="U103" i="3"/>
  <c r="U112" i="3" s="1"/>
  <c r="T103" i="3"/>
  <c r="T112" i="3" s="1"/>
  <c r="S103" i="3"/>
  <c r="R103" i="3"/>
  <c r="Q103" i="3"/>
  <c r="Q112" i="3" s="1"/>
  <c r="P103" i="3"/>
  <c r="P112" i="3" s="1"/>
  <c r="O103" i="3"/>
  <c r="N103" i="3"/>
  <c r="M103" i="3"/>
  <c r="M112" i="3" s="1"/>
  <c r="L103" i="3"/>
  <c r="L112" i="3" s="1"/>
  <c r="K103" i="3"/>
  <c r="J103" i="3"/>
  <c r="I103" i="3"/>
  <c r="I112" i="3" s="1"/>
  <c r="H103" i="3"/>
  <c r="H112" i="3" s="1"/>
  <c r="G103" i="3"/>
  <c r="F103" i="3"/>
  <c r="E103" i="3"/>
  <c r="E112" i="3" s="1"/>
  <c r="CF102" i="3"/>
  <c r="CF101" i="3"/>
  <c r="CF103" i="3" s="1"/>
  <c r="CF100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A98" i="3"/>
  <c r="U96" i="3"/>
  <c r="E96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CF94" i="3"/>
  <c r="CF93" i="3"/>
  <c r="CF95" i="3" s="1"/>
  <c r="CF92" i="3"/>
  <c r="CF91" i="3"/>
  <c r="CE90" i="3"/>
  <c r="CD90" i="3"/>
  <c r="CC90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CF89" i="3"/>
  <c r="CF88" i="3"/>
  <c r="CF90" i="3" s="1"/>
  <c r="CF87" i="3"/>
  <c r="CF86" i="3"/>
  <c r="CE85" i="3"/>
  <c r="CD85" i="3"/>
  <c r="CC85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CF84" i="3"/>
  <c r="CF83" i="3"/>
  <c r="CF82" i="3"/>
  <c r="CF85" i="3" s="1"/>
  <c r="CE81" i="3"/>
  <c r="CD81" i="3"/>
  <c r="CC81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CF80" i="3"/>
  <c r="CF81" i="3" s="1"/>
  <c r="CF79" i="3"/>
  <c r="CF78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CF76" i="3"/>
  <c r="CF75" i="3"/>
  <c r="CF77" i="3" s="1"/>
  <c r="CE74" i="3"/>
  <c r="CD74" i="3"/>
  <c r="CC74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CF73" i="3"/>
  <c r="CF72" i="3"/>
  <c r="CF71" i="3"/>
  <c r="CF74" i="3" s="1"/>
  <c r="CE70" i="3"/>
  <c r="CD70" i="3"/>
  <c r="CC70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CF69" i="3"/>
  <c r="CF70" i="3" s="1"/>
  <c r="CF68" i="3"/>
  <c r="CE67" i="3"/>
  <c r="CD67" i="3"/>
  <c r="CC67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CF66" i="3"/>
  <c r="CF65" i="3"/>
  <c r="CF64" i="3"/>
  <c r="CF67" i="3" s="1"/>
  <c r="CE63" i="3"/>
  <c r="CD63" i="3"/>
  <c r="CC63" i="3"/>
  <c r="CC96" i="3" s="1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M96" i="3" s="1"/>
  <c r="BL63" i="3"/>
  <c r="BK63" i="3"/>
  <c r="BJ63" i="3"/>
  <c r="BI63" i="3"/>
  <c r="BH63" i="3"/>
  <c r="BG63" i="3"/>
  <c r="BF63" i="3"/>
  <c r="BE63" i="3"/>
  <c r="BE96" i="3" s="1"/>
  <c r="BD63" i="3"/>
  <c r="BC63" i="3"/>
  <c r="BB63" i="3"/>
  <c r="BA63" i="3"/>
  <c r="BA96" i="3" s="1"/>
  <c r="AZ63" i="3"/>
  <c r="AY63" i="3"/>
  <c r="AX63" i="3"/>
  <c r="AW63" i="3"/>
  <c r="AW96" i="3" s="1"/>
  <c r="AV63" i="3"/>
  <c r="AU63" i="3"/>
  <c r="AT63" i="3"/>
  <c r="AS63" i="3"/>
  <c r="AS96" i="3" s="1"/>
  <c r="AR63" i="3"/>
  <c r="AQ63" i="3"/>
  <c r="AP63" i="3"/>
  <c r="AO63" i="3"/>
  <c r="AO96" i="3" s="1"/>
  <c r="AN63" i="3"/>
  <c r="AM63" i="3"/>
  <c r="AL63" i="3"/>
  <c r="AK63" i="3"/>
  <c r="AK96" i="3" s="1"/>
  <c r="AJ63" i="3"/>
  <c r="AI63" i="3"/>
  <c r="AH63" i="3"/>
  <c r="AG63" i="3"/>
  <c r="AG96" i="3" s="1"/>
  <c r="AF63" i="3"/>
  <c r="AE63" i="3"/>
  <c r="AD63" i="3"/>
  <c r="AC63" i="3"/>
  <c r="AC96" i="3" s="1"/>
  <c r="AB63" i="3"/>
  <c r="AA63" i="3"/>
  <c r="Z63" i="3"/>
  <c r="Y63" i="3"/>
  <c r="Y96" i="3" s="1"/>
  <c r="X63" i="3"/>
  <c r="W63" i="3"/>
  <c r="V63" i="3"/>
  <c r="U63" i="3"/>
  <c r="T63" i="3"/>
  <c r="S63" i="3"/>
  <c r="R63" i="3"/>
  <c r="Q63" i="3"/>
  <c r="Q96" i="3" s="1"/>
  <c r="P63" i="3"/>
  <c r="O63" i="3"/>
  <c r="N63" i="3"/>
  <c r="M63" i="3"/>
  <c r="M96" i="3" s="1"/>
  <c r="L63" i="3"/>
  <c r="K63" i="3"/>
  <c r="J63" i="3"/>
  <c r="I63" i="3"/>
  <c r="I96" i="3" s="1"/>
  <c r="H63" i="3"/>
  <c r="G63" i="3"/>
  <c r="F63" i="3"/>
  <c r="E63" i="3"/>
  <c r="CF62" i="3"/>
  <c r="CF61" i="3"/>
  <c r="CF63" i="3" s="1"/>
  <c r="CF60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CF58" i="3"/>
  <c r="CF59" i="3" s="1"/>
  <c r="CF57" i="3"/>
  <c r="CE56" i="3"/>
  <c r="CD56" i="3"/>
  <c r="CC56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CF55" i="3"/>
  <c r="CF54" i="3"/>
  <c r="CF56" i="3" s="1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CF52" i="3"/>
  <c r="CF53" i="3" s="1"/>
  <c r="CF51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CF49" i="3"/>
  <c r="CF48" i="3"/>
  <c r="CF47" i="3"/>
  <c r="CF50" i="3" s="1"/>
  <c r="CF46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CF44" i="3"/>
  <c r="CF43" i="3"/>
  <c r="CF45" i="3" s="1"/>
  <c r="CE42" i="3"/>
  <c r="CD42" i="3"/>
  <c r="CC42" i="3"/>
  <c r="CB42" i="3"/>
  <c r="CA42" i="3"/>
  <c r="BZ42" i="3"/>
  <c r="BY42" i="3"/>
  <c r="BY96" i="3" s="1"/>
  <c r="BX42" i="3"/>
  <c r="BW42" i="3"/>
  <c r="BV42" i="3"/>
  <c r="BU42" i="3"/>
  <c r="BU96" i="3" s="1"/>
  <c r="BT42" i="3"/>
  <c r="BS42" i="3"/>
  <c r="BR42" i="3"/>
  <c r="BQ42" i="3"/>
  <c r="BQ96" i="3" s="1"/>
  <c r="BP42" i="3"/>
  <c r="BO42" i="3"/>
  <c r="BN42" i="3"/>
  <c r="BM42" i="3"/>
  <c r="BL42" i="3"/>
  <c r="BK42" i="3"/>
  <c r="BJ42" i="3"/>
  <c r="BI42" i="3"/>
  <c r="BI96" i="3" s="1"/>
  <c r="BH42" i="3"/>
  <c r="BG42" i="3"/>
  <c r="BF42" i="3"/>
  <c r="BF96" i="3" s="1"/>
  <c r="BE42" i="3"/>
  <c r="BD42" i="3"/>
  <c r="BC42" i="3"/>
  <c r="BB42" i="3"/>
  <c r="BB96" i="3" s="1"/>
  <c r="BA42" i="3"/>
  <c r="AZ42" i="3"/>
  <c r="AY42" i="3"/>
  <c r="AX42" i="3"/>
  <c r="AX96" i="3" s="1"/>
  <c r="AW42" i="3"/>
  <c r="AV42" i="3"/>
  <c r="AU42" i="3"/>
  <c r="AT42" i="3"/>
  <c r="AT96" i="3" s="1"/>
  <c r="AS42" i="3"/>
  <c r="AR42" i="3"/>
  <c r="AQ42" i="3"/>
  <c r="AP42" i="3"/>
  <c r="AP96" i="3" s="1"/>
  <c r="AO42" i="3"/>
  <c r="AN42" i="3"/>
  <c r="AM42" i="3"/>
  <c r="AL42" i="3"/>
  <c r="AL96" i="3" s="1"/>
  <c r="AK42" i="3"/>
  <c r="AJ42" i="3"/>
  <c r="AI42" i="3"/>
  <c r="AH42" i="3"/>
  <c r="AH96" i="3" s="1"/>
  <c r="AG42" i="3"/>
  <c r="AF42" i="3"/>
  <c r="AE42" i="3"/>
  <c r="AD42" i="3"/>
  <c r="AD96" i="3" s="1"/>
  <c r="AC42" i="3"/>
  <c r="AB42" i="3"/>
  <c r="AA42" i="3"/>
  <c r="Z42" i="3"/>
  <c r="Z96" i="3" s="1"/>
  <c r="Y42" i="3"/>
  <c r="X42" i="3"/>
  <c r="W42" i="3"/>
  <c r="V42" i="3"/>
  <c r="V96" i="3" s="1"/>
  <c r="U42" i="3"/>
  <c r="T42" i="3"/>
  <c r="S42" i="3"/>
  <c r="R42" i="3"/>
  <c r="R96" i="3" s="1"/>
  <c r="Q42" i="3"/>
  <c r="P42" i="3"/>
  <c r="O42" i="3"/>
  <c r="N42" i="3"/>
  <c r="N96" i="3" s="1"/>
  <c r="M42" i="3"/>
  <c r="L42" i="3"/>
  <c r="K42" i="3"/>
  <c r="J42" i="3"/>
  <c r="J96" i="3" s="1"/>
  <c r="I42" i="3"/>
  <c r="H42" i="3"/>
  <c r="G42" i="3"/>
  <c r="F42" i="3"/>
  <c r="F96" i="3" s="1"/>
  <c r="E42" i="3"/>
  <c r="CF41" i="3"/>
  <c r="CF42" i="3" s="1"/>
  <c r="CF40" i="3"/>
  <c r="CF39" i="3"/>
  <c r="BS38" i="3"/>
  <c r="BC38" i="3"/>
  <c r="AM38" i="3"/>
  <c r="W38" i="3"/>
  <c r="G38" i="3"/>
  <c r="CF37" i="3"/>
  <c r="CE36" i="3"/>
  <c r="CD36" i="3"/>
  <c r="CC36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CF35" i="3"/>
  <c r="CF36" i="3" s="1"/>
  <c r="CF34" i="3"/>
  <c r="CF33" i="3"/>
  <c r="CF32" i="3"/>
  <c r="CF31" i="3"/>
  <c r="CF30" i="3"/>
  <c r="CF29" i="3"/>
  <c r="CE28" i="3"/>
  <c r="CE38" i="3" s="1"/>
  <c r="CD28" i="3"/>
  <c r="CC28" i="3"/>
  <c r="CB28" i="3"/>
  <c r="CA28" i="3"/>
  <c r="CA38" i="3" s="1"/>
  <c r="BZ28" i="3"/>
  <c r="BY28" i="3"/>
  <c r="BX28" i="3"/>
  <c r="BW28" i="3"/>
  <c r="BW38" i="3" s="1"/>
  <c r="BV28" i="3"/>
  <c r="BU28" i="3"/>
  <c r="BT28" i="3"/>
  <c r="BS28" i="3"/>
  <c r="BR28" i="3"/>
  <c r="BQ28" i="3"/>
  <c r="BP28" i="3"/>
  <c r="BO28" i="3"/>
  <c r="BO38" i="3" s="1"/>
  <c r="BN28" i="3"/>
  <c r="BM28" i="3"/>
  <c r="BL28" i="3"/>
  <c r="BK28" i="3"/>
  <c r="BK38" i="3" s="1"/>
  <c r="BJ28" i="3"/>
  <c r="BI28" i="3"/>
  <c r="BH28" i="3"/>
  <c r="BG28" i="3"/>
  <c r="BG38" i="3" s="1"/>
  <c r="BF28" i="3"/>
  <c r="BE28" i="3"/>
  <c r="BD28" i="3"/>
  <c r="BC28" i="3"/>
  <c r="BB28" i="3"/>
  <c r="BA28" i="3"/>
  <c r="AZ28" i="3"/>
  <c r="AY28" i="3"/>
  <c r="AY38" i="3" s="1"/>
  <c r="AX28" i="3"/>
  <c r="AW28" i="3"/>
  <c r="AV28" i="3"/>
  <c r="AU28" i="3"/>
  <c r="AU38" i="3" s="1"/>
  <c r="AT28" i="3"/>
  <c r="AS28" i="3"/>
  <c r="AR28" i="3"/>
  <c r="AQ28" i="3"/>
  <c r="AQ38" i="3" s="1"/>
  <c r="AP28" i="3"/>
  <c r="AO28" i="3"/>
  <c r="AN28" i="3"/>
  <c r="AM28" i="3"/>
  <c r="AL28" i="3"/>
  <c r="AK28" i="3"/>
  <c r="AJ28" i="3"/>
  <c r="AI28" i="3"/>
  <c r="AI38" i="3" s="1"/>
  <c r="AH28" i="3"/>
  <c r="AG28" i="3"/>
  <c r="AF28" i="3"/>
  <c r="AE28" i="3"/>
  <c r="AE38" i="3" s="1"/>
  <c r="AD28" i="3"/>
  <c r="AC28" i="3"/>
  <c r="AB28" i="3"/>
  <c r="AA28" i="3"/>
  <c r="AA38" i="3" s="1"/>
  <c r="Z28" i="3"/>
  <c r="Y28" i="3"/>
  <c r="X28" i="3"/>
  <c r="W28" i="3"/>
  <c r="V28" i="3"/>
  <c r="U28" i="3"/>
  <c r="T28" i="3"/>
  <c r="S28" i="3"/>
  <c r="S38" i="3" s="1"/>
  <c r="R28" i="3"/>
  <c r="Q28" i="3"/>
  <c r="P28" i="3"/>
  <c r="O28" i="3"/>
  <c r="O38" i="3" s="1"/>
  <c r="N28" i="3"/>
  <c r="M28" i="3"/>
  <c r="L28" i="3"/>
  <c r="K28" i="3"/>
  <c r="K38" i="3" s="1"/>
  <c r="J28" i="3"/>
  <c r="I28" i="3"/>
  <c r="H28" i="3"/>
  <c r="G28" i="3"/>
  <c r="F28" i="3"/>
  <c r="E28" i="3"/>
  <c r="CF27" i="3"/>
  <c r="CF26" i="3"/>
  <c r="CF28" i="3" s="1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CF24" i="3"/>
  <c r="CF23" i="3"/>
  <c r="CF22" i="3"/>
  <c r="CF25" i="3" s="1"/>
  <c r="CF21" i="3"/>
  <c r="CE20" i="3"/>
  <c r="CD20" i="3"/>
  <c r="CD38" i="3" s="1"/>
  <c r="CC20" i="3"/>
  <c r="CB20" i="3"/>
  <c r="CB38" i="3" s="1"/>
  <c r="CA20" i="3"/>
  <c r="BZ20" i="3"/>
  <c r="BZ38" i="3" s="1"/>
  <c r="BY20" i="3"/>
  <c r="BX20" i="3"/>
  <c r="BX38" i="3" s="1"/>
  <c r="BW20" i="3"/>
  <c r="BV20" i="3"/>
  <c r="BV38" i="3" s="1"/>
  <c r="BU20" i="3"/>
  <c r="BT20" i="3"/>
  <c r="BT38" i="3" s="1"/>
  <c r="BS20" i="3"/>
  <c r="BR20" i="3"/>
  <c r="BR38" i="3" s="1"/>
  <c r="BQ20" i="3"/>
  <c r="BP20" i="3"/>
  <c r="BP38" i="3" s="1"/>
  <c r="BO20" i="3"/>
  <c r="BN20" i="3"/>
  <c r="BN38" i="3" s="1"/>
  <c r="BM20" i="3"/>
  <c r="BL20" i="3"/>
  <c r="BL38" i="3" s="1"/>
  <c r="BK20" i="3"/>
  <c r="BJ20" i="3"/>
  <c r="BJ38" i="3" s="1"/>
  <c r="BI20" i="3"/>
  <c r="BH20" i="3"/>
  <c r="BH38" i="3" s="1"/>
  <c r="BG20" i="3"/>
  <c r="BF20" i="3"/>
  <c r="BF38" i="3" s="1"/>
  <c r="BE20" i="3"/>
  <c r="BD20" i="3"/>
  <c r="BD38" i="3" s="1"/>
  <c r="BC20" i="3"/>
  <c r="BB20" i="3"/>
  <c r="BB38" i="3" s="1"/>
  <c r="BA20" i="3"/>
  <c r="AZ20" i="3"/>
  <c r="AZ38" i="3" s="1"/>
  <c r="AY20" i="3"/>
  <c r="AX20" i="3"/>
  <c r="AX38" i="3" s="1"/>
  <c r="AW20" i="3"/>
  <c r="AV20" i="3"/>
  <c r="AV38" i="3" s="1"/>
  <c r="AU20" i="3"/>
  <c r="AT20" i="3"/>
  <c r="AT38" i="3" s="1"/>
  <c r="AS20" i="3"/>
  <c r="AR20" i="3"/>
  <c r="AR38" i="3" s="1"/>
  <c r="AQ20" i="3"/>
  <c r="AP20" i="3"/>
  <c r="AP38" i="3" s="1"/>
  <c r="AO20" i="3"/>
  <c r="AN20" i="3"/>
  <c r="AN38" i="3" s="1"/>
  <c r="AM20" i="3"/>
  <c r="AL20" i="3"/>
  <c r="AL38" i="3" s="1"/>
  <c r="AK20" i="3"/>
  <c r="AJ20" i="3"/>
  <c r="AJ38" i="3" s="1"/>
  <c r="AI20" i="3"/>
  <c r="AH20" i="3"/>
  <c r="AH38" i="3" s="1"/>
  <c r="AG20" i="3"/>
  <c r="AF20" i="3"/>
  <c r="AF38" i="3" s="1"/>
  <c r="AE20" i="3"/>
  <c r="AD20" i="3"/>
  <c r="AD38" i="3" s="1"/>
  <c r="AC20" i="3"/>
  <c r="AB20" i="3"/>
  <c r="AB38" i="3" s="1"/>
  <c r="AA20" i="3"/>
  <c r="Z20" i="3"/>
  <c r="Z38" i="3" s="1"/>
  <c r="Y20" i="3"/>
  <c r="X20" i="3"/>
  <c r="X38" i="3" s="1"/>
  <c r="W20" i="3"/>
  <c r="V20" i="3"/>
  <c r="V38" i="3" s="1"/>
  <c r="U20" i="3"/>
  <c r="T20" i="3"/>
  <c r="T38" i="3" s="1"/>
  <c r="S20" i="3"/>
  <c r="R20" i="3"/>
  <c r="R38" i="3" s="1"/>
  <c r="Q20" i="3"/>
  <c r="P20" i="3"/>
  <c r="P38" i="3" s="1"/>
  <c r="O20" i="3"/>
  <c r="N20" i="3"/>
  <c r="N38" i="3" s="1"/>
  <c r="M20" i="3"/>
  <c r="L20" i="3"/>
  <c r="L38" i="3" s="1"/>
  <c r="K20" i="3"/>
  <c r="J20" i="3"/>
  <c r="J38" i="3" s="1"/>
  <c r="I20" i="3"/>
  <c r="H20" i="3"/>
  <c r="H38" i="3" s="1"/>
  <c r="G20" i="3"/>
  <c r="F20" i="3"/>
  <c r="F38" i="3" s="1"/>
  <c r="E20" i="3"/>
  <c r="CF19" i="3"/>
  <c r="CF18" i="3"/>
  <c r="CF20" i="3" s="1"/>
  <c r="BW17" i="3"/>
  <c r="BG17" i="3"/>
  <c r="AQ17" i="3"/>
  <c r="AA17" i="3"/>
  <c r="K17" i="3"/>
  <c r="CE16" i="3"/>
  <c r="CE17" i="3" s="1"/>
  <c r="CD16" i="3"/>
  <c r="CC16" i="3"/>
  <c r="CB16" i="3"/>
  <c r="CA16" i="3"/>
  <c r="CA17" i="3" s="1"/>
  <c r="BZ16" i="3"/>
  <c r="BY16" i="3"/>
  <c r="BX16" i="3"/>
  <c r="BW16" i="3"/>
  <c r="BV16" i="3"/>
  <c r="BU16" i="3"/>
  <c r="BT16" i="3"/>
  <c r="BS16" i="3"/>
  <c r="BS17" i="3" s="1"/>
  <c r="BR16" i="3"/>
  <c r="BQ16" i="3"/>
  <c r="BP16" i="3"/>
  <c r="BO16" i="3"/>
  <c r="BO17" i="3" s="1"/>
  <c r="BN16" i="3"/>
  <c r="BM16" i="3"/>
  <c r="BL16" i="3"/>
  <c r="BK16" i="3"/>
  <c r="BK17" i="3" s="1"/>
  <c r="BJ16" i="3"/>
  <c r="BI16" i="3"/>
  <c r="BH16" i="3"/>
  <c r="BG16" i="3"/>
  <c r="BF16" i="3"/>
  <c r="BE16" i="3"/>
  <c r="BD16" i="3"/>
  <c r="BC16" i="3"/>
  <c r="BC17" i="3" s="1"/>
  <c r="BB16" i="3"/>
  <c r="BA16" i="3"/>
  <c r="AZ16" i="3"/>
  <c r="AY16" i="3"/>
  <c r="AY17" i="3" s="1"/>
  <c r="AX16" i="3"/>
  <c r="AW16" i="3"/>
  <c r="AV16" i="3"/>
  <c r="AU16" i="3"/>
  <c r="AU17" i="3" s="1"/>
  <c r="AT16" i="3"/>
  <c r="AS16" i="3"/>
  <c r="AR16" i="3"/>
  <c r="AQ16" i="3"/>
  <c r="AP16" i="3"/>
  <c r="AO16" i="3"/>
  <c r="AN16" i="3"/>
  <c r="AM16" i="3"/>
  <c r="AM17" i="3" s="1"/>
  <c r="AL16" i="3"/>
  <c r="AK16" i="3"/>
  <c r="AJ16" i="3"/>
  <c r="AI16" i="3"/>
  <c r="AI17" i="3" s="1"/>
  <c r="AH16" i="3"/>
  <c r="AG16" i="3"/>
  <c r="AF16" i="3"/>
  <c r="AE16" i="3"/>
  <c r="AE17" i="3" s="1"/>
  <c r="AD16" i="3"/>
  <c r="AC16" i="3"/>
  <c r="AB16" i="3"/>
  <c r="AA16" i="3"/>
  <c r="Z16" i="3"/>
  <c r="Y16" i="3"/>
  <c r="X16" i="3"/>
  <c r="W16" i="3"/>
  <c r="W17" i="3" s="1"/>
  <c r="V16" i="3"/>
  <c r="U16" i="3"/>
  <c r="T16" i="3"/>
  <c r="S16" i="3"/>
  <c r="S17" i="3" s="1"/>
  <c r="R16" i="3"/>
  <c r="Q16" i="3"/>
  <c r="P16" i="3"/>
  <c r="O16" i="3"/>
  <c r="O17" i="3" s="1"/>
  <c r="N16" i="3"/>
  <c r="M16" i="3"/>
  <c r="L16" i="3"/>
  <c r="K16" i="3"/>
  <c r="J16" i="3"/>
  <c r="I16" i="3"/>
  <c r="H16" i="3"/>
  <c r="G16" i="3"/>
  <c r="G17" i="3" s="1"/>
  <c r="F16" i="3"/>
  <c r="E16" i="3"/>
  <c r="CF15" i="3"/>
  <c r="CF14" i="3"/>
  <c r="CF16" i="3" s="1"/>
  <c r="CF13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CF11" i="3"/>
  <c r="CF10" i="3"/>
  <c r="CF12" i="3" s="1"/>
  <c r="CE9" i="3"/>
  <c r="CD9" i="3"/>
  <c r="CD17" i="3" s="1"/>
  <c r="CC9" i="3"/>
  <c r="CC17" i="3" s="1"/>
  <c r="CB9" i="3"/>
  <c r="CB17" i="3" s="1"/>
  <c r="CA9" i="3"/>
  <c r="BZ9" i="3"/>
  <c r="BZ17" i="3" s="1"/>
  <c r="BY9" i="3"/>
  <c r="BY17" i="3" s="1"/>
  <c r="BX9" i="3"/>
  <c r="BX17" i="3" s="1"/>
  <c r="BW9" i="3"/>
  <c r="BV9" i="3"/>
  <c r="BV17" i="3" s="1"/>
  <c r="BU9" i="3"/>
  <c r="BU17" i="3" s="1"/>
  <c r="BT9" i="3"/>
  <c r="BT17" i="3" s="1"/>
  <c r="BS9" i="3"/>
  <c r="BR9" i="3"/>
  <c r="BR17" i="3" s="1"/>
  <c r="BQ9" i="3"/>
  <c r="BQ17" i="3" s="1"/>
  <c r="BP9" i="3"/>
  <c r="BP17" i="3" s="1"/>
  <c r="BO9" i="3"/>
  <c r="BN9" i="3"/>
  <c r="BN17" i="3" s="1"/>
  <c r="BM9" i="3"/>
  <c r="BM17" i="3" s="1"/>
  <c r="BL9" i="3"/>
  <c r="BL17" i="3" s="1"/>
  <c r="BK9" i="3"/>
  <c r="BJ9" i="3"/>
  <c r="BJ17" i="3" s="1"/>
  <c r="BI9" i="3"/>
  <c r="BI17" i="3" s="1"/>
  <c r="BH9" i="3"/>
  <c r="BH17" i="3" s="1"/>
  <c r="BG9" i="3"/>
  <c r="BF9" i="3"/>
  <c r="BF17" i="3" s="1"/>
  <c r="BE9" i="3"/>
  <c r="BE17" i="3" s="1"/>
  <c r="BD9" i="3"/>
  <c r="BD17" i="3" s="1"/>
  <c r="BC9" i="3"/>
  <c r="BB9" i="3"/>
  <c r="BB17" i="3" s="1"/>
  <c r="BA9" i="3"/>
  <c r="BA17" i="3" s="1"/>
  <c r="AZ9" i="3"/>
  <c r="AZ17" i="3" s="1"/>
  <c r="AY9" i="3"/>
  <c r="AX9" i="3"/>
  <c r="AX17" i="3" s="1"/>
  <c r="AW9" i="3"/>
  <c r="AW17" i="3" s="1"/>
  <c r="AV9" i="3"/>
  <c r="AV17" i="3" s="1"/>
  <c r="AU9" i="3"/>
  <c r="AT9" i="3"/>
  <c r="AT17" i="3" s="1"/>
  <c r="AS9" i="3"/>
  <c r="AS17" i="3" s="1"/>
  <c r="AR9" i="3"/>
  <c r="AR17" i="3" s="1"/>
  <c r="AQ9" i="3"/>
  <c r="AP9" i="3"/>
  <c r="AP17" i="3" s="1"/>
  <c r="AO9" i="3"/>
  <c r="AO17" i="3" s="1"/>
  <c r="AN9" i="3"/>
  <c r="AN17" i="3" s="1"/>
  <c r="AM9" i="3"/>
  <c r="AL9" i="3"/>
  <c r="AL17" i="3" s="1"/>
  <c r="AK9" i="3"/>
  <c r="AK17" i="3" s="1"/>
  <c r="AJ9" i="3"/>
  <c r="AJ17" i="3" s="1"/>
  <c r="AI9" i="3"/>
  <c r="AH9" i="3"/>
  <c r="AH17" i="3" s="1"/>
  <c r="AG9" i="3"/>
  <c r="AG17" i="3" s="1"/>
  <c r="AF9" i="3"/>
  <c r="AF17" i="3" s="1"/>
  <c r="AE9" i="3"/>
  <c r="AD9" i="3"/>
  <c r="AD17" i="3" s="1"/>
  <c r="AC9" i="3"/>
  <c r="AC17" i="3" s="1"/>
  <c r="AB9" i="3"/>
  <c r="AB17" i="3" s="1"/>
  <c r="AA9" i="3"/>
  <c r="Z9" i="3"/>
  <c r="Z17" i="3" s="1"/>
  <c r="Y9" i="3"/>
  <c r="Y17" i="3" s="1"/>
  <c r="X9" i="3"/>
  <c r="X17" i="3" s="1"/>
  <c r="W9" i="3"/>
  <c r="V9" i="3"/>
  <c r="V17" i="3" s="1"/>
  <c r="U9" i="3"/>
  <c r="U17" i="3" s="1"/>
  <c r="T9" i="3"/>
  <c r="T17" i="3" s="1"/>
  <c r="S9" i="3"/>
  <c r="R9" i="3"/>
  <c r="R17" i="3" s="1"/>
  <c r="Q9" i="3"/>
  <c r="Q17" i="3" s="1"/>
  <c r="P9" i="3"/>
  <c r="P17" i="3" s="1"/>
  <c r="O9" i="3"/>
  <c r="N9" i="3"/>
  <c r="N17" i="3" s="1"/>
  <c r="M9" i="3"/>
  <c r="M17" i="3" s="1"/>
  <c r="L9" i="3"/>
  <c r="L17" i="3" s="1"/>
  <c r="K9" i="3"/>
  <c r="J9" i="3"/>
  <c r="J17" i="3" s="1"/>
  <c r="I9" i="3"/>
  <c r="I17" i="3" s="1"/>
  <c r="H9" i="3"/>
  <c r="H17" i="3" s="1"/>
  <c r="G9" i="3"/>
  <c r="F9" i="3"/>
  <c r="F17" i="3" s="1"/>
  <c r="E9" i="3"/>
  <c r="E17" i="3" s="1"/>
  <c r="CF8" i="3"/>
  <c r="CF9" i="3" s="1"/>
  <c r="CF7" i="3"/>
  <c r="CF6" i="3"/>
  <c r="CF5" i="3"/>
  <c r="CF4" i="3"/>
  <c r="BO191" i="3" l="1"/>
  <c r="AY191" i="3"/>
  <c r="AI191" i="3"/>
  <c r="AH191" i="3"/>
  <c r="E38" i="3"/>
  <c r="I38" i="3"/>
  <c r="I191" i="3" s="1"/>
  <c r="M38" i="3"/>
  <c r="Q38" i="3"/>
  <c r="U38" i="3"/>
  <c r="U191" i="3" s="1"/>
  <c r="Y38" i="3"/>
  <c r="AC38" i="3"/>
  <c r="AG38" i="3"/>
  <c r="AG191" i="3" s="1"/>
  <c r="AK38" i="3"/>
  <c r="AO38" i="3"/>
  <c r="AS38" i="3"/>
  <c r="AS191" i="3" s="1"/>
  <c r="AW38" i="3"/>
  <c r="BA38" i="3"/>
  <c r="BE38" i="3"/>
  <c r="BE191" i="3" s="1"/>
  <c r="BI38" i="3"/>
  <c r="BM38" i="3"/>
  <c r="BQ38" i="3"/>
  <c r="BQ191" i="3" s="1"/>
  <c r="BU38" i="3"/>
  <c r="BU191" i="3" s="1"/>
  <c r="BY38" i="3"/>
  <c r="CC38" i="3"/>
  <c r="G96" i="3"/>
  <c r="G191" i="3" s="1"/>
  <c r="K96" i="3"/>
  <c r="K191" i="3" s="1"/>
  <c r="O96" i="3"/>
  <c r="O191" i="3" s="1"/>
  <c r="S96" i="3"/>
  <c r="S191" i="3" s="1"/>
  <c r="W96" i="3"/>
  <c r="W191" i="3" s="1"/>
  <c r="AA96" i="3"/>
  <c r="AE96" i="3"/>
  <c r="AE191" i="3" s="1"/>
  <c r="AI96" i="3"/>
  <c r="AM96" i="3"/>
  <c r="AM191" i="3" s="1"/>
  <c r="AQ96" i="3"/>
  <c r="AQ191" i="3" s="1"/>
  <c r="AU96" i="3"/>
  <c r="AU191" i="3" s="1"/>
  <c r="AY96" i="3"/>
  <c r="BC96" i="3"/>
  <c r="BC191" i="3" s="1"/>
  <c r="BG96" i="3"/>
  <c r="BG191" i="3" s="1"/>
  <c r="E191" i="3"/>
  <c r="Q191" i="3"/>
  <c r="AC191" i="3"/>
  <c r="AO191" i="3"/>
  <c r="BA191" i="3"/>
  <c r="BI191" i="3"/>
  <c r="CC191" i="3"/>
  <c r="AA191" i="3"/>
  <c r="V191" i="3"/>
  <c r="H96" i="3"/>
  <c r="H191" i="3" s="1"/>
  <c r="L96" i="3"/>
  <c r="P96" i="3"/>
  <c r="T96" i="3"/>
  <c r="X96" i="3"/>
  <c r="X191" i="3" s="1"/>
  <c r="AB96" i="3"/>
  <c r="AF96" i="3"/>
  <c r="AJ96" i="3"/>
  <c r="AN96" i="3"/>
  <c r="AN191" i="3" s="1"/>
  <c r="AR96" i="3"/>
  <c r="AV96" i="3"/>
  <c r="AZ96" i="3"/>
  <c r="BD96" i="3"/>
  <c r="BD191" i="3" s="1"/>
  <c r="BH96" i="3"/>
  <c r="BL96" i="3"/>
  <c r="BP96" i="3"/>
  <c r="BT96" i="3"/>
  <c r="BT191" i="3" s="1"/>
  <c r="BX96" i="3"/>
  <c r="CB96" i="3"/>
  <c r="M191" i="3"/>
  <c r="Y191" i="3"/>
  <c r="AK191" i="3"/>
  <c r="AW191" i="3"/>
  <c r="BM191" i="3"/>
  <c r="BY191" i="3"/>
  <c r="CF17" i="3"/>
  <c r="L191" i="3"/>
  <c r="P191" i="3"/>
  <c r="T191" i="3"/>
  <c r="AB191" i="3"/>
  <c r="AF191" i="3"/>
  <c r="AJ191" i="3"/>
  <c r="AR191" i="3"/>
  <c r="AV191" i="3"/>
  <c r="AZ191" i="3"/>
  <c r="BH191" i="3"/>
  <c r="BL191" i="3"/>
  <c r="BP191" i="3"/>
  <c r="BX191" i="3"/>
  <c r="CB191" i="3"/>
  <c r="CF38" i="3"/>
  <c r="CF96" i="3"/>
  <c r="BJ96" i="3"/>
  <c r="BJ191" i="3" s="1"/>
  <c r="BN96" i="3"/>
  <c r="BN191" i="3" s="1"/>
  <c r="BR96" i="3"/>
  <c r="BR191" i="3" s="1"/>
  <c r="BV96" i="3"/>
  <c r="BZ96" i="3"/>
  <c r="BZ191" i="3" s="1"/>
  <c r="CD96" i="3"/>
  <c r="CD191" i="3" s="1"/>
  <c r="CF112" i="3"/>
  <c r="F112" i="3"/>
  <c r="F191" i="3" s="1"/>
  <c r="J112" i="3"/>
  <c r="J191" i="3" s="1"/>
  <c r="N112" i="3"/>
  <c r="N191" i="3" s="1"/>
  <c r="R112" i="3"/>
  <c r="R191" i="3" s="1"/>
  <c r="V112" i="3"/>
  <c r="Z112" i="3"/>
  <c r="Z191" i="3" s="1"/>
  <c r="AD112" i="3"/>
  <c r="AD191" i="3" s="1"/>
  <c r="AH112" i="3"/>
  <c r="AL112" i="3"/>
  <c r="AL191" i="3" s="1"/>
  <c r="AP112" i="3"/>
  <c r="AP191" i="3" s="1"/>
  <c r="AT112" i="3"/>
  <c r="AT191" i="3" s="1"/>
  <c r="AX112" i="3"/>
  <c r="AX191" i="3" s="1"/>
  <c r="BB112" i="3"/>
  <c r="BB191" i="3" s="1"/>
  <c r="BF112" i="3"/>
  <c r="BF191" i="3" s="1"/>
  <c r="BJ112" i="3"/>
  <c r="BN112" i="3"/>
  <c r="BR112" i="3"/>
  <c r="BV112" i="3"/>
  <c r="BV191" i="3" s="1"/>
  <c r="BZ112" i="3"/>
  <c r="CD112" i="3"/>
  <c r="CF172" i="3"/>
  <c r="CF138" i="3"/>
  <c r="BK96" i="3"/>
  <c r="BK191" i="3" s="1"/>
  <c r="BO96" i="3"/>
  <c r="BS96" i="3"/>
  <c r="BS191" i="3" s="1"/>
  <c r="BW96" i="3"/>
  <c r="BW191" i="3" s="1"/>
  <c r="CA96" i="3"/>
  <c r="CA191" i="3" s="1"/>
  <c r="CE96" i="3"/>
  <c r="CE191" i="3" s="1"/>
  <c r="CA152" i="3"/>
  <c r="CE152" i="3"/>
  <c r="CF165" i="3"/>
  <c r="CF185" i="3"/>
  <c r="CF186" i="3" s="1"/>
  <c r="CF191" i="3" l="1"/>
  <c r="CF198" i="2" l="1"/>
  <c r="CF197" i="2"/>
  <c r="CE190" i="2"/>
  <c r="CD190" i="2"/>
  <c r="CC190" i="2"/>
  <c r="CB190" i="2"/>
  <c r="CA190" i="2"/>
  <c r="BZ190" i="2"/>
  <c r="BY190" i="2"/>
  <c r="BX190" i="2"/>
  <c r="BW190" i="2"/>
  <c r="BV190" i="2"/>
  <c r="BU190" i="2"/>
  <c r="BT190" i="2"/>
  <c r="BS190" i="2"/>
  <c r="BR190" i="2"/>
  <c r="BQ190" i="2"/>
  <c r="BP190" i="2"/>
  <c r="BO190" i="2"/>
  <c r="BN190" i="2"/>
  <c r="BM190" i="2"/>
  <c r="BL190" i="2"/>
  <c r="BK190" i="2"/>
  <c r="BJ190" i="2"/>
  <c r="BI190" i="2"/>
  <c r="BH190" i="2"/>
  <c r="BG190" i="2"/>
  <c r="BF190" i="2"/>
  <c r="BE190" i="2"/>
  <c r="BD190" i="2"/>
  <c r="BC190" i="2"/>
  <c r="BB190" i="2"/>
  <c r="BA190" i="2"/>
  <c r="AZ190" i="2"/>
  <c r="AY190" i="2"/>
  <c r="AX190" i="2"/>
  <c r="AW190" i="2"/>
  <c r="AV190" i="2"/>
  <c r="AU190" i="2"/>
  <c r="AT190" i="2"/>
  <c r="AS190" i="2"/>
  <c r="AR190" i="2"/>
  <c r="AQ190" i="2"/>
  <c r="AP190" i="2"/>
  <c r="AO190" i="2"/>
  <c r="AN190" i="2"/>
  <c r="AM190" i="2"/>
  <c r="AL190" i="2"/>
  <c r="AK190" i="2"/>
  <c r="AJ190" i="2"/>
  <c r="AI190" i="2"/>
  <c r="AH190" i="2"/>
  <c r="AG190" i="2"/>
  <c r="AF190" i="2"/>
  <c r="AE190" i="2"/>
  <c r="AD190" i="2"/>
  <c r="AC190" i="2"/>
  <c r="AB190" i="2"/>
  <c r="AA190" i="2"/>
  <c r="Z190" i="2"/>
  <c r="Y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CF189" i="2"/>
  <c r="CF188" i="2"/>
  <c r="CF187" i="2"/>
  <c r="CF190" i="2" s="1"/>
  <c r="BV186" i="2"/>
  <c r="BR186" i="2"/>
  <c r="BF186" i="2"/>
  <c r="BB186" i="2"/>
  <c r="AP186" i="2"/>
  <c r="AL186" i="2"/>
  <c r="V186" i="2"/>
  <c r="F186" i="2"/>
  <c r="CE185" i="2"/>
  <c r="CE186" i="2" s="1"/>
  <c r="CD185" i="2"/>
  <c r="CD186" i="2" s="1"/>
  <c r="CC185" i="2"/>
  <c r="CC186" i="2" s="1"/>
  <c r="CB185" i="2"/>
  <c r="CB186" i="2" s="1"/>
  <c r="CA185" i="2"/>
  <c r="CA186" i="2" s="1"/>
  <c r="BZ185" i="2"/>
  <c r="BZ186" i="2" s="1"/>
  <c r="BY185" i="2"/>
  <c r="BY186" i="2" s="1"/>
  <c r="BX185" i="2"/>
  <c r="BX186" i="2" s="1"/>
  <c r="BW185" i="2"/>
  <c r="BW186" i="2" s="1"/>
  <c r="BV185" i="2"/>
  <c r="BU185" i="2"/>
  <c r="BU186" i="2" s="1"/>
  <c r="BT185" i="2"/>
  <c r="BT186" i="2" s="1"/>
  <c r="BS185" i="2"/>
  <c r="BS186" i="2" s="1"/>
  <c r="BR185" i="2"/>
  <c r="BQ185" i="2"/>
  <c r="BQ186" i="2" s="1"/>
  <c r="BP185" i="2"/>
  <c r="BP186" i="2" s="1"/>
  <c r="BO185" i="2"/>
  <c r="BO186" i="2" s="1"/>
  <c r="BN185" i="2"/>
  <c r="BN186" i="2" s="1"/>
  <c r="BM185" i="2"/>
  <c r="BM186" i="2" s="1"/>
  <c r="BL185" i="2"/>
  <c r="BL186" i="2" s="1"/>
  <c r="BK185" i="2"/>
  <c r="BK186" i="2" s="1"/>
  <c r="BJ185" i="2"/>
  <c r="BJ186" i="2" s="1"/>
  <c r="BI185" i="2"/>
  <c r="BI186" i="2" s="1"/>
  <c r="BH185" i="2"/>
  <c r="BH186" i="2" s="1"/>
  <c r="BG185" i="2"/>
  <c r="BG186" i="2" s="1"/>
  <c r="BF185" i="2"/>
  <c r="BE185" i="2"/>
  <c r="BE186" i="2" s="1"/>
  <c r="BD185" i="2"/>
  <c r="BD186" i="2" s="1"/>
  <c r="BC185" i="2"/>
  <c r="BC186" i="2" s="1"/>
  <c r="BB185" i="2"/>
  <c r="BA185" i="2"/>
  <c r="BA186" i="2" s="1"/>
  <c r="AZ185" i="2"/>
  <c r="AZ186" i="2" s="1"/>
  <c r="AY185" i="2"/>
  <c r="AY186" i="2" s="1"/>
  <c r="AX185" i="2"/>
  <c r="AX186" i="2" s="1"/>
  <c r="AW185" i="2"/>
  <c r="AW186" i="2" s="1"/>
  <c r="AV185" i="2"/>
  <c r="AV186" i="2" s="1"/>
  <c r="AU185" i="2"/>
  <c r="AU186" i="2" s="1"/>
  <c r="AT185" i="2"/>
  <c r="AT186" i="2" s="1"/>
  <c r="AS185" i="2"/>
  <c r="AS186" i="2" s="1"/>
  <c r="AR185" i="2"/>
  <c r="AR186" i="2" s="1"/>
  <c r="AQ185" i="2"/>
  <c r="AQ186" i="2" s="1"/>
  <c r="AP185" i="2"/>
  <c r="AO185" i="2"/>
  <c r="AO186" i="2" s="1"/>
  <c r="AN185" i="2"/>
  <c r="AN186" i="2" s="1"/>
  <c r="AM185" i="2"/>
  <c r="AM186" i="2" s="1"/>
  <c r="AL185" i="2"/>
  <c r="AK185" i="2"/>
  <c r="AK186" i="2" s="1"/>
  <c r="AJ185" i="2"/>
  <c r="AJ186" i="2" s="1"/>
  <c r="AI185" i="2"/>
  <c r="AI186" i="2" s="1"/>
  <c r="AH185" i="2"/>
  <c r="AH186" i="2" s="1"/>
  <c r="AG185" i="2"/>
  <c r="AG186" i="2" s="1"/>
  <c r="AF185" i="2"/>
  <c r="AF186" i="2" s="1"/>
  <c r="AE185" i="2"/>
  <c r="AE186" i="2" s="1"/>
  <c r="AD185" i="2"/>
  <c r="AD186" i="2" s="1"/>
  <c r="AC185" i="2"/>
  <c r="AC186" i="2" s="1"/>
  <c r="AB185" i="2"/>
  <c r="AB186" i="2" s="1"/>
  <c r="AA185" i="2"/>
  <c r="AA186" i="2" s="1"/>
  <c r="Z185" i="2"/>
  <c r="Z186" i="2" s="1"/>
  <c r="Y185" i="2"/>
  <c r="Y186" i="2" s="1"/>
  <c r="X185" i="2"/>
  <c r="X186" i="2" s="1"/>
  <c r="W185" i="2"/>
  <c r="W186" i="2" s="1"/>
  <c r="V185" i="2"/>
  <c r="U185" i="2"/>
  <c r="U186" i="2" s="1"/>
  <c r="T185" i="2"/>
  <c r="T186" i="2" s="1"/>
  <c r="S185" i="2"/>
  <c r="S186" i="2" s="1"/>
  <c r="R185" i="2"/>
  <c r="R186" i="2" s="1"/>
  <c r="Q185" i="2"/>
  <c r="Q186" i="2" s="1"/>
  <c r="P185" i="2"/>
  <c r="P186" i="2" s="1"/>
  <c r="O185" i="2"/>
  <c r="O186" i="2" s="1"/>
  <c r="N185" i="2"/>
  <c r="N186" i="2" s="1"/>
  <c r="M185" i="2"/>
  <c r="M186" i="2" s="1"/>
  <c r="L185" i="2"/>
  <c r="L186" i="2" s="1"/>
  <c r="K185" i="2"/>
  <c r="K186" i="2" s="1"/>
  <c r="J185" i="2"/>
  <c r="J186" i="2" s="1"/>
  <c r="I185" i="2"/>
  <c r="I186" i="2" s="1"/>
  <c r="H185" i="2"/>
  <c r="H186" i="2" s="1"/>
  <c r="G185" i="2"/>
  <c r="G186" i="2" s="1"/>
  <c r="F185" i="2"/>
  <c r="E185" i="2"/>
  <c r="E186" i="2" s="1"/>
  <c r="CF184" i="2"/>
  <c r="CF183" i="2"/>
  <c r="CF182" i="2"/>
  <c r="CF181" i="2"/>
  <c r="CF180" i="2"/>
  <c r="CF179" i="2"/>
  <c r="CF178" i="2"/>
  <c r="CF177" i="2"/>
  <c r="CF176" i="2"/>
  <c r="CF175" i="2"/>
  <c r="CF174" i="2"/>
  <c r="CF173" i="2"/>
  <c r="CD172" i="2"/>
  <c r="BZ172" i="2"/>
  <c r="BV172" i="2"/>
  <c r="BR172" i="2"/>
  <c r="BN172" i="2"/>
  <c r="BJ172" i="2"/>
  <c r="BF172" i="2"/>
  <c r="BB172" i="2"/>
  <c r="AX172" i="2"/>
  <c r="AT172" i="2"/>
  <c r="AP172" i="2"/>
  <c r="AL172" i="2"/>
  <c r="AH172" i="2"/>
  <c r="AD172" i="2"/>
  <c r="Z172" i="2"/>
  <c r="V172" i="2"/>
  <c r="R172" i="2"/>
  <c r="N172" i="2"/>
  <c r="J172" i="2"/>
  <c r="F172" i="2"/>
  <c r="CF171" i="2"/>
  <c r="CF170" i="2"/>
  <c r="CE169" i="2"/>
  <c r="CE172" i="2" s="1"/>
  <c r="CD169" i="2"/>
  <c r="CC169" i="2"/>
  <c r="CC172" i="2" s="1"/>
  <c r="CB169" i="2"/>
  <c r="CB172" i="2" s="1"/>
  <c r="CA169" i="2"/>
  <c r="CA172" i="2" s="1"/>
  <c r="BZ169" i="2"/>
  <c r="BY169" i="2"/>
  <c r="BY172" i="2" s="1"/>
  <c r="BX169" i="2"/>
  <c r="BX172" i="2" s="1"/>
  <c r="BW169" i="2"/>
  <c r="BW172" i="2" s="1"/>
  <c r="BV169" i="2"/>
  <c r="BU169" i="2"/>
  <c r="BU172" i="2" s="1"/>
  <c r="BT169" i="2"/>
  <c r="BT172" i="2" s="1"/>
  <c r="BS169" i="2"/>
  <c r="BS172" i="2" s="1"/>
  <c r="BR169" i="2"/>
  <c r="BQ169" i="2"/>
  <c r="BQ172" i="2" s="1"/>
  <c r="BP169" i="2"/>
  <c r="BP172" i="2" s="1"/>
  <c r="BO169" i="2"/>
  <c r="BO172" i="2" s="1"/>
  <c r="BN169" i="2"/>
  <c r="BM169" i="2"/>
  <c r="BM172" i="2" s="1"/>
  <c r="BL169" i="2"/>
  <c r="BL172" i="2" s="1"/>
  <c r="BK169" i="2"/>
  <c r="BK172" i="2" s="1"/>
  <c r="BJ169" i="2"/>
  <c r="BI169" i="2"/>
  <c r="BI172" i="2" s="1"/>
  <c r="BH169" i="2"/>
  <c r="BH172" i="2" s="1"/>
  <c r="BG169" i="2"/>
  <c r="BG172" i="2" s="1"/>
  <c r="BF169" i="2"/>
  <c r="BE169" i="2"/>
  <c r="BE172" i="2" s="1"/>
  <c r="BD169" i="2"/>
  <c r="BD172" i="2" s="1"/>
  <c r="BC169" i="2"/>
  <c r="BC172" i="2" s="1"/>
  <c r="BB169" i="2"/>
  <c r="BA169" i="2"/>
  <c r="BA172" i="2" s="1"/>
  <c r="AZ169" i="2"/>
  <c r="AZ172" i="2" s="1"/>
  <c r="AY169" i="2"/>
  <c r="AY172" i="2" s="1"/>
  <c r="AX169" i="2"/>
  <c r="AW169" i="2"/>
  <c r="AW172" i="2" s="1"/>
  <c r="AV169" i="2"/>
  <c r="AV172" i="2" s="1"/>
  <c r="AU169" i="2"/>
  <c r="AU172" i="2" s="1"/>
  <c r="AT169" i="2"/>
  <c r="AS169" i="2"/>
  <c r="AS172" i="2" s="1"/>
  <c r="AR169" i="2"/>
  <c r="AR172" i="2" s="1"/>
  <c r="AQ169" i="2"/>
  <c r="AQ172" i="2" s="1"/>
  <c r="AP169" i="2"/>
  <c r="AO169" i="2"/>
  <c r="AO172" i="2" s="1"/>
  <c r="AN169" i="2"/>
  <c r="AN172" i="2" s="1"/>
  <c r="AM169" i="2"/>
  <c r="AM172" i="2" s="1"/>
  <c r="AL169" i="2"/>
  <c r="AK169" i="2"/>
  <c r="AK172" i="2" s="1"/>
  <c r="AJ169" i="2"/>
  <c r="AJ172" i="2" s="1"/>
  <c r="AI169" i="2"/>
  <c r="AI172" i="2" s="1"/>
  <c r="AH169" i="2"/>
  <c r="AG169" i="2"/>
  <c r="AG172" i="2" s="1"/>
  <c r="AF169" i="2"/>
  <c r="AF172" i="2" s="1"/>
  <c r="AE169" i="2"/>
  <c r="AE172" i="2" s="1"/>
  <c r="AD169" i="2"/>
  <c r="AC169" i="2"/>
  <c r="AC172" i="2" s="1"/>
  <c r="AB169" i="2"/>
  <c r="AB172" i="2" s="1"/>
  <c r="AA169" i="2"/>
  <c r="AA172" i="2" s="1"/>
  <c r="Z169" i="2"/>
  <c r="Y169" i="2"/>
  <c r="Y172" i="2" s="1"/>
  <c r="X169" i="2"/>
  <c r="X172" i="2" s="1"/>
  <c r="W169" i="2"/>
  <c r="W172" i="2" s="1"/>
  <c r="V169" i="2"/>
  <c r="U169" i="2"/>
  <c r="U172" i="2" s="1"/>
  <c r="T169" i="2"/>
  <c r="T172" i="2" s="1"/>
  <c r="S169" i="2"/>
  <c r="S172" i="2" s="1"/>
  <c r="R169" i="2"/>
  <c r="Q169" i="2"/>
  <c r="Q172" i="2" s="1"/>
  <c r="P169" i="2"/>
  <c r="P172" i="2" s="1"/>
  <c r="O169" i="2"/>
  <c r="O172" i="2" s="1"/>
  <c r="N169" i="2"/>
  <c r="M169" i="2"/>
  <c r="M172" i="2" s="1"/>
  <c r="L169" i="2"/>
  <c r="L172" i="2" s="1"/>
  <c r="K169" i="2"/>
  <c r="K172" i="2" s="1"/>
  <c r="J169" i="2"/>
  <c r="I169" i="2"/>
  <c r="I172" i="2" s="1"/>
  <c r="H169" i="2"/>
  <c r="H172" i="2" s="1"/>
  <c r="G169" i="2"/>
  <c r="G172" i="2" s="1"/>
  <c r="F169" i="2"/>
  <c r="E169" i="2"/>
  <c r="E172" i="2" s="1"/>
  <c r="CF168" i="2"/>
  <c r="CF169" i="2" s="1"/>
  <c r="CF167" i="2"/>
  <c r="CF166" i="2"/>
  <c r="CF172" i="2" s="1"/>
  <c r="W165" i="2"/>
  <c r="CE164" i="2"/>
  <c r="CD164" i="2"/>
  <c r="CC164" i="2"/>
  <c r="CB164" i="2"/>
  <c r="CA164" i="2"/>
  <c r="BZ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M164" i="2"/>
  <c r="AL164" i="2"/>
  <c r="AK164" i="2"/>
  <c r="AJ164" i="2"/>
  <c r="AI164" i="2"/>
  <c r="AH164" i="2"/>
  <c r="AG164" i="2"/>
  <c r="AF164" i="2"/>
  <c r="AE164" i="2"/>
  <c r="AD164" i="2"/>
  <c r="AC164" i="2"/>
  <c r="AB164" i="2"/>
  <c r="AA164" i="2"/>
  <c r="Z164" i="2"/>
  <c r="Y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CF163" i="2"/>
  <c r="CF162" i="2"/>
  <c r="CF164" i="2" s="1"/>
  <c r="CF161" i="2"/>
  <c r="CF160" i="2"/>
  <c r="CE159" i="2"/>
  <c r="CE165" i="2" s="1"/>
  <c r="CD159" i="2"/>
  <c r="CC159" i="2"/>
  <c r="CB159" i="2"/>
  <c r="CA159" i="2"/>
  <c r="CA165" i="2" s="1"/>
  <c r="BZ159" i="2"/>
  <c r="BY159" i="2"/>
  <c r="BX159" i="2"/>
  <c r="BW159" i="2"/>
  <c r="BW165" i="2" s="1"/>
  <c r="BV159" i="2"/>
  <c r="BU159" i="2"/>
  <c r="BT159" i="2"/>
  <c r="BS159" i="2"/>
  <c r="BS165" i="2" s="1"/>
  <c r="BR159" i="2"/>
  <c r="BQ159" i="2"/>
  <c r="BP159" i="2"/>
  <c r="BO159" i="2"/>
  <c r="BO165" i="2" s="1"/>
  <c r="BN159" i="2"/>
  <c r="BM159" i="2"/>
  <c r="BL159" i="2"/>
  <c r="BK159" i="2"/>
  <c r="BK165" i="2" s="1"/>
  <c r="BJ159" i="2"/>
  <c r="BI159" i="2"/>
  <c r="BH159" i="2"/>
  <c r="BG159" i="2"/>
  <c r="BG165" i="2" s="1"/>
  <c r="BF159" i="2"/>
  <c r="BE159" i="2"/>
  <c r="BD159" i="2"/>
  <c r="BC159" i="2"/>
  <c r="BC165" i="2" s="1"/>
  <c r="BB159" i="2"/>
  <c r="BA159" i="2"/>
  <c r="AZ159" i="2"/>
  <c r="AY159" i="2"/>
  <c r="AY165" i="2" s="1"/>
  <c r="AX159" i="2"/>
  <c r="AW159" i="2"/>
  <c r="AV159" i="2"/>
  <c r="AU159" i="2"/>
  <c r="AU165" i="2" s="1"/>
  <c r="AT159" i="2"/>
  <c r="AS159" i="2"/>
  <c r="AR159" i="2"/>
  <c r="AQ159" i="2"/>
  <c r="AQ165" i="2" s="1"/>
  <c r="AP159" i="2"/>
  <c r="AO159" i="2"/>
  <c r="AN159" i="2"/>
  <c r="AM159" i="2"/>
  <c r="AM165" i="2" s="1"/>
  <c r="AL159" i="2"/>
  <c r="AK159" i="2"/>
  <c r="AJ159" i="2"/>
  <c r="AI159" i="2"/>
  <c r="AI165" i="2" s="1"/>
  <c r="AH159" i="2"/>
  <c r="AG159" i="2"/>
  <c r="AF159" i="2"/>
  <c r="AE159" i="2"/>
  <c r="AE165" i="2" s="1"/>
  <c r="AD159" i="2"/>
  <c r="AC159" i="2"/>
  <c r="AB159" i="2"/>
  <c r="AA159" i="2"/>
  <c r="AA165" i="2" s="1"/>
  <c r="Z159" i="2"/>
  <c r="Y159" i="2"/>
  <c r="X159" i="2"/>
  <c r="W159" i="2"/>
  <c r="V159" i="2"/>
  <c r="U159" i="2"/>
  <c r="T159" i="2"/>
  <c r="S159" i="2"/>
  <c r="S165" i="2" s="1"/>
  <c r="R159" i="2"/>
  <c r="Q159" i="2"/>
  <c r="P159" i="2"/>
  <c r="O159" i="2"/>
  <c r="O165" i="2" s="1"/>
  <c r="N159" i="2"/>
  <c r="M159" i="2"/>
  <c r="L159" i="2"/>
  <c r="K159" i="2"/>
  <c r="K165" i="2" s="1"/>
  <c r="J159" i="2"/>
  <c r="I159" i="2"/>
  <c r="H159" i="2"/>
  <c r="G159" i="2"/>
  <c r="G165" i="2" s="1"/>
  <c r="F159" i="2"/>
  <c r="E159" i="2"/>
  <c r="CF158" i="2"/>
  <c r="CF157" i="2"/>
  <c r="CF159" i="2" s="1"/>
  <c r="CE156" i="2"/>
  <c r="CD156" i="2"/>
  <c r="CD165" i="2" s="1"/>
  <c r="CC156" i="2"/>
  <c r="CC165" i="2" s="1"/>
  <c r="CB156" i="2"/>
  <c r="CB165" i="2" s="1"/>
  <c r="CA156" i="2"/>
  <c r="BZ156" i="2"/>
  <c r="BZ165" i="2" s="1"/>
  <c r="BY156" i="2"/>
  <c r="BY165" i="2" s="1"/>
  <c r="BX156" i="2"/>
  <c r="BX165" i="2" s="1"/>
  <c r="BW156" i="2"/>
  <c r="BV156" i="2"/>
  <c r="BV165" i="2" s="1"/>
  <c r="BU156" i="2"/>
  <c r="BU165" i="2" s="1"/>
  <c r="BT156" i="2"/>
  <c r="BT165" i="2" s="1"/>
  <c r="BS156" i="2"/>
  <c r="BR156" i="2"/>
  <c r="BR165" i="2" s="1"/>
  <c r="BQ156" i="2"/>
  <c r="BQ165" i="2" s="1"/>
  <c r="BP156" i="2"/>
  <c r="BP165" i="2" s="1"/>
  <c r="BO156" i="2"/>
  <c r="BN156" i="2"/>
  <c r="BN165" i="2" s="1"/>
  <c r="BM156" i="2"/>
  <c r="BM165" i="2" s="1"/>
  <c r="BL156" i="2"/>
  <c r="BL165" i="2" s="1"/>
  <c r="BK156" i="2"/>
  <c r="BJ156" i="2"/>
  <c r="BJ165" i="2" s="1"/>
  <c r="BI156" i="2"/>
  <c r="BI165" i="2" s="1"/>
  <c r="BH156" i="2"/>
  <c r="BH165" i="2" s="1"/>
  <c r="BG156" i="2"/>
  <c r="BF156" i="2"/>
  <c r="BF165" i="2" s="1"/>
  <c r="BE156" i="2"/>
  <c r="BE165" i="2" s="1"/>
  <c r="BD156" i="2"/>
  <c r="BD165" i="2" s="1"/>
  <c r="BC156" i="2"/>
  <c r="BB156" i="2"/>
  <c r="BB165" i="2" s="1"/>
  <c r="BA156" i="2"/>
  <c r="BA165" i="2" s="1"/>
  <c r="AZ156" i="2"/>
  <c r="AZ165" i="2" s="1"/>
  <c r="AY156" i="2"/>
  <c r="AX156" i="2"/>
  <c r="AX165" i="2" s="1"/>
  <c r="AW156" i="2"/>
  <c r="AW165" i="2" s="1"/>
  <c r="AV156" i="2"/>
  <c r="AV165" i="2" s="1"/>
  <c r="AU156" i="2"/>
  <c r="AT156" i="2"/>
  <c r="AT165" i="2" s="1"/>
  <c r="AS156" i="2"/>
  <c r="AS165" i="2" s="1"/>
  <c r="AR156" i="2"/>
  <c r="AR165" i="2" s="1"/>
  <c r="AQ156" i="2"/>
  <c r="AP156" i="2"/>
  <c r="AP165" i="2" s="1"/>
  <c r="AO156" i="2"/>
  <c r="AO165" i="2" s="1"/>
  <c r="AN156" i="2"/>
  <c r="AN165" i="2" s="1"/>
  <c r="AM156" i="2"/>
  <c r="AL156" i="2"/>
  <c r="AL165" i="2" s="1"/>
  <c r="AK156" i="2"/>
  <c r="AK165" i="2" s="1"/>
  <c r="AJ156" i="2"/>
  <c r="AJ165" i="2" s="1"/>
  <c r="AI156" i="2"/>
  <c r="AH156" i="2"/>
  <c r="AH165" i="2" s="1"/>
  <c r="AG156" i="2"/>
  <c r="AG165" i="2" s="1"/>
  <c r="AF156" i="2"/>
  <c r="AF165" i="2" s="1"/>
  <c r="AE156" i="2"/>
  <c r="AD156" i="2"/>
  <c r="AD165" i="2" s="1"/>
  <c r="AC156" i="2"/>
  <c r="AC165" i="2" s="1"/>
  <c r="AB156" i="2"/>
  <c r="AB165" i="2" s="1"/>
  <c r="AA156" i="2"/>
  <c r="Z156" i="2"/>
  <c r="Z165" i="2" s="1"/>
  <c r="Y156" i="2"/>
  <c r="Y165" i="2" s="1"/>
  <c r="X156" i="2"/>
  <c r="X165" i="2" s="1"/>
  <c r="W156" i="2"/>
  <c r="V156" i="2"/>
  <c r="V165" i="2" s="1"/>
  <c r="U156" i="2"/>
  <c r="U165" i="2" s="1"/>
  <c r="T156" i="2"/>
  <c r="T165" i="2" s="1"/>
  <c r="S156" i="2"/>
  <c r="R156" i="2"/>
  <c r="R165" i="2" s="1"/>
  <c r="Q156" i="2"/>
  <c r="Q165" i="2" s="1"/>
  <c r="P156" i="2"/>
  <c r="P165" i="2" s="1"/>
  <c r="O156" i="2"/>
  <c r="N156" i="2"/>
  <c r="N165" i="2" s="1"/>
  <c r="M156" i="2"/>
  <c r="M165" i="2" s="1"/>
  <c r="L156" i="2"/>
  <c r="L165" i="2" s="1"/>
  <c r="K156" i="2"/>
  <c r="J156" i="2"/>
  <c r="J165" i="2" s="1"/>
  <c r="I156" i="2"/>
  <c r="I165" i="2" s="1"/>
  <c r="H156" i="2"/>
  <c r="H165" i="2" s="1"/>
  <c r="G156" i="2"/>
  <c r="F156" i="2"/>
  <c r="F165" i="2" s="1"/>
  <c r="E156" i="2"/>
  <c r="E165" i="2" s="1"/>
  <c r="CF155" i="2"/>
  <c r="CF154" i="2"/>
  <c r="CF156" i="2" s="1"/>
  <c r="CF153" i="2"/>
  <c r="CB152" i="2"/>
  <c r="BT152" i="2"/>
  <c r="BP152" i="2"/>
  <c r="BL152" i="2"/>
  <c r="BH152" i="2"/>
  <c r="BD152" i="2"/>
  <c r="AZ152" i="2"/>
  <c r="AV152" i="2"/>
  <c r="AR152" i="2"/>
  <c r="AN152" i="2"/>
  <c r="AJ152" i="2"/>
  <c r="AF152" i="2"/>
  <c r="AB152" i="2"/>
  <c r="X152" i="2"/>
  <c r="T152" i="2"/>
  <c r="P152" i="2"/>
  <c r="L152" i="2"/>
  <c r="H152" i="2"/>
  <c r="CF151" i="2"/>
  <c r="CF150" i="2"/>
  <c r="CF149" i="2"/>
  <c r="CE148" i="2"/>
  <c r="CD148" i="2"/>
  <c r="CC148" i="2"/>
  <c r="CB148" i="2"/>
  <c r="CA148" i="2"/>
  <c r="BZ148" i="2"/>
  <c r="BY148" i="2"/>
  <c r="BX148" i="2"/>
  <c r="BW148" i="2"/>
  <c r="BV148" i="2"/>
  <c r="BU148" i="2"/>
  <c r="BT148" i="2"/>
  <c r="BS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M148" i="2"/>
  <c r="AL148" i="2"/>
  <c r="AK148" i="2"/>
  <c r="AJ148" i="2"/>
  <c r="AI148" i="2"/>
  <c r="AH148" i="2"/>
  <c r="AG148" i="2"/>
  <c r="AF148" i="2"/>
  <c r="AE148" i="2"/>
  <c r="AD148" i="2"/>
  <c r="AC148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CF147" i="2"/>
  <c r="CF146" i="2"/>
  <c r="CF148" i="2" s="1"/>
  <c r="CE145" i="2"/>
  <c r="CD145" i="2"/>
  <c r="CD152" i="2" s="1"/>
  <c r="CC145" i="2"/>
  <c r="CC152" i="2" s="1"/>
  <c r="CB145" i="2"/>
  <c r="CA145" i="2"/>
  <c r="BZ145" i="2"/>
  <c r="BZ152" i="2" s="1"/>
  <c r="BY145" i="2"/>
  <c r="BY152" i="2" s="1"/>
  <c r="BX145" i="2"/>
  <c r="BX152" i="2" s="1"/>
  <c r="BW145" i="2"/>
  <c r="BV145" i="2"/>
  <c r="BV152" i="2" s="1"/>
  <c r="BU145" i="2"/>
  <c r="BU152" i="2" s="1"/>
  <c r="BT145" i="2"/>
  <c r="BS145" i="2"/>
  <c r="BR145" i="2"/>
  <c r="BR152" i="2" s="1"/>
  <c r="BQ145" i="2"/>
  <c r="BQ152" i="2" s="1"/>
  <c r="BP145" i="2"/>
  <c r="BO145" i="2"/>
  <c r="BN145" i="2"/>
  <c r="BN152" i="2" s="1"/>
  <c r="BM145" i="2"/>
  <c r="BM152" i="2" s="1"/>
  <c r="BL145" i="2"/>
  <c r="BK145" i="2"/>
  <c r="BJ145" i="2"/>
  <c r="BJ152" i="2" s="1"/>
  <c r="BI145" i="2"/>
  <c r="BI152" i="2" s="1"/>
  <c r="BH145" i="2"/>
  <c r="BG145" i="2"/>
  <c r="BF145" i="2"/>
  <c r="BF152" i="2" s="1"/>
  <c r="BE145" i="2"/>
  <c r="BE152" i="2" s="1"/>
  <c r="BD145" i="2"/>
  <c r="BC145" i="2"/>
  <c r="BB145" i="2"/>
  <c r="BB152" i="2" s="1"/>
  <c r="BA145" i="2"/>
  <c r="BA152" i="2" s="1"/>
  <c r="AZ145" i="2"/>
  <c r="AY145" i="2"/>
  <c r="AX145" i="2"/>
  <c r="AX152" i="2" s="1"/>
  <c r="AW145" i="2"/>
  <c r="AW152" i="2" s="1"/>
  <c r="AV145" i="2"/>
  <c r="AU145" i="2"/>
  <c r="AT145" i="2"/>
  <c r="AT152" i="2" s="1"/>
  <c r="AS145" i="2"/>
  <c r="AS152" i="2" s="1"/>
  <c r="AR145" i="2"/>
  <c r="AQ145" i="2"/>
  <c r="AP145" i="2"/>
  <c r="AP152" i="2" s="1"/>
  <c r="AO145" i="2"/>
  <c r="AO152" i="2" s="1"/>
  <c r="AN145" i="2"/>
  <c r="AM145" i="2"/>
  <c r="AL145" i="2"/>
  <c r="AL152" i="2" s="1"/>
  <c r="AK145" i="2"/>
  <c r="AK152" i="2" s="1"/>
  <c r="AJ145" i="2"/>
  <c r="AI145" i="2"/>
  <c r="AH145" i="2"/>
  <c r="AH152" i="2" s="1"/>
  <c r="AG145" i="2"/>
  <c r="AG152" i="2" s="1"/>
  <c r="AF145" i="2"/>
  <c r="AE145" i="2"/>
  <c r="AD145" i="2"/>
  <c r="AD152" i="2" s="1"/>
  <c r="AC145" i="2"/>
  <c r="AC152" i="2" s="1"/>
  <c r="AB145" i="2"/>
  <c r="AA145" i="2"/>
  <c r="Z145" i="2"/>
  <c r="Z152" i="2" s="1"/>
  <c r="Y145" i="2"/>
  <c r="Y152" i="2" s="1"/>
  <c r="X145" i="2"/>
  <c r="W145" i="2"/>
  <c r="V145" i="2"/>
  <c r="V152" i="2" s="1"/>
  <c r="U145" i="2"/>
  <c r="U152" i="2" s="1"/>
  <c r="T145" i="2"/>
  <c r="S145" i="2"/>
  <c r="R145" i="2"/>
  <c r="R152" i="2" s="1"/>
  <c r="Q145" i="2"/>
  <c r="Q152" i="2" s="1"/>
  <c r="P145" i="2"/>
  <c r="O145" i="2"/>
  <c r="N145" i="2"/>
  <c r="N152" i="2" s="1"/>
  <c r="M145" i="2"/>
  <c r="M152" i="2" s="1"/>
  <c r="L145" i="2"/>
  <c r="K145" i="2"/>
  <c r="J145" i="2"/>
  <c r="J152" i="2" s="1"/>
  <c r="I145" i="2"/>
  <c r="I152" i="2" s="1"/>
  <c r="H145" i="2"/>
  <c r="G145" i="2"/>
  <c r="F145" i="2"/>
  <c r="F152" i="2" s="1"/>
  <c r="E145" i="2"/>
  <c r="E152" i="2" s="1"/>
  <c r="CF144" i="2"/>
  <c r="CF143" i="2"/>
  <c r="CF145" i="2" s="1"/>
  <c r="CF142" i="2"/>
  <c r="CF141" i="2"/>
  <c r="CF140" i="2"/>
  <c r="CF139" i="2"/>
  <c r="BK138" i="2"/>
  <c r="CE137" i="2"/>
  <c r="CD137" i="2"/>
  <c r="CC137" i="2"/>
  <c r="CB137" i="2"/>
  <c r="CA137" i="2"/>
  <c r="BZ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CF136" i="2"/>
  <c r="CF135" i="2"/>
  <c r="CF134" i="2"/>
  <c r="CF133" i="2"/>
  <c r="CF137" i="2" s="1"/>
  <c r="CE132" i="2"/>
  <c r="CD132" i="2"/>
  <c r="CC132" i="2"/>
  <c r="CB132" i="2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AH132" i="2"/>
  <c r="AG132" i="2"/>
  <c r="AF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CF131" i="2"/>
  <c r="CF130" i="2"/>
  <c r="CF132" i="2" s="1"/>
  <c r="CF129" i="2"/>
  <c r="CE128" i="2"/>
  <c r="CD128" i="2"/>
  <c r="CC128" i="2"/>
  <c r="CB128" i="2"/>
  <c r="CA128" i="2"/>
  <c r="BZ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I128" i="2"/>
  <c r="AH128" i="2"/>
  <c r="AG128" i="2"/>
  <c r="AF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CF127" i="2"/>
  <c r="CF126" i="2"/>
  <c r="CF125" i="2"/>
  <c r="CF128" i="2" s="1"/>
  <c r="CF124" i="2"/>
  <c r="CF123" i="2"/>
  <c r="CE122" i="2"/>
  <c r="CE138" i="2" s="1"/>
  <c r="CD122" i="2"/>
  <c r="CC122" i="2"/>
  <c r="CB122" i="2"/>
  <c r="CA122" i="2"/>
  <c r="CA138" i="2" s="1"/>
  <c r="BZ122" i="2"/>
  <c r="BY122" i="2"/>
  <c r="BX122" i="2"/>
  <c r="BW122" i="2"/>
  <c r="BW138" i="2" s="1"/>
  <c r="BV122" i="2"/>
  <c r="BU122" i="2"/>
  <c r="BT122" i="2"/>
  <c r="BS122" i="2"/>
  <c r="BS138" i="2" s="1"/>
  <c r="BR122" i="2"/>
  <c r="BQ122" i="2"/>
  <c r="BP122" i="2"/>
  <c r="BO122" i="2"/>
  <c r="BO138" i="2" s="1"/>
  <c r="BN122" i="2"/>
  <c r="BM122" i="2"/>
  <c r="BL122" i="2"/>
  <c r="BK122" i="2"/>
  <c r="BJ122" i="2"/>
  <c r="BI122" i="2"/>
  <c r="BH122" i="2"/>
  <c r="BG122" i="2"/>
  <c r="BG138" i="2" s="1"/>
  <c r="BF122" i="2"/>
  <c r="BE122" i="2"/>
  <c r="BD122" i="2"/>
  <c r="BC122" i="2"/>
  <c r="BC138" i="2" s="1"/>
  <c r="BB122" i="2"/>
  <c r="BA122" i="2"/>
  <c r="AZ122" i="2"/>
  <c r="AY122" i="2"/>
  <c r="AY138" i="2" s="1"/>
  <c r="AX122" i="2"/>
  <c r="AW122" i="2"/>
  <c r="AV122" i="2"/>
  <c r="AU122" i="2"/>
  <c r="AU138" i="2" s="1"/>
  <c r="AT122" i="2"/>
  <c r="AS122" i="2"/>
  <c r="AR122" i="2"/>
  <c r="AQ122" i="2"/>
  <c r="AQ138" i="2" s="1"/>
  <c r="AP122" i="2"/>
  <c r="AO122" i="2"/>
  <c r="AN122" i="2"/>
  <c r="AM122" i="2"/>
  <c r="AM138" i="2" s="1"/>
  <c r="AL122" i="2"/>
  <c r="AK122" i="2"/>
  <c r="AJ122" i="2"/>
  <c r="AI122" i="2"/>
  <c r="AI138" i="2" s="1"/>
  <c r="AH122" i="2"/>
  <c r="AG122" i="2"/>
  <c r="AF122" i="2"/>
  <c r="AE122" i="2"/>
  <c r="AE138" i="2" s="1"/>
  <c r="AD122" i="2"/>
  <c r="AC122" i="2"/>
  <c r="AB122" i="2"/>
  <c r="AA122" i="2"/>
  <c r="AA138" i="2" s="1"/>
  <c r="Z122" i="2"/>
  <c r="Y122" i="2"/>
  <c r="X122" i="2"/>
  <c r="W122" i="2"/>
  <c r="W138" i="2" s="1"/>
  <c r="V122" i="2"/>
  <c r="U122" i="2"/>
  <c r="T122" i="2"/>
  <c r="S122" i="2"/>
  <c r="S138" i="2" s="1"/>
  <c r="R122" i="2"/>
  <c r="Q122" i="2"/>
  <c r="P122" i="2"/>
  <c r="O122" i="2"/>
  <c r="O138" i="2" s="1"/>
  <c r="N122" i="2"/>
  <c r="M122" i="2"/>
  <c r="L122" i="2"/>
  <c r="K122" i="2"/>
  <c r="K138" i="2" s="1"/>
  <c r="J122" i="2"/>
  <c r="I122" i="2"/>
  <c r="H122" i="2"/>
  <c r="G122" i="2"/>
  <c r="G138" i="2" s="1"/>
  <c r="F122" i="2"/>
  <c r="E122" i="2"/>
  <c r="CF121" i="2"/>
  <c r="CF120" i="2"/>
  <c r="CF119" i="2"/>
  <c r="CF118" i="2"/>
  <c r="CF117" i="2"/>
  <c r="CE116" i="2"/>
  <c r="CD116" i="2"/>
  <c r="CC116" i="2"/>
  <c r="CC138" i="2" s="1"/>
  <c r="CB116" i="2"/>
  <c r="CB138" i="2" s="1"/>
  <c r="CA116" i="2"/>
  <c r="BZ116" i="2"/>
  <c r="BY116" i="2"/>
  <c r="BY138" i="2" s="1"/>
  <c r="BX116" i="2"/>
  <c r="BX138" i="2" s="1"/>
  <c r="BW116" i="2"/>
  <c r="BV116" i="2"/>
  <c r="BU116" i="2"/>
  <c r="BU138" i="2" s="1"/>
  <c r="BT116" i="2"/>
  <c r="BT138" i="2" s="1"/>
  <c r="BS116" i="2"/>
  <c r="BR116" i="2"/>
  <c r="BQ116" i="2"/>
  <c r="BQ138" i="2" s="1"/>
  <c r="BP116" i="2"/>
  <c r="BP138" i="2" s="1"/>
  <c r="BO116" i="2"/>
  <c r="BN116" i="2"/>
  <c r="BM116" i="2"/>
  <c r="BM138" i="2" s="1"/>
  <c r="BL116" i="2"/>
  <c r="BL138" i="2" s="1"/>
  <c r="BK116" i="2"/>
  <c r="BJ116" i="2"/>
  <c r="BI116" i="2"/>
  <c r="BI138" i="2" s="1"/>
  <c r="BH116" i="2"/>
  <c r="BH138" i="2" s="1"/>
  <c r="BG116" i="2"/>
  <c r="BF116" i="2"/>
  <c r="BE116" i="2"/>
  <c r="BE138" i="2" s="1"/>
  <c r="BD116" i="2"/>
  <c r="BD138" i="2" s="1"/>
  <c r="BC116" i="2"/>
  <c r="BB116" i="2"/>
  <c r="BA116" i="2"/>
  <c r="BA138" i="2" s="1"/>
  <c r="AZ116" i="2"/>
  <c r="AZ138" i="2" s="1"/>
  <c r="AY116" i="2"/>
  <c r="AX116" i="2"/>
  <c r="AW116" i="2"/>
  <c r="AW138" i="2" s="1"/>
  <c r="AV116" i="2"/>
  <c r="AV138" i="2" s="1"/>
  <c r="AU116" i="2"/>
  <c r="AT116" i="2"/>
  <c r="AS116" i="2"/>
  <c r="AS138" i="2" s="1"/>
  <c r="AR116" i="2"/>
  <c r="AR138" i="2" s="1"/>
  <c r="AQ116" i="2"/>
  <c r="AP116" i="2"/>
  <c r="AO116" i="2"/>
  <c r="AO138" i="2" s="1"/>
  <c r="AN116" i="2"/>
  <c r="AN138" i="2" s="1"/>
  <c r="AM116" i="2"/>
  <c r="AL116" i="2"/>
  <c r="AK116" i="2"/>
  <c r="AK138" i="2" s="1"/>
  <c r="AJ116" i="2"/>
  <c r="AJ138" i="2" s="1"/>
  <c r="AI116" i="2"/>
  <c r="AH116" i="2"/>
  <c r="AG116" i="2"/>
  <c r="AG138" i="2" s="1"/>
  <c r="AF116" i="2"/>
  <c r="AF138" i="2" s="1"/>
  <c r="AE116" i="2"/>
  <c r="AD116" i="2"/>
  <c r="AC116" i="2"/>
  <c r="AC138" i="2" s="1"/>
  <c r="AB116" i="2"/>
  <c r="AB138" i="2" s="1"/>
  <c r="AA116" i="2"/>
  <c r="Z116" i="2"/>
  <c r="Y116" i="2"/>
  <c r="Y138" i="2" s="1"/>
  <c r="X116" i="2"/>
  <c r="X138" i="2" s="1"/>
  <c r="W116" i="2"/>
  <c r="V116" i="2"/>
  <c r="U116" i="2"/>
  <c r="U138" i="2" s="1"/>
  <c r="T116" i="2"/>
  <c r="T138" i="2" s="1"/>
  <c r="S116" i="2"/>
  <c r="R116" i="2"/>
  <c r="Q116" i="2"/>
  <c r="Q138" i="2" s="1"/>
  <c r="P116" i="2"/>
  <c r="P138" i="2" s="1"/>
  <c r="O116" i="2"/>
  <c r="N116" i="2"/>
  <c r="M116" i="2"/>
  <c r="M138" i="2" s="1"/>
  <c r="L116" i="2"/>
  <c r="L138" i="2" s="1"/>
  <c r="K116" i="2"/>
  <c r="J116" i="2"/>
  <c r="I116" i="2"/>
  <c r="I138" i="2" s="1"/>
  <c r="H116" i="2"/>
  <c r="H138" i="2" s="1"/>
  <c r="G116" i="2"/>
  <c r="F116" i="2"/>
  <c r="E116" i="2"/>
  <c r="E138" i="2" s="1"/>
  <c r="CF115" i="2"/>
  <c r="CF116" i="2" s="1"/>
  <c r="CF114" i="2"/>
  <c r="CF113" i="2"/>
  <c r="CA112" i="2"/>
  <c r="BW112" i="2"/>
  <c r="BK112" i="2"/>
  <c r="BG112" i="2"/>
  <c r="AU112" i="2"/>
  <c r="AQ112" i="2"/>
  <c r="AE112" i="2"/>
  <c r="AA112" i="2"/>
  <c r="O112" i="2"/>
  <c r="K112" i="2"/>
  <c r="CE111" i="2"/>
  <c r="CE112" i="2" s="1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S112" i="2" s="1"/>
  <c r="BR111" i="2"/>
  <c r="BQ111" i="2"/>
  <c r="BP111" i="2"/>
  <c r="BO111" i="2"/>
  <c r="BO112" i="2" s="1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C112" i="2" s="1"/>
  <c r="BB111" i="2"/>
  <c r="BA111" i="2"/>
  <c r="AZ111" i="2"/>
  <c r="AY111" i="2"/>
  <c r="AY112" i="2" s="1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M112" i="2" s="1"/>
  <c r="AL111" i="2"/>
  <c r="AK111" i="2"/>
  <c r="AJ111" i="2"/>
  <c r="AI111" i="2"/>
  <c r="AI112" i="2" s="1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W112" i="2" s="1"/>
  <c r="V111" i="2"/>
  <c r="U111" i="2"/>
  <c r="T111" i="2"/>
  <c r="S111" i="2"/>
  <c r="S112" i="2" s="1"/>
  <c r="R111" i="2"/>
  <c r="Q111" i="2"/>
  <c r="P111" i="2"/>
  <c r="O111" i="2"/>
  <c r="N111" i="2"/>
  <c r="M111" i="2"/>
  <c r="L111" i="2"/>
  <c r="K111" i="2"/>
  <c r="J111" i="2"/>
  <c r="I111" i="2"/>
  <c r="H111" i="2"/>
  <c r="G111" i="2"/>
  <c r="G112" i="2" s="1"/>
  <c r="F111" i="2"/>
  <c r="E111" i="2"/>
  <c r="CF110" i="2"/>
  <c r="CF109" i="2"/>
  <c r="CF111" i="2" s="1"/>
  <c r="CF108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CF106" i="2"/>
  <c r="CF107" i="2" s="1"/>
  <c r="CF105" i="2"/>
  <c r="CF104" i="2"/>
  <c r="CE103" i="2"/>
  <c r="CD103" i="2"/>
  <c r="CD112" i="2" s="1"/>
  <c r="CC103" i="2"/>
  <c r="CC112" i="2" s="1"/>
  <c r="CB103" i="2"/>
  <c r="CB112" i="2" s="1"/>
  <c r="CA103" i="2"/>
  <c r="BZ103" i="2"/>
  <c r="BZ112" i="2" s="1"/>
  <c r="BY103" i="2"/>
  <c r="BY112" i="2" s="1"/>
  <c r="BX103" i="2"/>
  <c r="BX112" i="2" s="1"/>
  <c r="BW103" i="2"/>
  <c r="BV103" i="2"/>
  <c r="BV112" i="2" s="1"/>
  <c r="BU103" i="2"/>
  <c r="BU112" i="2" s="1"/>
  <c r="BT103" i="2"/>
  <c r="BT112" i="2" s="1"/>
  <c r="BS103" i="2"/>
  <c r="BR103" i="2"/>
  <c r="BR112" i="2" s="1"/>
  <c r="BQ103" i="2"/>
  <c r="BQ112" i="2" s="1"/>
  <c r="BP103" i="2"/>
  <c r="BP112" i="2" s="1"/>
  <c r="BO103" i="2"/>
  <c r="BN103" i="2"/>
  <c r="BN112" i="2" s="1"/>
  <c r="BM103" i="2"/>
  <c r="BM112" i="2" s="1"/>
  <c r="BL103" i="2"/>
  <c r="BL112" i="2" s="1"/>
  <c r="BK103" i="2"/>
  <c r="BJ103" i="2"/>
  <c r="BJ112" i="2" s="1"/>
  <c r="BI103" i="2"/>
  <c r="BI112" i="2" s="1"/>
  <c r="BH103" i="2"/>
  <c r="BH112" i="2" s="1"/>
  <c r="BG103" i="2"/>
  <c r="BF103" i="2"/>
  <c r="BF112" i="2" s="1"/>
  <c r="BE103" i="2"/>
  <c r="BE112" i="2" s="1"/>
  <c r="BD103" i="2"/>
  <c r="BD112" i="2" s="1"/>
  <c r="BC103" i="2"/>
  <c r="BB103" i="2"/>
  <c r="BB112" i="2" s="1"/>
  <c r="BA103" i="2"/>
  <c r="BA112" i="2" s="1"/>
  <c r="AZ103" i="2"/>
  <c r="AZ112" i="2" s="1"/>
  <c r="AY103" i="2"/>
  <c r="AX103" i="2"/>
  <c r="AX112" i="2" s="1"/>
  <c r="AW103" i="2"/>
  <c r="AW112" i="2" s="1"/>
  <c r="AV103" i="2"/>
  <c r="AV112" i="2" s="1"/>
  <c r="AU103" i="2"/>
  <c r="AT103" i="2"/>
  <c r="AT112" i="2" s="1"/>
  <c r="AS103" i="2"/>
  <c r="AS112" i="2" s="1"/>
  <c r="AR103" i="2"/>
  <c r="AR112" i="2" s="1"/>
  <c r="AQ103" i="2"/>
  <c r="AP103" i="2"/>
  <c r="AP112" i="2" s="1"/>
  <c r="AO103" i="2"/>
  <c r="AO112" i="2" s="1"/>
  <c r="AN103" i="2"/>
  <c r="AN112" i="2" s="1"/>
  <c r="AM103" i="2"/>
  <c r="AL103" i="2"/>
  <c r="AL112" i="2" s="1"/>
  <c r="AK103" i="2"/>
  <c r="AK112" i="2" s="1"/>
  <c r="AJ103" i="2"/>
  <c r="AJ112" i="2" s="1"/>
  <c r="AI103" i="2"/>
  <c r="AH103" i="2"/>
  <c r="AH112" i="2" s="1"/>
  <c r="AG103" i="2"/>
  <c r="AG112" i="2" s="1"/>
  <c r="AF103" i="2"/>
  <c r="AF112" i="2" s="1"/>
  <c r="AE103" i="2"/>
  <c r="AD103" i="2"/>
  <c r="AD112" i="2" s="1"/>
  <c r="AC103" i="2"/>
  <c r="AC112" i="2" s="1"/>
  <c r="AB103" i="2"/>
  <c r="AB112" i="2" s="1"/>
  <c r="AA103" i="2"/>
  <c r="Z103" i="2"/>
  <c r="Z112" i="2" s="1"/>
  <c r="Y103" i="2"/>
  <c r="Y112" i="2" s="1"/>
  <c r="X103" i="2"/>
  <c r="X112" i="2" s="1"/>
  <c r="W103" i="2"/>
  <c r="V103" i="2"/>
  <c r="V112" i="2" s="1"/>
  <c r="U103" i="2"/>
  <c r="U112" i="2" s="1"/>
  <c r="T103" i="2"/>
  <c r="T112" i="2" s="1"/>
  <c r="S103" i="2"/>
  <c r="R103" i="2"/>
  <c r="R112" i="2" s="1"/>
  <c r="Q103" i="2"/>
  <c r="Q112" i="2" s="1"/>
  <c r="P103" i="2"/>
  <c r="P112" i="2" s="1"/>
  <c r="O103" i="2"/>
  <c r="N103" i="2"/>
  <c r="N112" i="2" s="1"/>
  <c r="M103" i="2"/>
  <c r="M112" i="2" s="1"/>
  <c r="L103" i="2"/>
  <c r="L112" i="2" s="1"/>
  <c r="K103" i="2"/>
  <c r="J103" i="2"/>
  <c r="J112" i="2" s="1"/>
  <c r="I103" i="2"/>
  <c r="I112" i="2" s="1"/>
  <c r="H103" i="2"/>
  <c r="H112" i="2" s="1"/>
  <c r="G103" i="2"/>
  <c r="F103" i="2"/>
  <c r="F112" i="2" s="1"/>
  <c r="E103" i="2"/>
  <c r="E112" i="2" s="1"/>
  <c r="CF102" i="2"/>
  <c r="CF101" i="2"/>
  <c r="CF103" i="2" s="1"/>
  <c r="CF100" i="2"/>
  <c r="CF112" i="2" s="1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A98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CF94" i="2"/>
  <c r="CF95" i="2" s="1"/>
  <c r="CF93" i="2"/>
  <c r="CF92" i="2"/>
  <c r="CF91" i="2"/>
  <c r="CE90" i="2"/>
  <c r="CD90" i="2"/>
  <c r="CC90" i="2"/>
  <c r="CB90" i="2"/>
  <c r="CA90" i="2"/>
  <c r="BZ90" i="2"/>
  <c r="BY90" i="2"/>
  <c r="BX90" i="2"/>
  <c r="BW90" i="2"/>
  <c r="BV90" i="2"/>
  <c r="BU90" i="2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H96" i="2" s="1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R96" i="2" s="1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CF89" i="2"/>
  <c r="CF90" i="2" s="1"/>
  <c r="CF88" i="2"/>
  <c r="CF87" i="2"/>
  <c r="CF86" i="2"/>
  <c r="CE85" i="2"/>
  <c r="CD85" i="2"/>
  <c r="CC85" i="2"/>
  <c r="CB85" i="2"/>
  <c r="CA85" i="2"/>
  <c r="BZ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CF84" i="2"/>
  <c r="CF83" i="2"/>
  <c r="CF82" i="2"/>
  <c r="CF85" i="2" s="1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CF80" i="2"/>
  <c r="CF81" i="2" s="1"/>
  <c r="CF79" i="2"/>
  <c r="CF78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CF76" i="2"/>
  <c r="CF77" i="2" s="1"/>
  <c r="CF75" i="2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D96" i="2" s="1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N96" i="2" s="1"/>
  <c r="M74" i="2"/>
  <c r="L74" i="2"/>
  <c r="K74" i="2"/>
  <c r="J74" i="2"/>
  <c r="I74" i="2"/>
  <c r="H74" i="2"/>
  <c r="G74" i="2"/>
  <c r="F74" i="2"/>
  <c r="E74" i="2"/>
  <c r="CF73" i="2"/>
  <c r="CF72" i="2"/>
  <c r="CF71" i="2"/>
  <c r="CF74" i="2" s="1"/>
  <c r="CE70" i="2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CF69" i="2"/>
  <c r="CF70" i="2" s="1"/>
  <c r="CF68" i="2"/>
  <c r="CE67" i="2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CF66" i="2"/>
  <c r="CF65" i="2"/>
  <c r="CF64" i="2"/>
  <c r="CF67" i="2" s="1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P96" i="2" s="1"/>
  <c r="AO63" i="2"/>
  <c r="AN63" i="2"/>
  <c r="AM63" i="2"/>
  <c r="AL63" i="2"/>
  <c r="AL96" i="2" s="1"/>
  <c r="AK63" i="2"/>
  <c r="AJ63" i="2"/>
  <c r="AI63" i="2"/>
  <c r="AH63" i="2"/>
  <c r="AG63" i="2"/>
  <c r="AF63" i="2"/>
  <c r="AE63" i="2"/>
  <c r="AD63" i="2"/>
  <c r="AC63" i="2"/>
  <c r="AB63" i="2"/>
  <c r="AA63" i="2"/>
  <c r="Z63" i="2"/>
  <c r="Z96" i="2" s="1"/>
  <c r="Y63" i="2"/>
  <c r="X63" i="2"/>
  <c r="W63" i="2"/>
  <c r="V63" i="2"/>
  <c r="V96" i="2" s="1"/>
  <c r="U63" i="2"/>
  <c r="T63" i="2"/>
  <c r="S63" i="2"/>
  <c r="R63" i="2"/>
  <c r="Q63" i="2"/>
  <c r="P63" i="2"/>
  <c r="O63" i="2"/>
  <c r="N63" i="2"/>
  <c r="M63" i="2"/>
  <c r="L63" i="2"/>
  <c r="K63" i="2"/>
  <c r="J63" i="2"/>
  <c r="J96" i="2" s="1"/>
  <c r="I63" i="2"/>
  <c r="H63" i="2"/>
  <c r="G63" i="2"/>
  <c r="F63" i="2"/>
  <c r="F96" i="2" s="1"/>
  <c r="E63" i="2"/>
  <c r="CF62" i="2"/>
  <c r="CF61" i="2"/>
  <c r="CF63" i="2" s="1"/>
  <c r="CF60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CF58" i="2"/>
  <c r="CF59" i="2" s="1"/>
  <c r="CF57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C96" i="2" s="1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CF55" i="2"/>
  <c r="CF54" i="2"/>
  <c r="CF56" i="2" s="1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CF52" i="2"/>
  <c r="CF53" i="2" s="1"/>
  <c r="CF51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CF49" i="2"/>
  <c r="CF48" i="2"/>
  <c r="CF47" i="2"/>
  <c r="CF46" i="2"/>
  <c r="CE45" i="2"/>
  <c r="CD45" i="2"/>
  <c r="CC45" i="2"/>
  <c r="CB45" i="2"/>
  <c r="CA45" i="2"/>
  <c r="CA96" i="2" s="1"/>
  <c r="BZ45" i="2"/>
  <c r="BY45" i="2"/>
  <c r="BX45" i="2"/>
  <c r="BW45" i="2"/>
  <c r="BV45" i="2"/>
  <c r="BU45" i="2"/>
  <c r="BT45" i="2"/>
  <c r="BS45" i="2"/>
  <c r="BS96" i="2" s="1"/>
  <c r="BR45" i="2"/>
  <c r="BQ45" i="2"/>
  <c r="BP45" i="2"/>
  <c r="BO45" i="2"/>
  <c r="BN45" i="2"/>
  <c r="BM45" i="2"/>
  <c r="BL45" i="2"/>
  <c r="BK45" i="2"/>
  <c r="BK96" i="2" s="1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U96" i="2" s="1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CF44" i="2"/>
  <c r="CF43" i="2"/>
  <c r="CF45" i="2" s="1"/>
  <c r="CE42" i="2"/>
  <c r="CD42" i="2"/>
  <c r="CC42" i="2"/>
  <c r="CC96" i="2" s="1"/>
  <c r="CB42" i="2"/>
  <c r="CA42" i="2"/>
  <c r="BZ42" i="2"/>
  <c r="BY42" i="2"/>
  <c r="BY96" i="2" s="1"/>
  <c r="BX42" i="2"/>
  <c r="BX96" i="2" s="1"/>
  <c r="BW42" i="2"/>
  <c r="BV42" i="2"/>
  <c r="BU42" i="2"/>
  <c r="BU96" i="2" s="1"/>
  <c r="BT42" i="2"/>
  <c r="BT96" i="2" s="1"/>
  <c r="BS42" i="2"/>
  <c r="BR42" i="2"/>
  <c r="BQ42" i="2"/>
  <c r="BQ96" i="2" s="1"/>
  <c r="BP42" i="2"/>
  <c r="BP96" i="2" s="1"/>
  <c r="BO42" i="2"/>
  <c r="BN42" i="2"/>
  <c r="BM42" i="2"/>
  <c r="BM96" i="2" s="1"/>
  <c r="BL42" i="2"/>
  <c r="BL96" i="2" s="1"/>
  <c r="BK42" i="2"/>
  <c r="BJ42" i="2"/>
  <c r="BI42" i="2"/>
  <c r="BI96" i="2" s="1"/>
  <c r="BH42" i="2"/>
  <c r="BH96" i="2" s="1"/>
  <c r="BG42" i="2"/>
  <c r="BF42" i="2"/>
  <c r="BE42" i="2"/>
  <c r="BE96" i="2" s="1"/>
  <c r="BD42" i="2"/>
  <c r="BD96" i="2" s="1"/>
  <c r="BC42" i="2"/>
  <c r="BB42" i="2"/>
  <c r="BA42" i="2"/>
  <c r="BA96" i="2" s="1"/>
  <c r="AZ42" i="2"/>
  <c r="AZ96" i="2" s="1"/>
  <c r="AY42" i="2"/>
  <c r="AX42" i="2"/>
  <c r="AW42" i="2"/>
  <c r="AW96" i="2" s="1"/>
  <c r="AV42" i="2"/>
  <c r="AV96" i="2" s="1"/>
  <c r="AU42" i="2"/>
  <c r="AT42" i="2"/>
  <c r="AS42" i="2"/>
  <c r="AS96" i="2" s="1"/>
  <c r="AR42" i="2"/>
  <c r="AR96" i="2" s="1"/>
  <c r="AQ42" i="2"/>
  <c r="AP42" i="2"/>
  <c r="AO42" i="2"/>
  <c r="AO96" i="2" s="1"/>
  <c r="AN42" i="2"/>
  <c r="AN96" i="2" s="1"/>
  <c r="AM42" i="2"/>
  <c r="AL42" i="2"/>
  <c r="AK42" i="2"/>
  <c r="AK96" i="2" s="1"/>
  <c r="AJ42" i="2"/>
  <c r="AJ96" i="2" s="1"/>
  <c r="AI42" i="2"/>
  <c r="AH42" i="2"/>
  <c r="AG42" i="2"/>
  <c r="AG96" i="2" s="1"/>
  <c r="AF42" i="2"/>
  <c r="AF96" i="2" s="1"/>
  <c r="AE42" i="2"/>
  <c r="AD42" i="2"/>
  <c r="AC42" i="2"/>
  <c r="AC96" i="2" s="1"/>
  <c r="AB42" i="2"/>
  <c r="AB96" i="2" s="1"/>
  <c r="AA42" i="2"/>
  <c r="Z42" i="2"/>
  <c r="Y42" i="2"/>
  <c r="Y96" i="2" s="1"/>
  <c r="X42" i="2"/>
  <c r="X96" i="2" s="1"/>
  <c r="W42" i="2"/>
  <c r="V42" i="2"/>
  <c r="U42" i="2"/>
  <c r="U96" i="2" s="1"/>
  <c r="T42" i="2"/>
  <c r="T96" i="2" s="1"/>
  <c r="S42" i="2"/>
  <c r="R42" i="2"/>
  <c r="Q42" i="2"/>
  <c r="Q96" i="2" s="1"/>
  <c r="P42" i="2"/>
  <c r="P96" i="2" s="1"/>
  <c r="O42" i="2"/>
  <c r="N42" i="2"/>
  <c r="M42" i="2"/>
  <c r="M96" i="2" s="1"/>
  <c r="L42" i="2"/>
  <c r="L96" i="2" s="1"/>
  <c r="K42" i="2"/>
  <c r="J42" i="2"/>
  <c r="I42" i="2"/>
  <c r="I96" i="2" s="1"/>
  <c r="H42" i="2"/>
  <c r="H96" i="2" s="1"/>
  <c r="G42" i="2"/>
  <c r="F42" i="2"/>
  <c r="E42" i="2"/>
  <c r="E96" i="2" s="1"/>
  <c r="CF41" i="2"/>
  <c r="CF42" i="2" s="1"/>
  <c r="CF40" i="2"/>
  <c r="CF39" i="2"/>
  <c r="BU38" i="2"/>
  <c r="BE38" i="2"/>
  <c r="AO38" i="2"/>
  <c r="CF37" i="2"/>
  <c r="CE36" i="2"/>
  <c r="CD36" i="2"/>
  <c r="CC36" i="2"/>
  <c r="CB36" i="2"/>
  <c r="CA36" i="2"/>
  <c r="CA38" i="2" s="1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K38" i="2" s="1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U38" i="2" s="1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E38" i="2" s="1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CF35" i="2"/>
  <c r="CF34" i="2"/>
  <c r="CF33" i="2"/>
  <c r="CF32" i="2"/>
  <c r="CF36" i="2" s="1"/>
  <c r="CF31" i="2"/>
  <c r="CF30" i="2"/>
  <c r="CF29" i="2"/>
  <c r="CE28" i="2"/>
  <c r="CD28" i="2"/>
  <c r="CC28" i="2"/>
  <c r="CB28" i="2"/>
  <c r="CA28" i="2"/>
  <c r="BZ28" i="2"/>
  <c r="BY28" i="2"/>
  <c r="BY38" i="2" s="1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I38" i="2" s="1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S38" i="2" s="1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C38" i="2" s="1"/>
  <c r="AB28" i="2"/>
  <c r="AA28" i="2"/>
  <c r="Z28" i="2"/>
  <c r="Z38" i="2" s="1"/>
  <c r="Y28" i="2"/>
  <c r="Y38" i="2" s="1"/>
  <c r="X28" i="2"/>
  <c r="W28" i="2"/>
  <c r="V28" i="2"/>
  <c r="V38" i="2" s="1"/>
  <c r="U28" i="2"/>
  <c r="U38" i="2" s="1"/>
  <c r="T28" i="2"/>
  <c r="S28" i="2"/>
  <c r="R28" i="2"/>
  <c r="R38" i="2" s="1"/>
  <c r="Q28" i="2"/>
  <c r="Q38" i="2" s="1"/>
  <c r="P28" i="2"/>
  <c r="O28" i="2"/>
  <c r="N28" i="2"/>
  <c r="N38" i="2" s="1"/>
  <c r="M28" i="2"/>
  <c r="M38" i="2" s="1"/>
  <c r="L28" i="2"/>
  <c r="K28" i="2"/>
  <c r="J28" i="2"/>
  <c r="J38" i="2" s="1"/>
  <c r="I28" i="2"/>
  <c r="I38" i="2" s="1"/>
  <c r="H28" i="2"/>
  <c r="G28" i="2"/>
  <c r="F28" i="2"/>
  <c r="F38" i="2" s="1"/>
  <c r="E28" i="2"/>
  <c r="E38" i="2" s="1"/>
  <c r="CF27" i="2"/>
  <c r="CF28" i="2" s="1"/>
  <c r="CF26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CF24" i="2"/>
  <c r="CF25" i="2" s="1"/>
  <c r="CF23" i="2"/>
  <c r="CF22" i="2"/>
  <c r="CF21" i="2"/>
  <c r="CE20" i="2"/>
  <c r="CE38" i="2" s="1"/>
  <c r="CD20" i="2"/>
  <c r="CC20" i="2"/>
  <c r="CC38" i="2" s="1"/>
  <c r="CB20" i="2"/>
  <c r="CB38" i="2" s="1"/>
  <c r="CA20" i="2"/>
  <c r="BZ20" i="2"/>
  <c r="BY20" i="2"/>
  <c r="BX20" i="2"/>
  <c r="BX38" i="2" s="1"/>
  <c r="BW20" i="2"/>
  <c r="BW38" i="2" s="1"/>
  <c r="BV20" i="2"/>
  <c r="BU20" i="2"/>
  <c r="BT20" i="2"/>
  <c r="BT38" i="2" s="1"/>
  <c r="BS20" i="2"/>
  <c r="BS38" i="2" s="1"/>
  <c r="BR20" i="2"/>
  <c r="BQ20" i="2"/>
  <c r="BQ38" i="2" s="1"/>
  <c r="BP20" i="2"/>
  <c r="BP38" i="2" s="1"/>
  <c r="BO20" i="2"/>
  <c r="BO38" i="2" s="1"/>
  <c r="BN20" i="2"/>
  <c r="BM20" i="2"/>
  <c r="BM38" i="2" s="1"/>
  <c r="BL20" i="2"/>
  <c r="BL38" i="2" s="1"/>
  <c r="BK20" i="2"/>
  <c r="BJ20" i="2"/>
  <c r="BI20" i="2"/>
  <c r="BH20" i="2"/>
  <c r="BH38" i="2" s="1"/>
  <c r="BG20" i="2"/>
  <c r="BG38" i="2" s="1"/>
  <c r="BF20" i="2"/>
  <c r="BE20" i="2"/>
  <c r="BD20" i="2"/>
  <c r="BD38" i="2" s="1"/>
  <c r="BC20" i="2"/>
  <c r="BC38" i="2" s="1"/>
  <c r="BB20" i="2"/>
  <c r="BA20" i="2"/>
  <c r="BA38" i="2" s="1"/>
  <c r="AZ20" i="2"/>
  <c r="AZ38" i="2" s="1"/>
  <c r="AY20" i="2"/>
  <c r="AY38" i="2" s="1"/>
  <c r="AX20" i="2"/>
  <c r="AW20" i="2"/>
  <c r="AW38" i="2" s="1"/>
  <c r="AV20" i="2"/>
  <c r="AV38" i="2" s="1"/>
  <c r="AU20" i="2"/>
  <c r="AT20" i="2"/>
  <c r="AS20" i="2"/>
  <c r="AR20" i="2"/>
  <c r="AR38" i="2" s="1"/>
  <c r="AQ20" i="2"/>
  <c r="AQ38" i="2" s="1"/>
  <c r="AP20" i="2"/>
  <c r="AO20" i="2"/>
  <c r="AN20" i="2"/>
  <c r="AN38" i="2" s="1"/>
  <c r="AM20" i="2"/>
  <c r="AM38" i="2" s="1"/>
  <c r="AL20" i="2"/>
  <c r="AK20" i="2"/>
  <c r="AK38" i="2" s="1"/>
  <c r="AJ20" i="2"/>
  <c r="AJ38" i="2" s="1"/>
  <c r="AI20" i="2"/>
  <c r="AI38" i="2" s="1"/>
  <c r="AH20" i="2"/>
  <c r="AG20" i="2"/>
  <c r="AG38" i="2" s="1"/>
  <c r="AF20" i="2"/>
  <c r="AF38" i="2" s="1"/>
  <c r="AE20" i="2"/>
  <c r="AD20" i="2"/>
  <c r="AC20" i="2"/>
  <c r="AB20" i="2"/>
  <c r="AB38" i="2" s="1"/>
  <c r="AA20" i="2"/>
  <c r="AA38" i="2" s="1"/>
  <c r="Z20" i="2"/>
  <c r="Y20" i="2"/>
  <c r="X20" i="2"/>
  <c r="X38" i="2" s="1"/>
  <c r="W20" i="2"/>
  <c r="W38" i="2" s="1"/>
  <c r="V20" i="2"/>
  <c r="U20" i="2"/>
  <c r="T20" i="2"/>
  <c r="T38" i="2" s="1"/>
  <c r="S20" i="2"/>
  <c r="S38" i="2" s="1"/>
  <c r="R20" i="2"/>
  <c r="Q20" i="2"/>
  <c r="P20" i="2"/>
  <c r="P38" i="2" s="1"/>
  <c r="O20" i="2"/>
  <c r="O38" i="2" s="1"/>
  <c r="N20" i="2"/>
  <c r="M20" i="2"/>
  <c r="L20" i="2"/>
  <c r="L38" i="2" s="1"/>
  <c r="K20" i="2"/>
  <c r="K38" i="2" s="1"/>
  <c r="J20" i="2"/>
  <c r="I20" i="2"/>
  <c r="H20" i="2"/>
  <c r="H38" i="2" s="1"/>
  <c r="G20" i="2"/>
  <c r="G38" i="2" s="1"/>
  <c r="F20" i="2"/>
  <c r="E20" i="2"/>
  <c r="CF19" i="2"/>
  <c r="CF20" i="2" s="1"/>
  <c r="CF18" i="2"/>
  <c r="CE16" i="2"/>
  <c r="CD16" i="2"/>
  <c r="CD17" i="2" s="1"/>
  <c r="CC16" i="2"/>
  <c r="CB16" i="2"/>
  <c r="CA16" i="2"/>
  <c r="BZ16" i="2"/>
  <c r="BZ17" i="2" s="1"/>
  <c r="BY16" i="2"/>
  <c r="BX16" i="2"/>
  <c r="BW16" i="2"/>
  <c r="BV16" i="2"/>
  <c r="BV17" i="2" s="1"/>
  <c r="BU16" i="2"/>
  <c r="BT16" i="2"/>
  <c r="BS16" i="2"/>
  <c r="BR16" i="2"/>
  <c r="BR17" i="2" s="1"/>
  <c r="BQ16" i="2"/>
  <c r="BP16" i="2"/>
  <c r="BO16" i="2"/>
  <c r="BN16" i="2"/>
  <c r="BN17" i="2" s="1"/>
  <c r="BM16" i="2"/>
  <c r="BL16" i="2"/>
  <c r="BK16" i="2"/>
  <c r="BJ16" i="2"/>
  <c r="BJ17" i="2" s="1"/>
  <c r="BI16" i="2"/>
  <c r="BH16" i="2"/>
  <c r="BG16" i="2"/>
  <c r="BF16" i="2"/>
  <c r="BF17" i="2" s="1"/>
  <c r="BE16" i="2"/>
  <c r="BD16" i="2"/>
  <c r="BC16" i="2"/>
  <c r="BB16" i="2"/>
  <c r="BB17" i="2" s="1"/>
  <c r="BA16" i="2"/>
  <c r="AZ16" i="2"/>
  <c r="AY16" i="2"/>
  <c r="AX16" i="2"/>
  <c r="AX17" i="2" s="1"/>
  <c r="AW16" i="2"/>
  <c r="AV16" i="2"/>
  <c r="AU16" i="2"/>
  <c r="AT16" i="2"/>
  <c r="AT17" i="2" s="1"/>
  <c r="AS16" i="2"/>
  <c r="AR16" i="2"/>
  <c r="AQ16" i="2"/>
  <c r="AP16" i="2"/>
  <c r="AP17" i="2" s="1"/>
  <c r="AO16" i="2"/>
  <c r="AN16" i="2"/>
  <c r="AM16" i="2"/>
  <c r="AL16" i="2"/>
  <c r="AL17" i="2" s="1"/>
  <c r="AK16" i="2"/>
  <c r="AJ16" i="2"/>
  <c r="AI16" i="2"/>
  <c r="AH16" i="2"/>
  <c r="AH17" i="2" s="1"/>
  <c r="AG16" i="2"/>
  <c r="AF16" i="2"/>
  <c r="AE16" i="2"/>
  <c r="AD16" i="2"/>
  <c r="AD17" i="2" s="1"/>
  <c r="AC16" i="2"/>
  <c r="AB16" i="2"/>
  <c r="AA16" i="2"/>
  <c r="Z16" i="2"/>
  <c r="Z17" i="2" s="1"/>
  <c r="Y16" i="2"/>
  <c r="X16" i="2"/>
  <c r="W16" i="2"/>
  <c r="V16" i="2"/>
  <c r="V17" i="2" s="1"/>
  <c r="U16" i="2"/>
  <c r="T16" i="2"/>
  <c r="S16" i="2"/>
  <c r="R16" i="2"/>
  <c r="R17" i="2" s="1"/>
  <c r="Q16" i="2"/>
  <c r="P16" i="2"/>
  <c r="O16" i="2"/>
  <c r="N16" i="2"/>
  <c r="N17" i="2" s="1"/>
  <c r="M16" i="2"/>
  <c r="L16" i="2"/>
  <c r="K16" i="2"/>
  <c r="J16" i="2"/>
  <c r="J17" i="2" s="1"/>
  <c r="I16" i="2"/>
  <c r="H16" i="2"/>
  <c r="G16" i="2"/>
  <c r="F16" i="2"/>
  <c r="F17" i="2" s="1"/>
  <c r="E16" i="2"/>
  <c r="CF15" i="2"/>
  <c r="CF16" i="2" s="1"/>
  <c r="CF14" i="2"/>
  <c r="CF13" i="2"/>
  <c r="CE12" i="2"/>
  <c r="CD12" i="2"/>
  <c r="CC12" i="2"/>
  <c r="CC17" i="2" s="1"/>
  <c r="CB12" i="2"/>
  <c r="CA12" i="2"/>
  <c r="BZ12" i="2"/>
  <c r="BY12" i="2"/>
  <c r="BY17" i="2" s="1"/>
  <c r="BX12" i="2"/>
  <c r="BW12" i="2"/>
  <c r="BV12" i="2"/>
  <c r="BU12" i="2"/>
  <c r="BU17" i="2" s="1"/>
  <c r="BU191" i="2" s="1"/>
  <c r="BT12" i="2"/>
  <c r="BS12" i="2"/>
  <c r="BR12" i="2"/>
  <c r="BQ12" i="2"/>
  <c r="BQ17" i="2" s="1"/>
  <c r="BP12" i="2"/>
  <c r="BO12" i="2"/>
  <c r="BN12" i="2"/>
  <c r="BM12" i="2"/>
  <c r="BM17" i="2" s="1"/>
  <c r="BL12" i="2"/>
  <c r="BK12" i="2"/>
  <c r="BJ12" i="2"/>
  <c r="BI12" i="2"/>
  <c r="BI17" i="2" s="1"/>
  <c r="BI191" i="2" s="1"/>
  <c r="BH12" i="2"/>
  <c r="BH17" i="2" s="1"/>
  <c r="BH191" i="2" s="1"/>
  <c r="BG12" i="2"/>
  <c r="BF12" i="2"/>
  <c r="BE12" i="2"/>
  <c r="BE17" i="2" s="1"/>
  <c r="BE191" i="2" s="1"/>
  <c r="BD12" i="2"/>
  <c r="BD17" i="2" s="1"/>
  <c r="BD191" i="2" s="1"/>
  <c r="BC12" i="2"/>
  <c r="BB12" i="2"/>
  <c r="BA12" i="2"/>
  <c r="BA17" i="2" s="1"/>
  <c r="AZ12" i="2"/>
  <c r="AZ17" i="2" s="1"/>
  <c r="AZ191" i="2" s="1"/>
  <c r="AY12" i="2"/>
  <c r="AX12" i="2"/>
  <c r="AW12" i="2"/>
  <c r="AW17" i="2" s="1"/>
  <c r="AV12" i="2"/>
  <c r="AV17" i="2" s="1"/>
  <c r="AV191" i="2" s="1"/>
  <c r="AU12" i="2"/>
  <c r="AT12" i="2"/>
  <c r="AS12" i="2"/>
  <c r="AS17" i="2" s="1"/>
  <c r="AS191" i="2" s="1"/>
  <c r="AR12" i="2"/>
  <c r="AR17" i="2" s="1"/>
  <c r="AR191" i="2" s="1"/>
  <c r="AQ12" i="2"/>
  <c r="AP12" i="2"/>
  <c r="AO12" i="2"/>
  <c r="AO17" i="2" s="1"/>
  <c r="AO191" i="2" s="1"/>
  <c r="AN12" i="2"/>
  <c r="AN17" i="2" s="1"/>
  <c r="AN191" i="2" s="1"/>
  <c r="AM12" i="2"/>
  <c r="AL12" i="2"/>
  <c r="AK12" i="2"/>
  <c r="AK17" i="2" s="1"/>
  <c r="AK191" i="2" s="1"/>
  <c r="AJ12" i="2"/>
  <c r="AJ17" i="2" s="1"/>
  <c r="AJ191" i="2" s="1"/>
  <c r="AI12" i="2"/>
  <c r="AH12" i="2"/>
  <c r="AG12" i="2"/>
  <c r="AG17" i="2" s="1"/>
  <c r="AG191" i="2" s="1"/>
  <c r="AF12" i="2"/>
  <c r="AF17" i="2" s="1"/>
  <c r="AF191" i="2" s="1"/>
  <c r="AE12" i="2"/>
  <c r="AD12" i="2"/>
  <c r="AC12" i="2"/>
  <c r="AC17" i="2" s="1"/>
  <c r="AC191" i="2" s="1"/>
  <c r="AB12" i="2"/>
  <c r="AB17" i="2" s="1"/>
  <c r="AB191" i="2" s="1"/>
  <c r="AA12" i="2"/>
  <c r="Z12" i="2"/>
  <c r="Y12" i="2"/>
  <c r="Y17" i="2" s="1"/>
  <c r="Y191" i="2" s="1"/>
  <c r="X12" i="2"/>
  <c r="X17" i="2" s="1"/>
  <c r="X191" i="2" s="1"/>
  <c r="W12" i="2"/>
  <c r="V12" i="2"/>
  <c r="U12" i="2"/>
  <c r="U17" i="2" s="1"/>
  <c r="U191" i="2" s="1"/>
  <c r="T12" i="2"/>
  <c r="T17" i="2" s="1"/>
  <c r="T191" i="2" s="1"/>
  <c r="S12" i="2"/>
  <c r="R12" i="2"/>
  <c r="Q12" i="2"/>
  <c r="Q17" i="2" s="1"/>
  <c r="Q191" i="2" s="1"/>
  <c r="P12" i="2"/>
  <c r="P17" i="2" s="1"/>
  <c r="P191" i="2" s="1"/>
  <c r="O12" i="2"/>
  <c r="N12" i="2"/>
  <c r="M12" i="2"/>
  <c r="M17" i="2" s="1"/>
  <c r="M191" i="2" s="1"/>
  <c r="L12" i="2"/>
  <c r="L17" i="2" s="1"/>
  <c r="L191" i="2" s="1"/>
  <c r="K12" i="2"/>
  <c r="J12" i="2"/>
  <c r="I12" i="2"/>
  <c r="I17" i="2" s="1"/>
  <c r="I191" i="2" s="1"/>
  <c r="H12" i="2"/>
  <c r="H17" i="2" s="1"/>
  <c r="H191" i="2" s="1"/>
  <c r="G12" i="2"/>
  <c r="F12" i="2"/>
  <c r="E12" i="2"/>
  <c r="E17" i="2" s="1"/>
  <c r="E191" i="2" s="1"/>
  <c r="CF11" i="2"/>
  <c r="CF12" i="2" s="1"/>
  <c r="CF10" i="2"/>
  <c r="CE9" i="2"/>
  <c r="CE17" i="2" s="1"/>
  <c r="CD9" i="2"/>
  <c r="CC9" i="2"/>
  <c r="CB9" i="2"/>
  <c r="CB17" i="2" s="1"/>
  <c r="CA9" i="2"/>
  <c r="CA17" i="2" s="1"/>
  <c r="BZ9" i="2"/>
  <c r="BY9" i="2"/>
  <c r="BX9" i="2"/>
  <c r="BX17" i="2" s="1"/>
  <c r="BX191" i="2" s="1"/>
  <c r="BW9" i="2"/>
  <c r="BW17" i="2" s="1"/>
  <c r="BV9" i="2"/>
  <c r="BU9" i="2"/>
  <c r="BT9" i="2"/>
  <c r="BT17" i="2" s="1"/>
  <c r="BT191" i="2" s="1"/>
  <c r="BS9" i="2"/>
  <c r="BS17" i="2" s="1"/>
  <c r="BR9" i="2"/>
  <c r="BQ9" i="2"/>
  <c r="BP9" i="2"/>
  <c r="BP17" i="2" s="1"/>
  <c r="BP191" i="2" s="1"/>
  <c r="BO9" i="2"/>
  <c r="BO17" i="2" s="1"/>
  <c r="BN9" i="2"/>
  <c r="BM9" i="2"/>
  <c r="BL9" i="2"/>
  <c r="BL17" i="2" s="1"/>
  <c r="BL191" i="2" s="1"/>
  <c r="BK9" i="2"/>
  <c r="BK17" i="2" s="1"/>
  <c r="BJ9" i="2"/>
  <c r="BI9" i="2"/>
  <c r="BH9" i="2"/>
  <c r="BG9" i="2"/>
  <c r="BG17" i="2" s="1"/>
  <c r="BF9" i="2"/>
  <c r="BE9" i="2"/>
  <c r="BD9" i="2"/>
  <c r="BC9" i="2"/>
  <c r="BC17" i="2" s="1"/>
  <c r="BB9" i="2"/>
  <c r="BA9" i="2"/>
  <c r="AZ9" i="2"/>
  <c r="AY9" i="2"/>
  <c r="AY17" i="2" s="1"/>
  <c r="AX9" i="2"/>
  <c r="AW9" i="2"/>
  <c r="AV9" i="2"/>
  <c r="AU9" i="2"/>
  <c r="AU17" i="2" s="1"/>
  <c r="AT9" i="2"/>
  <c r="AS9" i="2"/>
  <c r="AR9" i="2"/>
  <c r="AQ9" i="2"/>
  <c r="AQ17" i="2" s="1"/>
  <c r="AP9" i="2"/>
  <c r="AO9" i="2"/>
  <c r="AN9" i="2"/>
  <c r="AM9" i="2"/>
  <c r="AM17" i="2" s="1"/>
  <c r="AL9" i="2"/>
  <c r="AK9" i="2"/>
  <c r="AJ9" i="2"/>
  <c r="AI9" i="2"/>
  <c r="AI17" i="2" s="1"/>
  <c r="AH9" i="2"/>
  <c r="AG9" i="2"/>
  <c r="AF9" i="2"/>
  <c r="AE9" i="2"/>
  <c r="AE17" i="2" s="1"/>
  <c r="AD9" i="2"/>
  <c r="AC9" i="2"/>
  <c r="AB9" i="2"/>
  <c r="AA9" i="2"/>
  <c r="AA17" i="2" s="1"/>
  <c r="Z9" i="2"/>
  <c r="Y9" i="2"/>
  <c r="X9" i="2"/>
  <c r="W9" i="2"/>
  <c r="W17" i="2" s="1"/>
  <c r="V9" i="2"/>
  <c r="U9" i="2"/>
  <c r="T9" i="2"/>
  <c r="S9" i="2"/>
  <c r="S17" i="2" s="1"/>
  <c r="R9" i="2"/>
  <c r="Q9" i="2"/>
  <c r="P9" i="2"/>
  <c r="O9" i="2"/>
  <c r="O17" i="2" s="1"/>
  <c r="N9" i="2"/>
  <c r="M9" i="2"/>
  <c r="L9" i="2"/>
  <c r="K9" i="2"/>
  <c r="K17" i="2" s="1"/>
  <c r="J9" i="2"/>
  <c r="I9" i="2"/>
  <c r="H9" i="2"/>
  <c r="G9" i="2"/>
  <c r="G17" i="2" s="1"/>
  <c r="F9" i="2"/>
  <c r="E9" i="2"/>
  <c r="CF8" i="2"/>
  <c r="CF7" i="2"/>
  <c r="CF9" i="2" s="1"/>
  <c r="CF6" i="2"/>
  <c r="CF5" i="2"/>
  <c r="CF4" i="2"/>
  <c r="CF17" i="2" l="1"/>
  <c r="CB191" i="2"/>
  <c r="CF38" i="2"/>
  <c r="AE191" i="2"/>
  <c r="BW191" i="2"/>
  <c r="AQ191" i="2"/>
  <c r="AW191" i="2"/>
  <c r="BA191" i="2"/>
  <c r="BM191" i="2"/>
  <c r="BQ191" i="2"/>
  <c r="BY191" i="2"/>
  <c r="CC191" i="2"/>
  <c r="CF50" i="2"/>
  <c r="AD38" i="2"/>
  <c r="AD191" i="2" s="1"/>
  <c r="AH38" i="2"/>
  <c r="AH191" i="2" s="1"/>
  <c r="AL38" i="2"/>
  <c r="AL191" i="2" s="1"/>
  <c r="AP38" i="2"/>
  <c r="AP191" i="2" s="1"/>
  <c r="AT38" i="2"/>
  <c r="AT191" i="2" s="1"/>
  <c r="AX38" i="2"/>
  <c r="AX191" i="2" s="1"/>
  <c r="BB38" i="2"/>
  <c r="BB191" i="2" s="1"/>
  <c r="BF38" i="2"/>
  <c r="BF191" i="2" s="1"/>
  <c r="BJ38" i="2"/>
  <c r="BJ191" i="2" s="1"/>
  <c r="BN38" i="2"/>
  <c r="BN191" i="2" s="1"/>
  <c r="BR38" i="2"/>
  <c r="BR191" i="2" s="1"/>
  <c r="BV38" i="2"/>
  <c r="BV191" i="2" s="1"/>
  <c r="BZ38" i="2"/>
  <c r="BZ191" i="2" s="1"/>
  <c r="CD38" i="2"/>
  <c r="CD191" i="2" s="1"/>
  <c r="G96" i="2"/>
  <c r="G191" i="2" s="1"/>
  <c r="K96" i="2"/>
  <c r="K191" i="2" s="1"/>
  <c r="O96" i="2"/>
  <c r="O191" i="2" s="1"/>
  <c r="S96" i="2"/>
  <c r="S191" i="2" s="1"/>
  <c r="W96" i="2"/>
  <c r="W191" i="2" s="1"/>
  <c r="AA96" i="2"/>
  <c r="AA191" i="2" s="1"/>
  <c r="AE96" i="2"/>
  <c r="AI96" i="2"/>
  <c r="AI191" i="2" s="1"/>
  <c r="AM96" i="2"/>
  <c r="AM191" i="2" s="1"/>
  <c r="AQ96" i="2"/>
  <c r="AY96" i="2"/>
  <c r="BG96" i="2"/>
  <c r="BG191" i="2" s="1"/>
  <c r="BO96" i="2"/>
  <c r="BO191" i="2" s="1"/>
  <c r="BW96" i="2"/>
  <c r="CE96" i="2"/>
  <c r="CE191" i="2" s="1"/>
  <c r="CF96" i="2"/>
  <c r="AT96" i="2"/>
  <c r="AX96" i="2"/>
  <c r="BB96" i="2"/>
  <c r="BF96" i="2"/>
  <c r="BJ96" i="2"/>
  <c r="BN96" i="2"/>
  <c r="BR96" i="2"/>
  <c r="BV96" i="2"/>
  <c r="BZ96" i="2"/>
  <c r="CD96" i="2"/>
  <c r="F138" i="2"/>
  <c r="F191" i="2" s="1"/>
  <c r="J138" i="2"/>
  <c r="J191" i="2" s="1"/>
  <c r="N138" i="2"/>
  <c r="N191" i="2" s="1"/>
  <c r="R138" i="2"/>
  <c r="R191" i="2" s="1"/>
  <c r="V138" i="2"/>
  <c r="V191" i="2" s="1"/>
  <c r="Z138" i="2"/>
  <c r="Z191" i="2" s="1"/>
  <c r="AD138" i="2"/>
  <c r="AH138" i="2"/>
  <c r="AL138" i="2"/>
  <c r="AP138" i="2"/>
  <c r="AT138" i="2"/>
  <c r="AX138" i="2"/>
  <c r="BB138" i="2"/>
  <c r="BF138" i="2"/>
  <c r="BJ138" i="2"/>
  <c r="BN138" i="2"/>
  <c r="BR138" i="2"/>
  <c r="BV138" i="2"/>
  <c r="BZ138" i="2"/>
  <c r="CD138" i="2"/>
  <c r="CF152" i="2"/>
  <c r="G152" i="2"/>
  <c r="K152" i="2"/>
  <c r="O152" i="2"/>
  <c r="S152" i="2"/>
  <c r="W152" i="2"/>
  <c r="AA152" i="2"/>
  <c r="AE152" i="2"/>
  <c r="AI152" i="2"/>
  <c r="AM152" i="2"/>
  <c r="AQ152" i="2"/>
  <c r="AU152" i="2"/>
  <c r="AU191" i="2" s="1"/>
  <c r="AY152" i="2"/>
  <c r="AY191" i="2" s="1"/>
  <c r="BC152" i="2"/>
  <c r="BC191" i="2" s="1"/>
  <c r="BG152" i="2"/>
  <c r="BK152" i="2"/>
  <c r="BK191" i="2" s="1"/>
  <c r="BO152" i="2"/>
  <c r="BS152" i="2"/>
  <c r="BS191" i="2" s="1"/>
  <c r="CB96" i="2"/>
  <c r="CF122" i="2"/>
  <c r="CF138" i="2" s="1"/>
  <c r="CF186" i="2"/>
  <c r="BW152" i="2"/>
  <c r="CA152" i="2"/>
  <c r="CA191" i="2" s="1"/>
  <c r="CE152" i="2"/>
  <c r="CF165" i="2"/>
  <c r="CF185" i="2"/>
  <c r="CF191" i="2" l="1"/>
  <c r="CF198" i="1" l="1"/>
  <c r="CF197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CF189" i="1"/>
  <c r="CF190" i="1" s="1"/>
  <c r="CF188" i="1"/>
  <c r="CF187" i="1"/>
  <c r="CE185" i="1"/>
  <c r="CE186" i="1" s="1"/>
  <c r="CD185" i="1"/>
  <c r="CD186" i="1" s="1"/>
  <c r="CC185" i="1"/>
  <c r="CC186" i="1" s="1"/>
  <c r="CB185" i="1"/>
  <c r="CB186" i="1" s="1"/>
  <c r="CA185" i="1"/>
  <c r="CA186" i="1" s="1"/>
  <c r="BZ185" i="1"/>
  <c r="BZ186" i="1" s="1"/>
  <c r="BY185" i="1"/>
  <c r="BY186" i="1" s="1"/>
  <c r="BX185" i="1"/>
  <c r="BX186" i="1" s="1"/>
  <c r="BW185" i="1"/>
  <c r="BW186" i="1" s="1"/>
  <c r="BV185" i="1"/>
  <c r="BV186" i="1" s="1"/>
  <c r="BU185" i="1"/>
  <c r="BU186" i="1" s="1"/>
  <c r="BT185" i="1"/>
  <c r="BT186" i="1" s="1"/>
  <c r="BS185" i="1"/>
  <c r="BS186" i="1" s="1"/>
  <c r="BR185" i="1"/>
  <c r="BR186" i="1" s="1"/>
  <c r="BQ185" i="1"/>
  <c r="BQ186" i="1" s="1"/>
  <c r="BP185" i="1"/>
  <c r="BP186" i="1" s="1"/>
  <c r="BO185" i="1"/>
  <c r="BO186" i="1" s="1"/>
  <c r="BN185" i="1"/>
  <c r="BN186" i="1" s="1"/>
  <c r="BM185" i="1"/>
  <c r="BM186" i="1" s="1"/>
  <c r="BL185" i="1"/>
  <c r="BL186" i="1" s="1"/>
  <c r="BK185" i="1"/>
  <c r="BK186" i="1" s="1"/>
  <c r="BJ185" i="1"/>
  <c r="BJ186" i="1" s="1"/>
  <c r="BI185" i="1"/>
  <c r="BI186" i="1" s="1"/>
  <c r="BH185" i="1"/>
  <c r="BH186" i="1" s="1"/>
  <c r="BG185" i="1"/>
  <c r="BG186" i="1" s="1"/>
  <c r="BF185" i="1"/>
  <c r="BF186" i="1" s="1"/>
  <c r="BE185" i="1"/>
  <c r="BE186" i="1" s="1"/>
  <c r="BD185" i="1"/>
  <c r="BD186" i="1" s="1"/>
  <c r="BC185" i="1"/>
  <c r="BC186" i="1" s="1"/>
  <c r="BB185" i="1"/>
  <c r="BB186" i="1" s="1"/>
  <c r="BA185" i="1"/>
  <c r="BA186" i="1" s="1"/>
  <c r="AZ185" i="1"/>
  <c r="AZ186" i="1" s="1"/>
  <c r="AY185" i="1"/>
  <c r="AY186" i="1" s="1"/>
  <c r="AX185" i="1"/>
  <c r="AX186" i="1" s="1"/>
  <c r="AW185" i="1"/>
  <c r="AW186" i="1" s="1"/>
  <c r="AV185" i="1"/>
  <c r="AV186" i="1" s="1"/>
  <c r="AU185" i="1"/>
  <c r="AU186" i="1" s="1"/>
  <c r="AT185" i="1"/>
  <c r="AT186" i="1" s="1"/>
  <c r="AS185" i="1"/>
  <c r="AS186" i="1" s="1"/>
  <c r="AR185" i="1"/>
  <c r="AR186" i="1" s="1"/>
  <c r="AQ185" i="1"/>
  <c r="AQ186" i="1" s="1"/>
  <c r="AP185" i="1"/>
  <c r="AP186" i="1" s="1"/>
  <c r="AO185" i="1"/>
  <c r="AO186" i="1" s="1"/>
  <c r="AN185" i="1"/>
  <c r="AN186" i="1" s="1"/>
  <c r="AM185" i="1"/>
  <c r="AM186" i="1" s="1"/>
  <c r="AL185" i="1"/>
  <c r="AL186" i="1" s="1"/>
  <c r="AK185" i="1"/>
  <c r="AK186" i="1" s="1"/>
  <c r="AJ185" i="1"/>
  <c r="AJ186" i="1" s="1"/>
  <c r="AI185" i="1"/>
  <c r="AI186" i="1" s="1"/>
  <c r="AH185" i="1"/>
  <c r="AH186" i="1" s="1"/>
  <c r="AG185" i="1"/>
  <c r="AG186" i="1" s="1"/>
  <c r="AF185" i="1"/>
  <c r="AF186" i="1" s="1"/>
  <c r="AE185" i="1"/>
  <c r="AE186" i="1" s="1"/>
  <c r="AD185" i="1"/>
  <c r="AD186" i="1" s="1"/>
  <c r="AC185" i="1"/>
  <c r="AC186" i="1" s="1"/>
  <c r="AB185" i="1"/>
  <c r="AB186" i="1" s="1"/>
  <c r="AA185" i="1"/>
  <c r="AA186" i="1" s="1"/>
  <c r="Z185" i="1"/>
  <c r="Z186" i="1" s="1"/>
  <c r="Y185" i="1"/>
  <c r="Y186" i="1" s="1"/>
  <c r="X185" i="1"/>
  <c r="X186" i="1" s="1"/>
  <c r="W185" i="1"/>
  <c r="W186" i="1" s="1"/>
  <c r="V185" i="1"/>
  <c r="V186" i="1" s="1"/>
  <c r="U185" i="1"/>
  <c r="U186" i="1" s="1"/>
  <c r="T185" i="1"/>
  <c r="T186" i="1" s="1"/>
  <c r="S185" i="1"/>
  <c r="S186" i="1" s="1"/>
  <c r="R185" i="1"/>
  <c r="R186" i="1" s="1"/>
  <c r="Q185" i="1"/>
  <c r="Q186" i="1" s="1"/>
  <c r="P185" i="1"/>
  <c r="P186" i="1" s="1"/>
  <c r="O185" i="1"/>
  <c r="O186" i="1" s="1"/>
  <c r="N185" i="1"/>
  <c r="N186" i="1" s="1"/>
  <c r="M185" i="1"/>
  <c r="M186" i="1" s="1"/>
  <c r="L185" i="1"/>
  <c r="L186" i="1" s="1"/>
  <c r="K185" i="1"/>
  <c r="K186" i="1" s="1"/>
  <c r="J185" i="1"/>
  <c r="J186" i="1" s="1"/>
  <c r="I185" i="1"/>
  <c r="I186" i="1" s="1"/>
  <c r="H185" i="1"/>
  <c r="H186" i="1" s="1"/>
  <c r="G185" i="1"/>
  <c r="F185" i="1"/>
  <c r="F186" i="1" s="1"/>
  <c r="E185" i="1"/>
  <c r="E186" i="1" s="1"/>
  <c r="CF184" i="1"/>
  <c r="CF183" i="1"/>
  <c r="CF182" i="1"/>
  <c r="CF181" i="1"/>
  <c r="CF180" i="1"/>
  <c r="CF179" i="1"/>
  <c r="CF178" i="1"/>
  <c r="CF177" i="1"/>
  <c r="CF176" i="1"/>
  <c r="CF175" i="1"/>
  <c r="CF174" i="1"/>
  <c r="CF173" i="1"/>
  <c r="CE172" i="1"/>
  <c r="CB172" i="1"/>
  <c r="CA172" i="1"/>
  <c r="BX172" i="1"/>
  <c r="BW172" i="1"/>
  <c r="BT172" i="1"/>
  <c r="BS172" i="1"/>
  <c r="BP172" i="1"/>
  <c r="BO172" i="1"/>
  <c r="BL172" i="1"/>
  <c r="BK172" i="1"/>
  <c r="BH172" i="1"/>
  <c r="BG172" i="1"/>
  <c r="BD172" i="1"/>
  <c r="BC172" i="1"/>
  <c r="AZ172" i="1"/>
  <c r="AY172" i="1"/>
  <c r="AV172" i="1"/>
  <c r="AU172" i="1"/>
  <c r="AR172" i="1"/>
  <c r="AQ172" i="1"/>
  <c r="AN172" i="1"/>
  <c r="AM172" i="1"/>
  <c r="AJ172" i="1"/>
  <c r="AI172" i="1"/>
  <c r="AF172" i="1"/>
  <c r="AE172" i="1"/>
  <c r="AB172" i="1"/>
  <c r="AA172" i="1"/>
  <c r="X172" i="1"/>
  <c r="W172" i="1"/>
  <c r="T172" i="1"/>
  <c r="S172" i="1"/>
  <c r="P172" i="1"/>
  <c r="O172" i="1"/>
  <c r="L172" i="1"/>
  <c r="K172" i="1"/>
  <c r="H172" i="1"/>
  <c r="G172" i="1"/>
  <c r="CF171" i="1"/>
  <c r="CF172" i="1" s="1"/>
  <c r="CF170" i="1"/>
  <c r="CE169" i="1"/>
  <c r="CD169" i="1"/>
  <c r="CD172" i="1" s="1"/>
  <c r="CC169" i="1"/>
  <c r="CC172" i="1" s="1"/>
  <c r="CB169" i="1"/>
  <c r="CA169" i="1"/>
  <c r="BZ169" i="1"/>
  <c r="BZ172" i="1" s="1"/>
  <c r="BY169" i="1"/>
  <c r="BY172" i="1" s="1"/>
  <c r="BX169" i="1"/>
  <c r="BW169" i="1"/>
  <c r="BV169" i="1"/>
  <c r="BV172" i="1" s="1"/>
  <c r="BU169" i="1"/>
  <c r="BU172" i="1" s="1"/>
  <c r="BT169" i="1"/>
  <c r="BS169" i="1"/>
  <c r="BR169" i="1"/>
  <c r="BR172" i="1" s="1"/>
  <c r="BQ169" i="1"/>
  <c r="BQ172" i="1" s="1"/>
  <c r="BP169" i="1"/>
  <c r="BO169" i="1"/>
  <c r="BN169" i="1"/>
  <c r="BN172" i="1" s="1"/>
  <c r="BM169" i="1"/>
  <c r="BM172" i="1" s="1"/>
  <c r="BL169" i="1"/>
  <c r="BK169" i="1"/>
  <c r="BJ169" i="1"/>
  <c r="BJ172" i="1" s="1"/>
  <c r="BI169" i="1"/>
  <c r="BI172" i="1" s="1"/>
  <c r="BH169" i="1"/>
  <c r="BG169" i="1"/>
  <c r="BF169" i="1"/>
  <c r="BF172" i="1" s="1"/>
  <c r="BE169" i="1"/>
  <c r="BE172" i="1" s="1"/>
  <c r="BD169" i="1"/>
  <c r="BC169" i="1"/>
  <c r="BB169" i="1"/>
  <c r="BB172" i="1" s="1"/>
  <c r="BA169" i="1"/>
  <c r="BA172" i="1" s="1"/>
  <c r="AZ169" i="1"/>
  <c r="AY169" i="1"/>
  <c r="AX169" i="1"/>
  <c r="AX172" i="1" s="1"/>
  <c r="AW169" i="1"/>
  <c r="AW172" i="1" s="1"/>
  <c r="AV169" i="1"/>
  <c r="AU169" i="1"/>
  <c r="AT169" i="1"/>
  <c r="AT172" i="1" s="1"/>
  <c r="AS169" i="1"/>
  <c r="AS172" i="1" s="1"/>
  <c r="AR169" i="1"/>
  <c r="AQ169" i="1"/>
  <c r="AP169" i="1"/>
  <c r="AP172" i="1" s="1"/>
  <c r="AO169" i="1"/>
  <c r="AO172" i="1" s="1"/>
  <c r="AN169" i="1"/>
  <c r="AM169" i="1"/>
  <c r="AL169" i="1"/>
  <c r="AL172" i="1" s="1"/>
  <c r="AK169" i="1"/>
  <c r="AK172" i="1" s="1"/>
  <c r="AJ169" i="1"/>
  <c r="AI169" i="1"/>
  <c r="AH169" i="1"/>
  <c r="AH172" i="1" s="1"/>
  <c r="AG169" i="1"/>
  <c r="AG172" i="1" s="1"/>
  <c r="AF169" i="1"/>
  <c r="AE169" i="1"/>
  <c r="AD169" i="1"/>
  <c r="AD172" i="1" s="1"/>
  <c r="AC169" i="1"/>
  <c r="AC172" i="1" s="1"/>
  <c r="AB169" i="1"/>
  <c r="AA169" i="1"/>
  <c r="Z169" i="1"/>
  <c r="Z172" i="1" s="1"/>
  <c r="Y169" i="1"/>
  <c r="Y172" i="1" s="1"/>
  <c r="X169" i="1"/>
  <c r="W169" i="1"/>
  <c r="V169" i="1"/>
  <c r="V172" i="1" s="1"/>
  <c r="U169" i="1"/>
  <c r="U172" i="1" s="1"/>
  <c r="T169" i="1"/>
  <c r="S169" i="1"/>
  <c r="R169" i="1"/>
  <c r="R172" i="1" s="1"/>
  <c r="Q169" i="1"/>
  <c r="Q172" i="1" s="1"/>
  <c r="P169" i="1"/>
  <c r="O169" i="1"/>
  <c r="N169" i="1"/>
  <c r="N172" i="1" s="1"/>
  <c r="M169" i="1"/>
  <c r="M172" i="1" s="1"/>
  <c r="L169" i="1"/>
  <c r="K169" i="1"/>
  <c r="J169" i="1"/>
  <c r="J172" i="1" s="1"/>
  <c r="I169" i="1"/>
  <c r="I172" i="1" s="1"/>
  <c r="H169" i="1"/>
  <c r="G169" i="1"/>
  <c r="F169" i="1"/>
  <c r="F172" i="1" s="1"/>
  <c r="E169" i="1"/>
  <c r="E172" i="1" s="1"/>
  <c r="CF168" i="1"/>
  <c r="CF167" i="1"/>
  <c r="CF169" i="1" s="1"/>
  <c r="CF166" i="1"/>
  <c r="CC165" i="1"/>
  <c r="BU165" i="1"/>
  <c r="BP165" i="1"/>
  <c r="BM165" i="1"/>
  <c r="BE165" i="1"/>
  <c r="AZ165" i="1"/>
  <c r="AW165" i="1"/>
  <c r="AS165" i="1"/>
  <c r="AO165" i="1"/>
  <c r="AJ165" i="1"/>
  <c r="AG165" i="1"/>
  <c r="AC165" i="1"/>
  <c r="Y165" i="1"/>
  <c r="Q165" i="1"/>
  <c r="N165" i="1"/>
  <c r="M165" i="1"/>
  <c r="I165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CF163" i="1"/>
  <c r="CF164" i="1" s="1"/>
  <c r="CF162" i="1"/>
  <c r="CF161" i="1"/>
  <c r="CF160" i="1"/>
  <c r="CE159" i="1"/>
  <c r="CD159" i="1"/>
  <c r="CC159" i="1"/>
  <c r="CB159" i="1"/>
  <c r="CA159" i="1"/>
  <c r="BZ159" i="1"/>
  <c r="BY159" i="1"/>
  <c r="BY165" i="1" s="1"/>
  <c r="BX159" i="1"/>
  <c r="BW159" i="1"/>
  <c r="BV159" i="1"/>
  <c r="BU159" i="1"/>
  <c r="BT159" i="1"/>
  <c r="BS159" i="1"/>
  <c r="BR159" i="1"/>
  <c r="BQ159" i="1"/>
  <c r="BQ165" i="1" s="1"/>
  <c r="BP159" i="1"/>
  <c r="BO159" i="1"/>
  <c r="BN159" i="1"/>
  <c r="BM159" i="1"/>
  <c r="BL159" i="1"/>
  <c r="BK159" i="1"/>
  <c r="BJ159" i="1"/>
  <c r="BI159" i="1"/>
  <c r="BI165" i="1" s="1"/>
  <c r="BH159" i="1"/>
  <c r="BG159" i="1"/>
  <c r="BF159" i="1"/>
  <c r="BE159" i="1"/>
  <c r="BD159" i="1"/>
  <c r="BC159" i="1"/>
  <c r="BB159" i="1"/>
  <c r="BA159" i="1"/>
  <c r="BA165" i="1" s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K165" i="1" s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U165" i="1" s="1"/>
  <c r="T159" i="1"/>
  <c r="T165" i="1" s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E165" i="1" s="1"/>
  <c r="CF158" i="1"/>
  <c r="CF159" i="1" s="1"/>
  <c r="CF165" i="1" s="1"/>
  <c r="CF157" i="1"/>
  <c r="CE156" i="1"/>
  <c r="CE165" i="1" s="1"/>
  <c r="CD156" i="1"/>
  <c r="CD165" i="1" s="1"/>
  <c r="CC156" i="1"/>
  <c r="CB156" i="1"/>
  <c r="CB165" i="1" s="1"/>
  <c r="CA156" i="1"/>
  <c r="CA165" i="1" s="1"/>
  <c r="BZ156" i="1"/>
  <c r="BZ165" i="1" s="1"/>
  <c r="BY156" i="1"/>
  <c r="BX156" i="1"/>
  <c r="BX165" i="1" s="1"/>
  <c r="BW156" i="1"/>
  <c r="BW165" i="1" s="1"/>
  <c r="BV156" i="1"/>
  <c r="BV165" i="1" s="1"/>
  <c r="BU156" i="1"/>
  <c r="BT156" i="1"/>
  <c r="BT165" i="1" s="1"/>
  <c r="BS156" i="1"/>
  <c r="BS165" i="1" s="1"/>
  <c r="BR156" i="1"/>
  <c r="BR165" i="1" s="1"/>
  <c r="BQ156" i="1"/>
  <c r="BP156" i="1"/>
  <c r="BO156" i="1"/>
  <c r="BO165" i="1" s="1"/>
  <c r="BN156" i="1"/>
  <c r="BN165" i="1" s="1"/>
  <c r="BM156" i="1"/>
  <c r="BL156" i="1"/>
  <c r="BL165" i="1" s="1"/>
  <c r="BK156" i="1"/>
  <c r="BK165" i="1" s="1"/>
  <c r="BJ156" i="1"/>
  <c r="BJ165" i="1" s="1"/>
  <c r="BI156" i="1"/>
  <c r="BH156" i="1"/>
  <c r="BH165" i="1" s="1"/>
  <c r="BG156" i="1"/>
  <c r="BG165" i="1" s="1"/>
  <c r="BF156" i="1"/>
  <c r="BF165" i="1" s="1"/>
  <c r="BE156" i="1"/>
  <c r="BD156" i="1"/>
  <c r="BD165" i="1" s="1"/>
  <c r="BC156" i="1"/>
  <c r="BC165" i="1" s="1"/>
  <c r="BB156" i="1"/>
  <c r="BB165" i="1" s="1"/>
  <c r="BA156" i="1"/>
  <c r="AZ156" i="1"/>
  <c r="AY156" i="1"/>
  <c r="AY165" i="1" s="1"/>
  <c r="AX156" i="1"/>
  <c r="AX165" i="1" s="1"/>
  <c r="AW156" i="1"/>
  <c r="AV156" i="1"/>
  <c r="AV165" i="1" s="1"/>
  <c r="AU156" i="1"/>
  <c r="AU165" i="1" s="1"/>
  <c r="AT156" i="1"/>
  <c r="AT165" i="1" s="1"/>
  <c r="AS156" i="1"/>
  <c r="AR156" i="1"/>
  <c r="AR165" i="1" s="1"/>
  <c r="AQ156" i="1"/>
  <c r="AQ165" i="1" s="1"/>
  <c r="AP156" i="1"/>
  <c r="AP165" i="1" s="1"/>
  <c r="AO156" i="1"/>
  <c r="AN156" i="1"/>
  <c r="AN165" i="1" s="1"/>
  <c r="AM156" i="1"/>
  <c r="AM165" i="1" s="1"/>
  <c r="AL156" i="1"/>
  <c r="AL165" i="1" s="1"/>
  <c r="AK156" i="1"/>
  <c r="AJ156" i="1"/>
  <c r="AI156" i="1"/>
  <c r="AI165" i="1" s="1"/>
  <c r="AH156" i="1"/>
  <c r="AH165" i="1" s="1"/>
  <c r="AG156" i="1"/>
  <c r="AF156" i="1"/>
  <c r="AF165" i="1" s="1"/>
  <c r="AE156" i="1"/>
  <c r="AE165" i="1" s="1"/>
  <c r="AD156" i="1"/>
  <c r="AD165" i="1" s="1"/>
  <c r="AC156" i="1"/>
  <c r="AB156" i="1"/>
  <c r="AB165" i="1" s="1"/>
  <c r="AA156" i="1"/>
  <c r="AA165" i="1" s="1"/>
  <c r="Z156" i="1"/>
  <c r="Z165" i="1" s="1"/>
  <c r="Y156" i="1"/>
  <c r="X156" i="1"/>
  <c r="X165" i="1" s="1"/>
  <c r="W156" i="1"/>
  <c r="W165" i="1" s="1"/>
  <c r="V156" i="1"/>
  <c r="V165" i="1" s="1"/>
  <c r="U156" i="1"/>
  <c r="T156" i="1"/>
  <c r="S156" i="1"/>
  <c r="S165" i="1" s="1"/>
  <c r="R156" i="1"/>
  <c r="R165" i="1" s="1"/>
  <c r="Q156" i="1"/>
  <c r="P156" i="1"/>
  <c r="P165" i="1" s="1"/>
  <c r="O156" i="1"/>
  <c r="O165" i="1" s="1"/>
  <c r="N156" i="1"/>
  <c r="M156" i="1"/>
  <c r="L156" i="1"/>
  <c r="L165" i="1" s="1"/>
  <c r="K156" i="1"/>
  <c r="K165" i="1" s="1"/>
  <c r="J156" i="1"/>
  <c r="J165" i="1" s="1"/>
  <c r="I156" i="1"/>
  <c r="H156" i="1"/>
  <c r="H165" i="1" s="1"/>
  <c r="G156" i="1"/>
  <c r="G165" i="1" s="1"/>
  <c r="F156" i="1"/>
  <c r="F165" i="1" s="1"/>
  <c r="E156" i="1"/>
  <c r="CF155" i="1"/>
  <c r="CF156" i="1" s="1"/>
  <c r="CF154" i="1"/>
  <c r="CF153" i="1"/>
  <c r="CA152" i="1"/>
  <c r="BY152" i="1"/>
  <c r="BV152" i="1"/>
  <c r="BS152" i="1"/>
  <c r="BQ152" i="1"/>
  <c r="BO152" i="1"/>
  <c r="BM152" i="1"/>
  <c r="BK152" i="1"/>
  <c r="BI152" i="1"/>
  <c r="BG152" i="1"/>
  <c r="BE152" i="1"/>
  <c r="BC152" i="1"/>
  <c r="BA152" i="1"/>
  <c r="AY152" i="1"/>
  <c r="AW152" i="1"/>
  <c r="AU152" i="1"/>
  <c r="AS152" i="1"/>
  <c r="AQ152" i="1"/>
  <c r="AO152" i="1"/>
  <c r="AM152" i="1"/>
  <c r="AK152" i="1"/>
  <c r="AI152" i="1"/>
  <c r="AG152" i="1"/>
  <c r="AE152" i="1"/>
  <c r="AC152" i="1"/>
  <c r="AA152" i="1"/>
  <c r="Y152" i="1"/>
  <c r="W152" i="1"/>
  <c r="U152" i="1"/>
  <c r="S152" i="1"/>
  <c r="Q152" i="1"/>
  <c r="O152" i="1"/>
  <c r="M152" i="1"/>
  <c r="K152" i="1"/>
  <c r="I152" i="1"/>
  <c r="G152" i="1"/>
  <c r="E152" i="1"/>
  <c r="CF151" i="1"/>
  <c r="CF150" i="1"/>
  <c r="CF149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CF147" i="1"/>
  <c r="CF148" i="1" s="1"/>
  <c r="CF146" i="1"/>
  <c r="CE145" i="1"/>
  <c r="CE152" i="1" s="1"/>
  <c r="CD145" i="1"/>
  <c r="CD152" i="1" s="1"/>
  <c r="CC145" i="1"/>
  <c r="CC152" i="1" s="1"/>
  <c r="CB145" i="1"/>
  <c r="CA145" i="1"/>
  <c r="BZ145" i="1"/>
  <c r="BZ152" i="1" s="1"/>
  <c r="BY145" i="1"/>
  <c r="BX145" i="1"/>
  <c r="BW145" i="1"/>
  <c r="BW152" i="1" s="1"/>
  <c r="BV145" i="1"/>
  <c r="BU145" i="1"/>
  <c r="BU152" i="1" s="1"/>
  <c r="BT145" i="1"/>
  <c r="BS145" i="1"/>
  <c r="BR145" i="1"/>
  <c r="BR152" i="1" s="1"/>
  <c r="BQ145" i="1"/>
  <c r="BP145" i="1"/>
  <c r="BP152" i="1" s="1"/>
  <c r="BO145" i="1"/>
  <c r="BN145" i="1"/>
  <c r="BN152" i="1" s="1"/>
  <c r="BM145" i="1"/>
  <c r="BL145" i="1"/>
  <c r="BL152" i="1" s="1"/>
  <c r="BK145" i="1"/>
  <c r="BJ145" i="1"/>
  <c r="BJ152" i="1" s="1"/>
  <c r="BI145" i="1"/>
  <c r="BH145" i="1"/>
  <c r="BH152" i="1" s="1"/>
  <c r="BG145" i="1"/>
  <c r="BF145" i="1"/>
  <c r="BF152" i="1" s="1"/>
  <c r="BE145" i="1"/>
  <c r="BD145" i="1"/>
  <c r="BD152" i="1" s="1"/>
  <c r="BC145" i="1"/>
  <c r="BB145" i="1"/>
  <c r="BB152" i="1" s="1"/>
  <c r="BA145" i="1"/>
  <c r="AZ145" i="1"/>
  <c r="AZ152" i="1" s="1"/>
  <c r="AY145" i="1"/>
  <c r="AX145" i="1"/>
  <c r="AX152" i="1" s="1"/>
  <c r="AW145" i="1"/>
  <c r="AV145" i="1"/>
  <c r="AV152" i="1" s="1"/>
  <c r="AU145" i="1"/>
  <c r="AT145" i="1"/>
  <c r="AT152" i="1" s="1"/>
  <c r="AS145" i="1"/>
  <c r="AR145" i="1"/>
  <c r="AR152" i="1" s="1"/>
  <c r="AQ145" i="1"/>
  <c r="AP145" i="1"/>
  <c r="AP152" i="1" s="1"/>
  <c r="AO145" i="1"/>
  <c r="AN145" i="1"/>
  <c r="AN152" i="1" s="1"/>
  <c r="AM145" i="1"/>
  <c r="AL145" i="1"/>
  <c r="AL152" i="1" s="1"/>
  <c r="AK145" i="1"/>
  <c r="AJ145" i="1"/>
  <c r="AJ152" i="1" s="1"/>
  <c r="AI145" i="1"/>
  <c r="AH145" i="1"/>
  <c r="AH152" i="1" s="1"/>
  <c r="AG145" i="1"/>
  <c r="AF145" i="1"/>
  <c r="AF152" i="1" s="1"/>
  <c r="AE145" i="1"/>
  <c r="AD145" i="1"/>
  <c r="AD152" i="1" s="1"/>
  <c r="AC145" i="1"/>
  <c r="AB145" i="1"/>
  <c r="AB152" i="1" s="1"/>
  <c r="AA145" i="1"/>
  <c r="Z145" i="1"/>
  <c r="Z152" i="1" s="1"/>
  <c r="Y145" i="1"/>
  <c r="X145" i="1"/>
  <c r="X152" i="1" s="1"/>
  <c r="W145" i="1"/>
  <c r="V145" i="1"/>
  <c r="V152" i="1" s="1"/>
  <c r="U145" i="1"/>
  <c r="T145" i="1"/>
  <c r="T152" i="1" s="1"/>
  <c r="S145" i="1"/>
  <c r="R145" i="1"/>
  <c r="R152" i="1" s="1"/>
  <c r="Q145" i="1"/>
  <c r="P145" i="1"/>
  <c r="P152" i="1" s="1"/>
  <c r="O145" i="1"/>
  <c r="N145" i="1"/>
  <c r="N152" i="1" s="1"/>
  <c r="M145" i="1"/>
  <c r="L145" i="1"/>
  <c r="L152" i="1" s="1"/>
  <c r="K145" i="1"/>
  <c r="J145" i="1"/>
  <c r="J152" i="1" s="1"/>
  <c r="I145" i="1"/>
  <c r="H145" i="1"/>
  <c r="H152" i="1" s="1"/>
  <c r="G145" i="1"/>
  <c r="F145" i="1"/>
  <c r="F152" i="1" s="1"/>
  <c r="E145" i="1"/>
  <c r="CF144" i="1"/>
  <c r="CF145" i="1" s="1"/>
  <c r="CF143" i="1"/>
  <c r="CF142" i="1"/>
  <c r="CF141" i="1"/>
  <c r="CF140" i="1"/>
  <c r="CF139" i="1"/>
  <c r="BX138" i="1"/>
  <c r="BH138" i="1"/>
  <c r="AR138" i="1"/>
  <c r="AB138" i="1"/>
  <c r="L138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CF136" i="1"/>
  <c r="CF137" i="1" s="1"/>
  <c r="CF135" i="1"/>
  <c r="CF134" i="1"/>
  <c r="CF133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CF131" i="1"/>
  <c r="CF132" i="1" s="1"/>
  <c r="CF130" i="1"/>
  <c r="CF129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CF127" i="1"/>
  <c r="CF126" i="1"/>
  <c r="CF125" i="1"/>
  <c r="CF124" i="1"/>
  <c r="CF123" i="1"/>
  <c r="CE122" i="1"/>
  <c r="CD122" i="1"/>
  <c r="CC122" i="1"/>
  <c r="CB122" i="1"/>
  <c r="CB138" i="1" s="1"/>
  <c r="CA122" i="1"/>
  <c r="BZ122" i="1"/>
  <c r="BY122" i="1"/>
  <c r="BX122" i="1"/>
  <c r="BW122" i="1"/>
  <c r="BV122" i="1"/>
  <c r="BU122" i="1"/>
  <c r="BT122" i="1"/>
  <c r="BT138" i="1" s="1"/>
  <c r="BS122" i="1"/>
  <c r="BR122" i="1"/>
  <c r="BQ122" i="1"/>
  <c r="BP122" i="1"/>
  <c r="BP138" i="1" s="1"/>
  <c r="BO122" i="1"/>
  <c r="BN122" i="1"/>
  <c r="BM122" i="1"/>
  <c r="BL122" i="1"/>
  <c r="BL138" i="1" s="1"/>
  <c r="BK122" i="1"/>
  <c r="BJ122" i="1"/>
  <c r="BI122" i="1"/>
  <c r="BH122" i="1"/>
  <c r="BG122" i="1"/>
  <c r="BF122" i="1"/>
  <c r="BE122" i="1"/>
  <c r="BD122" i="1"/>
  <c r="BD138" i="1" s="1"/>
  <c r="BC122" i="1"/>
  <c r="BB122" i="1"/>
  <c r="BA122" i="1"/>
  <c r="AZ122" i="1"/>
  <c r="AZ138" i="1" s="1"/>
  <c r="AY122" i="1"/>
  <c r="AX122" i="1"/>
  <c r="AW122" i="1"/>
  <c r="AV122" i="1"/>
  <c r="AV138" i="1" s="1"/>
  <c r="AU122" i="1"/>
  <c r="AT122" i="1"/>
  <c r="AS122" i="1"/>
  <c r="AR122" i="1"/>
  <c r="AQ122" i="1"/>
  <c r="AP122" i="1"/>
  <c r="AO122" i="1"/>
  <c r="AN122" i="1"/>
  <c r="AN138" i="1" s="1"/>
  <c r="AM122" i="1"/>
  <c r="AL122" i="1"/>
  <c r="AK122" i="1"/>
  <c r="AJ122" i="1"/>
  <c r="AJ138" i="1" s="1"/>
  <c r="AI122" i="1"/>
  <c r="AH122" i="1"/>
  <c r="AG122" i="1"/>
  <c r="AF122" i="1"/>
  <c r="AF138" i="1" s="1"/>
  <c r="AE122" i="1"/>
  <c r="AD122" i="1"/>
  <c r="AC122" i="1"/>
  <c r="AB122" i="1"/>
  <c r="AA122" i="1"/>
  <c r="Z122" i="1"/>
  <c r="Y122" i="1"/>
  <c r="X122" i="1"/>
  <c r="X138" i="1" s="1"/>
  <c r="W122" i="1"/>
  <c r="V122" i="1"/>
  <c r="U122" i="1"/>
  <c r="T122" i="1"/>
  <c r="T138" i="1" s="1"/>
  <c r="S122" i="1"/>
  <c r="R122" i="1"/>
  <c r="Q122" i="1"/>
  <c r="P122" i="1"/>
  <c r="P138" i="1" s="1"/>
  <c r="O122" i="1"/>
  <c r="N122" i="1"/>
  <c r="M122" i="1"/>
  <c r="L122" i="1"/>
  <c r="K122" i="1"/>
  <c r="J122" i="1"/>
  <c r="I122" i="1"/>
  <c r="H122" i="1"/>
  <c r="H138" i="1" s="1"/>
  <c r="G122" i="1"/>
  <c r="F122" i="1"/>
  <c r="E122" i="1"/>
  <c r="CF121" i="1"/>
  <c r="CF122" i="1" s="1"/>
  <c r="CF120" i="1"/>
  <c r="CF119" i="1"/>
  <c r="CF118" i="1"/>
  <c r="CF117" i="1"/>
  <c r="CE116" i="1"/>
  <c r="CD116" i="1"/>
  <c r="CD138" i="1" s="1"/>
  <c r="CC116" i="1"/>
  <c r="CC138" i="1" s="1"/>
  <c r="CB116" i="1"/>
  <c r="CA116" i="1"/>
  <c r="BZ116" i="1"/>
  <c r="BZ138" i="1" s="1"/>
  <c r="BY116" i="1"/>
  <c r="BY138" i="1" s="1"/>
  <c r="BX116" i="1"/>
  <c r="BW116" i="1"/>
  <c r="BV116" i="1"/>
  <c r="BV138" i="1" s="1"/>
  <c r="BU116" i="1"/>
  <c r="BU138" i="1" s="1"/>
  <c r="BT116" i="1"/>
  <c r="BS116" i="1"/>
  <c r="BR116" i="1"/>
  <c r="BR138" i="1" s="1"/>
  <c r="BQ116" i="1"/>
  <c r="BQ138" i="1" s="1"/>
  <c r="BP116" i="1"/>
  <c r="BO116" i="1"/>
  <c r="BN116" i="1"/>
  <c r="BN138" i="1" s="1"/>
  <c r="BM116" i="1"/>
  <c r="BM138" i="1" s="1"/>
  <c r="BL116" i="1"/>
  <c r="BK116" i="1"/>
  <c r="BJ116" i="1"/>
  <c r="BJ138" i="1" s="1"/>
  <c r="BI116" i="1"/>
  <c r="BI138" i="1" s="1"/>
  <c r="BH116" i="1"/>
  <c r="BG116" i="1"/>
  <c r="BF116" i="1"/>
  <c r="BF138" i="1" s="1"/>
  <c r="BE116" i="1"/>
  <c r="BE138" i="1" s="1"/>
  <c r="BD116" i="1"/>
  <c r="BC116" i="1"/>
  <c r="BB116" i="1"/>
  <c r="BB138" i="1" s="1"/>
  <c r="BA116" i="1"/>
  <c r="BA138" i="1" s="1"/>
  <c r="AZ116" i="1"/>
  <c r="AY116" i="1"/>
  <c r="AX116" i="1"/>
  <c r="AX138" i="1" s="1"/>
  <c r="AW116" i="1"/>
  <c r="AW138" i="1" s="1"/>
  <c r="AV116" i="1"/>
  <c r="AU116" i="1"/>
  <c r="AT116" i="1"/>
  <c r="AT138" i="1" s="1"/>
  <c r="AS116" i="1"/>
  <c r="AS138" i="1" s="1"/>
  <c r="AR116" i="1"/>
  <c r="AQ116" i="1"/>
  <c r="AP116" i="1"/>
  <c r="AP138" i="1" s="1"/>
  <c r="AO116" i="1"/>
  <c r="AO138" i="1" s="1"/>
  <c r="AN116" i="1"/>
  <c r="AM116" i="1"/>
  <c r="AL116" i="1"/>
  <c r="AL138" i="1" s="1"/>
  <c r="AK116" i="1"/>
  <c r="AK138" i="1" s="1"/>
  <c r="AJ116" i="1"/>
  <c r="AI116" i="1"/>
  <c r="AH116" i="1"/>
  <c r="AH138" i="1" s="1"/>
  <c r="AG116" i="1"/>
  <c r="AG138" i="1" s="1"/>
  <c r="AF116" i="1"/>
  <c r="AE116" i="1"/>
  <c r="AD116" i="1"/>
  <c r="AD138" i="1" s="1"/>
  <c r="AC116" i="1"/>
  <c r="AC138" i="1" s="1"/>
  <c r="AB116" i="1"/>
  <c r="AA116" i="1"/>
  <c r="Z116" i="1"/>
  <c r="Z138" i="1" s="1"/>
  <c r="Y116" i="1"/>
  <c r="Y138" i="1" s="1"/>
  <c r="X116" i="1"/>
  <c r="W116" i="1"/>
  <c r="V116" i="1"/>
  <c r="V138" i="1" s="1"/>
  <c r="U116" i="1"/>
  <c r="U138" i="1" s="1"/>
  <c r="T116" i="1"/>
  <c r="S116" i="1"/>
  <c r="R116" i="1"/>
  <c r="R138" i="1" s="1"/>
  <c r="Q116" i="1"/>
  <c r="Q138" i="1" s="1"/>
  <c r="P116" i="1"/>
  <c r="O116" i="1"/>
  <c r="N116" i="1"/>
  <c r="N138" i="1" s="1"/>
  <c r="M116" i="1"/>
  <c r="M138" i="1" s="1"/>
  <c r="L116" i="1"/>
  <c r="K116" i="1"/>
  <c r="J116" i="1"/>
  <c r="J138" i="1" s="1"/>
  <c r="I116" i="1"/>
  <c r="I138" i="1" s="1"/>
  <c r="H116" i="1"/>
  <c r="G116" i="1"/>
  <c r="F116" i="1"/>
  <c r="F138" i="1" s="1"/>
  <c r="E116" i="1"/>
  <c r="E138" i="1" s="1"/>
  <c r="CF115" i="1"/>
  <c r="CF114" i="1"/>
  <c r="CF116" i="1" s="1"/>
  <c r="CF113" i="1"/>
  <c r="AZ112" i="1"/>
  <c r="CE111" i="1"/>
  <c r="CD111" i="1"/>
  <c r="CC111" i="1"/>
  <c r="CB111" i="1"/>
  <c r="CB112" i="1" s="1"/>
  <c r="CA111" i="1"/>
  <c r="BZ111" i="1"/>
  <c r="BY111" i="1"/>
  <c r="BX111" i="1"/>
  <c r="BX112" i="1" s="1"/>
  <c r="BW111" i="1"/>
  <c r="BV111" i="1"/>
  <c r="BU111" i="1"/>
  <c r="BT111" i="1"/>
  <c r="BT112" i="1" s="1"/>
  <c r="BS111" i="1"/>
  <c r="BR111" i="1"/>
  <c r="BQ111" i="1"/>
  <c r="BP111" i="1"/>
  <c r="BP112" i="1" s="1"/>
  <c r="BO111" i="1"/>
  <c r="BN111" i="1"/>
  <c r="BM111" i="1"/>
  <c r="BL111" i="1"/>
  <c r="BL112" i="1" s="1"/>
  <c r="BK111" i="1"/>
  <c r="BJ111" i="1"/>
  <c r="BI111" i="1"/>
  <c r="BH111" i="1"/>
  <c r="BH112" i="1" s="1"/>
  <c r="BG111" i="1"/>
  <c r="BF111" i="1"/>
  <c r="BE111" i="1"/>
  <c r="BD111" i="1"/>
  <c r="BD112" i="1" s="1"/>
  <c r="BC111" i="1"/>
  <c r="BB111" i="1"/>
  <c r="BA111" i="1"/>
  <c r="AZ111" i="1"/>
  <c r="AY111" i="1"/>
  <c r="AX111" i="1"/>
  <c r="AW111" i="1"/>
  <c r="AV111" i="1"/>
  <c r="AV112" i="1" s="1"/>
  <c r="AU111" i="1"/>
  <c r="AT111" i="1"/>
  <c r="AS111" i="1"/>
  <c r="AR111" i="1"/>
  <c r="AR112" i="1" s="1"/>
  <c r="AQ111" i="1"/>
  <c r="AP111" i="1"/>
  <c r="AO111" i="1"/>
  <c r="AN111" i="1"/>
  <c r="AN112" i="1" s="1"/>
  <c r="AM111" i="1"/>
  <c r="AL111" i="1"/>
  <c r="AK111" i="1"/>
  <c r="AJ111" i="1"/>
  <c r="AJ112" i="1" s="1"/>
  <c r="AI111" i="1"/>
  <c r="AH111" i="1"/>
  <c r="AG111" i="1"/>
  <c r="AF111" i="1"/>
  <c r="AF112" i="1" s="1"/>
  <c r="AE111" i="1"/>
  <c r="AD111" i="1"/>
  <c r="AC111" i="1"/>
  <c r="AB111" i="1"/>
  <c r="AB112" i="1" s="1"/>
  <c r="AA111" i="1"/>
  <c r="Z111" i="1"/>
  <c r="Y111" i="1"/>
  <c r="X111" i="1"/>
  <c r="X112" i="1" s="1"/>
  <c r="W111" i="1"/>
  <c r="V111" i="1"/>
  <c r="U111" i="1"/>
  <c r="T111" i="1"/>
  <c r="T112" i="1" s="1"/>
  <c r="S111" i="1"/>
  <c r="R111" i="1"/>
  <c r="Q111" i="1"/>
  <c r="P111" i="1"/>
  <c r="P112" i="1" s="1"/>
  <c r="O111" i="1"/>
  <c r="N111" i="1"/>
  <c r="M111" i="1"/>
  <c r="L111" i="1"/>
  <c r="L112" i="1" s="1"/>
  <c r="K111" i="1"/>
  <c r="J111" i="1"/>
  <c r="I111" i="1"/>
  <c r="H111" i="1"/>
  <c r="H112" i="1" s="1"/>
  <c r="G111" i="1"/>
  <c r="F111" i="1"/>
  <c r="E111" i="1"/>
  <c r="CF110" i="1"/>
  <c r="CF111" i="1" s="1"/>
  <c r="CF109" i="1"/>
  <c r="CF108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CF106" i="1"/>
  <c r="CF105" i="1"/>
  <c r="CF107" i="1" s="1"/>
  <c r="CF104" i="1"/>
  <c r="CE103" i="1"/>
  <c r="CE112" i="1" s="1"/>
  <c r="CD103" i="1"/>
  <c r="CD112" i="1" s="1"/>
  <c r="CC103" i="1"/>
  <c r="CC112" i="1" s="1"/>
  <c r="CB103" i="1"/>
  <c r="CA103" i="1"/>
  <c r="CA112" i="1" s="1"/>
  <c r="BZ103" i="1"/>
  <c r="BZ112" i="1" s="1"/>
  <c r="BY103" i="1"/>
  <c r="BY112" i="1" s="1"/>
  <c r="BX103" i="1"/>
  <c r="BW103" i="1"/>
  <c r="BW112" i="1" s="1"/>
  <c r="BV103" i="1"/>
  <c r="BV112" i="1" s="1"/>
  <c r="BU103" i="1"/>
  <c r="BU112" i="1" s="1"/>
  <c r="BT103" i="1"/>
  <c r="BS103" i="1"/>
  <c r="BS112" i="1" s="1"/>
  <c r="BR103" i="1"/>
  <c r="BR112" i="1" s="1"/>
  <c r="BQ103" i="1"/>
  <c r="BQ112" i="1" s="1"/>
  <c r="BP103" i="1"/>
  <c r="BO103" i="1"/>
  <c r="BO112" i="1" s="1"/>
  <c r="BN103" i="1"/>
  <c r="BN112" i="1" s="1"/>
  <c r="BM103" i="1"/>
  <c r="BM112" i="1" s="1"/>
  <c r="BL103" i="1"/>
  <c r="BK103" i="1"/>
  <c r="BK112" i="1" s="1"/>
  <c r="BJ103" i="1"/>
  <c r="BJ112" i="1" s="1"/>
  <c r="BI103" i="1"/>
  <c r="BI112" i="1" s="1"/>
  <c r="BH103" i="1"/>
  <c r="BG103" i="1"/>
  <c r="BG112" i="1" s="1"/>
  <c r="BF103" i="1"/>
  <c r="BF112" i="1" s="1"/>
  <c r="BE103" i="1"/>
  <c r="BE112" i="1" s="1"/>
  <c r="BD103" i="1"/>
  <c r="BC103" i="1"/>
  <c r="BC112" i="1" s="1"/>
  <c r="BB103" i="1"/>
  <c r="BB112" i="1" s="1"/>
  <c r="BA103" i="1"/>
  <c r="BA112" i="1" s="1"/>
  <c r="AZ103" i="1"/>
  <c r="AY103" i="1"/>
  <c r="AY112" i="1" s="1"/>
  <c r="AX103" i="1"/>
  <c r="AX112" i="1" s="1"/>
  <c r="AW103" i="1"/>
  <c r="AW112" i="1" s="1"/>
  <c r="AV103" i="1"/>
  <c r="AU103" i="1"/>
  <c r="AU112" i="1" s="1"/>
  <c r="AT103" i="1"/>
  <c r="AT112" i="1" s="1"/>
  <c r="AS103" i="1"/>
  <c r="AS112" i="1" s="1"/>
  <c r="AR103" i="1"/>
  <c r="AQ103" i="1"/>
  <c r="AQ112" i="1" s="1"/>
  <c r="AP103" i="1"/>
  <c r="AP112" i="1" s="1"/>
  <c r="AO103" i="1"/>
  <c r="AO112" i="1" s="1"/>
  <c r="AN103" i="1"/>
  <c r="AM103" i="1"/>
  <c r="AM112" i="1" s="1"/>
  <c r="AL103" i="1"/>
  <c r="AL112" i="1" s="1"/>
  <c r="AK103" i="1"/>
  <c r="AK112" i="1" s="1"/>
  <c r="AJ103" i="1"/>
  <c r="AI103" i="1"/>
  <c r="AI112" i="1" s="1"/>
  <c r="AH103" i="1"/>
  <c r="AH112" i="1" s="1"/>
  <c r="AG103" i="1"/>
  <c r="AG112" i="1" s="1"/>
  <c r="AF103" i="1"/>
  <c r="AE103" i="1"/>
  <c r="AE112" i="1" s="1"/>
  <c r="AD103" i="1"/>
  <c r="AD112" i="1" s="1"/>
  <c r="AC103" i="1"/>
  <c r="AC112" i="1" s="1"/>
  <c r="AB103" i="1"/>
  <c r="AA103" i="1"/>
  <c r="AA112" i="1" s="1"/>
  <c r="Z103" i="1"/>
  <c r="Z112" i="1" s="1"/>
  <c r="Y103" i="1"/>
  <c r="Y112" i="1" s="1"/>
  <c r="X103" i="1"/>
  <c r="W103" i="1"/>
  <c r="W112" i="1" s="1"/>
  <c r="V103" i="1"/>
  <c r="V112" i="1" s="1"/>
  <c r="U103" i="1"/>
  <c r="U112" i="1" s="1"/>
  <c r="T103" i="1"/>
  <c r="S103" i="1"/>
  <c r="S112" i="1" s="1"/>
  <c r="R103" i="1"/>
  <c r="R112" i="1" s="1"/>
  <c r="Q103" i="1"/>
  <c r="Q112" i="1" s="1"/>
  <c r="P103" i="1"/>
  <c r="O103" i="1"/>
  <c r="O112" i="1" s="1"/>
  <c r="N103" i="1"/>
  <c r="N112" i="1" s="1"/>
  <c r="M103" i="1"/>
  <c r="M112" i="1" s="1"/>
  <c r="L103" i="1"/>
  <c r="K103" i="1"/>
  <c r="K112" i="1" s="1"/>
  <c r="J103" i="1"/>
  <c r="J112" i="1" s="1"/>
  <c r="I103" i="1"/>
  <c r="I112" i="1" s="1"/>
  <c r="H103" i="1"/>
  <c r="G103" i="1"/>
  <c r="G112" i="1" s="1"/>
  <c r="F103" i="1"/>
  <c r="F112" i="1" s="1"/>
  <c r="E103" i="1"/>
  <c r="E112" i="1" s="1"/>
  <c r="CF102" i="1"/>
  <c r="CF103" i="1" s="1"/>
  <c r="CF112" i="1" s="1"/>
  <c r="CF101" i="1"/>
  <c r="CF100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A98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CF94" i="1"/>
  <c r="CF95" i="1" s="1"/>
  <c r="CF93" i="1"/>
  <c r="CF92" i="1"/>
  <c r="CF91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CF89" i="1"/>
  <c r="CF90" i="1" s="1"/>
  <c r="CF88" i="1"/>
  <c r="CF87" i="1"/>
  <c r="CF86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CF84" i="1"/>
  <c r="CF83" i="1"/>
  <c r="CF82" i="1"/>
  <c r="CF85" i="1" s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CF80" i="1"/>
  <c r="CF79" i="1"/>
  <c r="CF81" i="1" s="1"/>
  <c r="CF78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D96" i="1" s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CF76" i="1"/>
  <c r="CF77" i="1" s="1"/>
  <c r="CF75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CF73" i="1"/>
  <c r="CF72" i="1"/>
  <c r="CF71" i="1"/>
  <c r="CF74" i="1" s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CF69" i="1"/>
  <c r="CF68" i="1"/>
  <c r="CF70" i="1" s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CF66" i="1"/>
  <c r="CF65" i="1"/>
  <c r="CF64" i="1"/>
  <c r="CF67" i="1" s="1"/>
  <c r="CE63" i="1"/>
  <c r="CD63" i="1"/>
  <c r="CD96" i="1" s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N96" i="1" s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X96" i="1" s="1"/>
  <c r="AW63" i="1"/>
  <c r="AV63" i="1"/>
  <c r="AU63" i="1"/>
  <c r="AT63" i="1"/>
  <c r="AT96" i="1" s="1"/>
  <c r="AS63" i="1"/>
  <c r="AR63" i="1"/>
  <c r="AQ63" i="1"/>
  <c r="AP63" i="1"/>
  <c r="AP96" i="1" s="1"/>
  <c r="AO63" i="1"/>
  <c r="AN63" i="1"/>
  <c r="AM63" i="1"/>
  <c r="AL63" i="1"/>
  <c r="AL96" i="1" s="1"/>
  <c r="AK63" i="1"/>
  <c r="AJ63" i="1"/>
  <c r="AI63" i="1"/>
  <c r="AH63" i="1"/>
  <c r="AH96" i="1" s="1"/>
  <c r="AG63" i="1"/>
  <c r="AF63" i="1"/>
  <c r="AE63" i="1"/>
  <c r="AD63" i="1"/>
  <c r="AD96" i="1" s="1"/>
  <c r="AC63" i="1"/>
  <c r="AB63" i="1"/>
  <c r="AA63" i="1"/>
  <c r="Z63" i="1"/>
  <c r="Z96" i="1" s="1"/>
  <c r="Y63" i="1"/>
  <c r="X63" i="1"/>
  <c r="W63" i="1"/>
  <c r="V63" i="1"/>
  <c r="V96" i="1" s="1"/>
  <c r="U63" i="1"/>
  <c r="T63" i="1"/>
  <c r="S63" i="1"/>
  <c r="R63" i="1"/>
  <c r="R96" i="1" s="1"/>
  <c r="Q63" i="1"/>
  <c r="P63" i="1"/>
  <c r="O63" i="1"/>
  <c r="N63" i="1"/>
  <c r="N96" i="1" s="1"/>
  <c r="M63" i="1"/>
  <c r="L63" i="1"/>
  <c r="K63" i="1"/>
  <c r="J63" i="1"/>
  <c r="J96" i="1" s="1"/>
  <c r="I63" i="1"/>
  <c r="H63" i="1"/>
  <c r="G63" i="1"/>
  <c r="F63" i="1"/>
  <c r="F96" i="1" s="1"/>
  <c r="E63" i="1"/>
  <c r="CF62" i="1"/>
  <c r="CF63" i="1" s="1"/>
  <c r="CF61" i="1"/>
  <c r="CF60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CF58" i="1"/>
  <c r="CF57" i="1"/>
  <c r="CF59" i="1" s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CF55" i="1"/>
  <c r="CF54" i="1"/>
  <c r="CF56" i="1" s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CF52" i="1"/>
  <c r="CF51" i="1"/>
  <c r="CF53" i="1" s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CF49" i="1"/>
  <c r="CF48" i="1"/>
  <c r="CF47" i="1"/>
  <c r="CF46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CF44" i="1"/>
  <c r="CF43" i="1"/>
  <c r="CF45" i="1" s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Y96" i="1" s="1"/>
  <c r="AX42" i="1"/>
  <c r="AW42" i="1"/>
  <c r="AV42" i="1"/>
  <c r="AU42" i="1"/>
  <c r="AU96" i="1" s="1"/>
  <c r="AT42" i="1"/>
  <c r="AS42" i="1"/>
  <c r="AR42" i="1"/>
  <c r="AQ42" i="1"/>
  <c r="AQ96" i="1" s="1"/>
  <c r="AP42" i="1"/>
  <c r="AO42" i="1"/>
  <c r="AN42" i="1"/>
  <c r="AM42" i="1"/>
  <c r="AM96" i="1" s="1"/>
  <c r="AL42" i="1"/>
  <c r="AK42" i="1"/>
  <c r="AJ42" i="1"/>
  <c r="AI42" i="1"/>
  <c r="AI96" i="1" s="1"/>
  <c r="AH42" i="1"/>
  <c r="AG42" i="1"/>
  <c r="AF42" i="1"/>
  <c r="AE42" i="1"/>
  <c r="AE96" i="1" s="1"/>
  <c r="AD42" i="1"/>
  <c r="AC42" i="1"/>
  <c r="AB42" i="1"/>
  <c r="AA42" i="1"/>
  <c r="AA96" i="1" s="1"/>
  <c r="Z42" i="1"/>
  <c r="Y42" i="1"/>
  <c r="X42" i="1"/>
  <c r="W42" i="1"/>
  <c r="W96" i="1" s="1"/>
  <c r="V42" i="1"/>
  <c r="U42" i="1"/>
  <c r="T42" i="1"/>
  <c r="S42" i="1"/>
  <c r="S96" i="1" s="1"/>
  <c r="R42" i="1"/>
  <c r="Q42" i="1"/>
  <c r="P42" i="1"/>
  <c r="O42" i="1"/>
  <c r="O96" i="1" s="1"/>
  <c r="N42" i="1"/>
  <c r="M42" i="1"/>
  <c r="L42" i="1"/>
  <c r="K42" i="1"/>
  <c r="K96" i="1" s="1"/>
  <c r="J42" i="1"/>
  <c r="I42" i="1"/>
  <c r="H42" i="1"/>
  <c r="G42" i="1"/>
  <c r="G96" i="1" s="1"/>
  <c r="F42" i="1"/>
  <c r="E42" i="1"/>
  <c r="CF41" i="1"/>
  <c r="CF40" i="1"/>
  <c r="CF42" i="1" s="1"/>
  <c r="CF39" i="1"/>
  <c r="BX38" i="1"/>
  <c r="BH38" i="1"/>
  <c r="AR38" i="1"/>
  <c r="AB38" i="1"/>
  <c r="L38" i="1"/>
  <c r="CF37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CF35" i="1"/>
  <c r="CF34" i="1"/>
  <c r="CF33" i="1"/>
  <c r="CF32" i="1"/>
  <c r="CF36" i="1" s="1"/>
  <c r="CF31" i="1"/>
  <c r="CF30" i="1"/>
  <c r="CF29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C38" i="1" s="1"/>
  <c r="BB28" i="1"/>
  <c r="BA28" i="1"/>
  <c r="AZ28" i="1"/>
  <c r="AY28" i="1"/>
  <c r="AY38" i="1" s="1"/>
  <c r="AX28" i="1"/>
  <c r="AW28" i="1"/>
  <c r="AV28" i="1"/>
  <c r="AU28" i="1"/>
  <c r="AU38" i="1" s="1"/>
  <c r="AT28" i="1"/>
  <c r="AS28" i="1"/>
  <c r="AR28" i="1"/>
  <c r="AQ28" i="1"/>
  <c r="AQ38" i="1" s="1"/>
  <c r="AP28" i="1"/>
  <c r="AO28" i="1"/>
  <c r="AN28" i="1"/>
  <c r="AM28" i="1"/>
  <c r="AM38" i="1" s="1"/>
  <c r="AL28" i="1"/>
  <c r="AK28" i="1"/>
  <c r="AJ28" i="1"/>
  <c r="AI28" i="1"/>
  <c r="AI38" i="1" s="1"/>
  <c r="AH28" i="1"/>
  <c r="AG28" i="1"/>
  <c r="AF28" i="1"/>
  <c r="AE28" i="1"/>
  <c r="AE38" i="1" s="1"/>
  <c r="AD28" i="1"/>
  <c r="AC28" i="1"/>
  <c r="AB28" i="1"/>
  <c r="AA28" i="1"/>
  <c r="AA38" i="1" s="1"/>
  <c r="Z28" i="1"/>
  <c r="Y28" i="1"/>
  <c r="X28" i="1"/>
  <c r="W28" i="1"/>
  <c r="W38" i="1" s="1"/>
  <c r="V28" i="1"/>
  <c r="U28" i="1"/>
  <c r="T28" i="1"/>
  <c r="S28" i="1"/>
  <c r="S38" i="1" s="1"/>
  <c r="R28" i="1"/>
  <c r="Q28" i="1"/>
  <c r="P28" i="1"/>
  <c r="O28" i="1"/>
  <c r="O38" i="1" s="1"/>
  <c r="N28" i="1"/>
  <c r="M28" i="1"/>
  <c r="L28" i="1"/>
  <c r="K28" i="1"/>
  <c r="K38" i="1" s="1"/>
  <c r="J28" i="1"/>
  <c r="I28" i="1"/>
  <c r="H28" i="1"/>
  <c r="G28" i="1"/>
  <c r="G38" i="1" s="1"/>
  <c r="F28" i="1"/>
  <c r="E28" i="1"/>
  <c r="CF27" i="1"/>
  <c r="CF26" i="1"/>
  <c r="CF28" i="1" s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CF24" i="1"/>
  <c r="CF23" i="1"/>
  <c r="CF22" i="1"/>
  <c r="CF25" i="1" s="1"/>
  <c r="CF21" i="1"/>
  <c r="CE20" i="1"/>
  <c r="CE38" i="1" s="1"/>
  <c r="CD20" i="1"/>
  <c r="CD38" i="1" s="1"/>
  <c r="CC20" i="1"/>
  <c r="CC38" i="1" s="1"/>
  <c r="CB20" i="1"/>
  <c r="CB38" i="1" s="1"/>
  <c r="CA20" i="1"/>
  <c r="CA38" i="1" s="1"/>
  <c r="BZ20" i="1"/>
  <c r="BZ38" i="1" s="1"/>
  <c r="BY20" i="1"/>
  <c r="BY38" i="1" s="1"/>
  <c r="BX20" i="1"/>
  <c r="BW20" i="1"/>
  <c r="BW38" i="1" s="1"/>
  <c r="BV20" i="1"/>
  <c r="BV38" i="1" s="1"/>
  <c r="BU20" i="1"/>
  <c r="BU38" i="1" s="1"/>
  <c r="BT20" i="1"/>
  <c r="BT38" i="1" s="1"/>
  <c r="BS20" i="1"/>
  <c r="BS38" i="1" s="1"/>
  <c r="BR20" i="1"/>
  <c r="BR38" i="1" s="1"/>
  <c r="BQ20" i="1"/>
  <c r="BQ38" i="1" s="1"/>
  <c r="BP20" i="1"/>
  <c r="BP38" i="1" s="1"/>
  <c r="BO20" i="1"/>
  <c r="BO38" i="1" s="1"/>
  <c r="BN20" i="1"/>
  <c r="BN38" i="1" s="1"/>
  <c r="BM20" i="1"/>
  <c r="BM38" i="1" s="1"/>
  <c r="BL20" i="1"/>
  <c r="BL38" i="1" s="1"/>
  <c r="BK20" i="1"/>
  <c r="BK38" i="1" s="1"/>
  <c r="BJ20" i="1"/>
  <c r="BJ38" i="1" s="1"/>
  <c r="BI20" i="1"/>
  <c r="BI38" i="1" s="1"/>
  <c r="BH20" i="1"/>
  <c r="BG20" i="1"/>
  <c r="BG38" i="1" s="1"/>
  <c r="BF20" i="1"/>
  <c r="BF38" i="1" s="1"/>
  <c r="BE20" i="1"/>
  <c r="BE38" i="1" s="1"/>
  <c r="BD20" i="1"/>
  <c r="BD38" i="1" s="1"/>
  <c r="BC20" i="1"/>
  <c r="BB20" i="1"/>
  <c r="BB38" i="1" s="1"/>
  <c r="BA20" i="1"/>
  <c r="BA38" i="1" s="1"/>
  <c r="AZ20" i="1"/>
  <c r="AZ38" i="1" s="1"/>
  <c r="AY20" i="1"/>
  <c r="AX20" i="1"/>
  <c r="AX38" i="1" s="1"/>
  <c r="AW20" i="1"/>
  <c r="AW38" i="1" s="1"/>
  <c r="AV20" i="1"/>
  <c r="AV38" i="1" s="1"/>
  <c r="AU20" i="1"/>
  <c r="AT20" i="1"/>
  <c r="AT38" i="1" s="1"/>
  <c r="AS20" i="1"/>
  <c r="AS38" i="1" s="1"/>
  <c r="AR20" i="1"/>
  <c r="AQ20" i="1"/>
  <c r="AP20" i="1"/>
  <c r="AP38" i="1" s="1"/>
  <c r="AO20" i="1"/>
  <c r="AO38" i="1" s="1"/>
  <c r="AN20" i="1"/>
  <c r="AN38" i="1" s="1"/>
  <c r="AM20" i="1"/>
  <c r="AL20" i="1"/>
  <c r="AL38" i="1" s="1"/>
  <c r="AK20" i="1"/>
  <c r="AK38" i="1" s="1"/>
  <c r="AJ20" i="1"/>
  <c r="AJ38" i="1" s="1"/>
  <c r="AI20" i="1"/>
  <c r="AH20" i="1"/>
  <c r="AH38" i="1" s="1"/>
  <c r="AG20" i="1"/>
  <c r="AG38" i="1" s="1"/>
  <c r="AF20" i="1"/>
  <c r="AF38" i="1" s="1"/>
  <c r="AE20" i="1"/>
  <c r="AD20" i="1"/>
  <c r="AD38" i="1" s="1"/>
  <c r="AC20" i="1"/>
  <c r="AC38" i="1" s="1"/>
  <c r="AB20" i="1"/>
  <c r="AA20" i="1"/>
  <c r="Z20" i="1"/>
  <c r="Z38" i="1" s="1"/>
  <c r="Y20" i="1"/>
  <c r="Y38" i="1" s="1"/>
  <c r="X20" i="1"/>
  <c r="X38" i="1" s="1"/>
  <c r="W20" i="1"/>
  <c r="V20" i="1"/>
  <c r="V38" i="1" s="1"/>
  <c r="U20" i="1"/>
  <c r="U38" i="1" s="1"/>
  <c r="T20" i="1"/>
  <c r="T38" i="1" s="1"/>
  <c r="S20" i="1"/>
  <c r="R20" i="1"/>
  <c r="R38" i="1" s="1"/>
  <c r="Q20" i="1"/>
  <c r="Q38" i="1" s="1"/>
  <c r="P20" i="1"/>
  <c r="P38" i="1" s="1"/>
  <c r="O20" i="1"/>
  <c r="N20" i="1"/>
  <c r="N38" i="1" s="1"/>
  <c r="M20" i="1"/>
  <c r="M38" i="1" s="1"/>
  <c r="L20" i="1"/>
  <c r="K20" i="1"/>
  <c r="J20" i="1"/>
  <c r="J38" i="1" s="1"/>
  <c r="I20" i="1"/>
  <c r="I38" i="1" s="1"/>
  <c r="H20" i="1"/>
  <c r="H38" i="1" s="1"/>
  <c r="G20" i="1"/>
  <c r="F20" i="1"/>
  <c r="F38" i="1" s="1"/>
  <c r="E20" i="1"/>
  <c r="E38" i="1" s="1"/>
  <c r="CF19" i="1"/>
  <c r="CF20" i="1" s="1"/>
  <c r="CF38" i="1" s="1"/>
  <c r="CF18" i="1"/>
  <c r="BV17" i="1"/>
  <c r="BF17" i="1"/>
  <c r="AP17" i="1"/>
  <c r="Z17" i="1"/>
  <c r="J17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P17" i="1" s="1"/>
  <c r="BO16" i="1"/>
  <c r="BN16" i="1"/>
  <c r="BM16" i="1"/>
  <c r="BL16" i="1"/>
  <c r="BK16" i="1"/>
  <c r="BJ16" i="1"/>
  <c r="BI16" i="1"/>
  <c r="BH16" i="1"/>
  <c r="BH17" i="1" s="1"/>
  <c r="BG16" i="1"/>
  <c r="BF16" i="1"/>
  <c r="BE16" i="1"/>
  <c r="BD16" i="1"/>
  <c r="BC16" i="1"/>
  <c r="BB16" i="1"/>
  <c r="BA16" i="1"/>
  <c r="AZ16" i="1"/>
  <c r="AZ17" i="1" s="1"/>
  <c r="AY16" i="1"/>
  <c r="AX16" i="1"/>
  <c r="AX17" i="1" s="1"/>
  <c r="AX191" i="1" s="1"/>
  <c r="AW16" i="1"/>
  <c r="AV16" i="1"/>
  <c r="AU16" i="1"/>
  <c r="AT16" i="1"/>
  <c r="AS16" i="1"/>
  <c r="AR16" i="1"/>
  <c r="AR17" i="1" s="1"/>
  <c r="AQ16" i="1"/>
  <c r="AP16" i="1"/>
  <c r="AO16" i="1"/>
  <c r="AN16" i="1"/>
  <c r="AM16" i="1"/>
  <c r="AL16" i="1"/>
  <c r="AK16" i="1"/>
  <c r="AJ16" i="1"/>
  <c r="AJ17" i="1" s="1"/>
  <c r="AI16" i="1"/>
  <c r="AH16" i="1"/>
  <c r="AG16" i="1"/>
  <c r="AF16" i="1"/>
  <c r="AE16" i="1"/>
  <c r="AD16" i="1"/>
  <c r="AC16" i="1"/>
  <c r="AB16" i="1"/>
  <c r="AB17" i="1" s="1"/>
  <c r="AA16" i="1"/>
  <c r="Z16" i="1"/>
  <c r="Y16" i="1"/>
  <c r="X16" i="1"/>
  <c r="W16" i="1"/>
  <c r="V16" i="1"/>
  <c r="U16" i="1"/>
  <c r="T16" i="1"/>
  <c r="T17" i="1" s="1"/>
  <c r="S16" i="1"/>
  <c r="R16" i="1"/>
  <c r="Q16" i="1"/>
  <c r="P16" i="1"/>
  <c r="O16" i="1"/>
  <c r="N16" i="1"/>
  <c r="M16" i="1"/>
  <c r="L16" i="1"/>
  <c r="L17" i="1" s="1"/>
  <c r="K16" i="1"/>
  <c r="J16" i="1"/>
  <c r="I16" i="1"/>
  <c r="H16" i="1"/>
  <c r="G16" i="1"/>
  <c r="F16" i="1"/>
  <c r="E16" i="1"/>
  <c r="CF15" i="1"/>
  <c r="CF16" i="1" s="1"/>
  <c r="CF14" i="1"/>
  <c r="CF13" i="1"/>
  <c r="CE12" i="1"/>
  <c r="CD12" i="1"/>
  <c r="CC12" i="1"/>
  <c r="CB12" i="1"/>
  <c r="CA12" i="1"/>
  <c r="CA17" i="1" s="1"/>
  <c r="BZ12" i="1"/>
  <c r="BY12" i="1"/>
  <c r="BX12" i="1"/>
  <c r="BX17" i="1" s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K17" i="1" s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U17" i="1" s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E17" i="1" s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O17" i="1" s="1"/>
  <c r="N12" i="1"/>
  <c r="M12" i="1"/>
  <c r="L12" i="1"/>
  <c r="K12" i="1"/>
  <c r="J12" i="1"/>
  <c r="I12" i="1"/>
  <c r="H12" i="1"/>
  <c r="G12" i="1"/>
  <c r="F12" i="1"/>
  <c r="E12" i="1"/>
  <c r="CF11" i="1"/>
  <c r="CF10" i="1"/>
  <c r="CF12" i="1" s="1"/>
  <c r="CE9" i="1"/>
  <c r="CE17" i="1" s="1"/>
  <c r="CD9" i="1"/>
  <c r="CD17" i="1" s="1"/>
  <c r="CD191" i="1" s="1"/>
  <c r="CC9" i="1"/>
  <c r="CC17" i="1" s="1"/>
  <c r="CB9" i="1"/>
  <c r="CB17" i="1" s="1"/>
  <c r="CA9" i="1"/>
  <c r="BZ9" i="1"/>
  <c r="BZ17" i="1" s="1"/>
  <c r="BY9" i="1"/>
  <c r="BY17" i="1" s="1"/>
  <c r="BX9" i="1"/>
  <c r="BW9" i="1"/>
  <c r="BW17" i="1" s="1"/>
  <c r="BV9" i="1"/>
  <c r="BU9" i="1"/>
  <c r="BU17" i="1" s="1"/>
  <c r="BT9" i="1"/>
  <c r="BT17" i="1" s="1"/>
  <c r="BS9" i="1"/>
  <c r="BS17" i="1" s="1"/>
  <c r="BR9" i="1"/>
  <c r="BR17" i="1" s="1"/>
  <c r="BQ9" i="1"/>
  <c r="BQ17" i="1" s="1"/>
  <c r="BP9" i="1"/>
  <c r="BO9" i="1"/>
  <c r="BO17" i="1" s="1"/>
  <c r="BN9" i="1"/>
  <c r="BN17" i="1" s="1"/>
  <c r="BN191" i="1" s="1"/>
  <c r="BM9" i="1"/>
  <c r="BM17" i="1" s="1"/>
  <c r="BL9" i="1"/>
  <c r="BL17" i="1" s="1"/>
  <c r="BK9" i="1"/>
  <c r="BJ9" i="1"/>
  <c r="BJ17" i="1" s="1"/>
  <c r="BI9" i="1"/>
  <c r="BI17" i="1" s="1"/>
  <c r="BH9" i="1"/>
  <c r="BG9" i="1"/>
  <c r="BG17" i="1" s="1"/>
  <c r="BF9" i="1"/>
  <c r="BE9" i="1"/>
  <c r="BE17" i="1" s="1"/>
  <c r="BD9" i="1"/>
  <c r="BD17" i="1" s="1"/>
  <c r="BC9" i="1"/>
  <c r="BC17" i="1" s="1"/>
  <c r="BB9" i="1"/>
  <c r="BB17" i="1" s="1"/>
  <c r="BA9" i="1"/>
  <c r="BA17" i="1" s="1"/>
  <c r="AZ9" i="1"/>
  <c r="AY9" i="1"/>
  <c r="AY17" i="1" s="1"/>
  <c r="AX9" i="1"/>
  <c r="AW9" i="1"/>
  <c r="AW17" i="1" s="1"/>
  <c r="AV9" i="1"/>
  <c r="AV17" i="1" s="1"/>
  <c r="AU9" i="1"/>
  <c r="AT9" i="1"/>
  <c r="AT17" i="1" s="1"/>
  <c r="AT191" i="1" s="1"/>
  <c r="AS9" i="1"/>
  <c r="AS17" i="1" s="1"/>
  <c r="AR9" i="1"/>
  <c r="AQ9" i="1"/>
  <c r="AQ17" i="1" s="1"/>
  <c r="AP9" i="1"/>
  <c r="AO9" i="1"/>
  <c r="AO17" i="1" s="1"/>
  <c r="AN9" i="1"/>
  <c r="AN17" i="1" s="1"/>
  <c r="AM9" i="1"/>
  <c r="AM17" i="1" s="1"/>
  <c r="AL9" i="1"/>
  <c r="AL17" i="1" s="1"/>
  <c r="AL191" i="1" s="1"/>
  <c r="AK9" i="1"/>
  <c r="AK17" i="1" s="1"/>
  <c r="AJ9" i="1"/>
  <c r="AI9" i="1"/>
  <c r="AI17" i="1" s="1"/>
  <c r="AH9" i="1"/>
  <c r="AH17" i="1" s="1"/>
  <c r="AH191" i="1" s="1"/>
  <c r="AG9" i="1"/>
  <c r="AG17" i="1" s="1"/>
  <c r="AF9" i="1"/>
  <c r="AF17" i="1" s="1"/>
  <c r="AE9" i="1"/>
  <c r="AD9" i="1"/>
  <c r="AD17" i="1" s="1"/>
  <c r="AD191" i="1" s="1"/>
  <c r="AC9" i="1"/>
  <c r="AC17" i="1" s="1"/>
  <c r="AB9" i="1"/>
  <c r="AA9" i="1"/>
  <c r="AA17" i="1" s="1"/>
  <c r="Z9" i="1"/>
  <c r="Y9" i="1"/>
  <c r="Y17" i="1" s="1"/>
  <c r="X9" i="1"/>
  <c r="X17" i="1" s="1"/>
  <c r="W9" i="1"/>
  <c r="W17" i="1" s="1"/>
  <c r="V9" i="1"/>
  <c r="V17" i="1" s="1"/>
  <c r="V191" i="1" s="1"/>
  <c r="U9" i="1"/>
  <c r="U17" i="1" s="1"/>
  <c r="T9" i="1"/>
  <c r="S9" i="1"/>
  <c r="S17" i="1" s="1"/>
  <c r="R9" i="1"/>
  <c r="R17" i="1" s="1"/>
  <c r="R191" i="1" s="1"/>
  <c r="Q9" i="1"/>
  <c r="Q17" i="1" s="1"/>
  <c r="P9" i="1"/>
  <c r="P17" i="1" s="1"/>
  <c r="O9" i="1"/>
  <c r="N9" i="1"/>
  <c r="N17" i="1" s="1"/>
  <c r="N191" i="1" s="1"/>
  <c r="M9" i="1"/>
  <c r="M17" i="1" s="1"/>
  <c r="L9" i="1"/>
  <c r="K9" i="1"/>
  <c r="K17" i="1" s="1"/>
  <c r="J9" i="1"/>
  <c r="I9" i="1"/>
  <c r="I17" i="1" s="1"/>
  <c r="H9" i="1"/>
  <c r="H17" i="1" s="1"/>
  <c r="G9" i="1"/>
  <c r="G17" i="1" s="1"/>
  <c r="F9" i="1"/>
  <c r="F17" i="1" s="1"/>
  <c r="F191" i="1" s="1"/>
  <c r="E9" i="1"/>
  <c r="E17" i="1" s="1"/>
  <c r="CF8" i="1"/>
  <c r="CF7" i="1"/>
  <c r="CF9" i="1" s="1"/>
  <c r="CF6" i="1"/>
  <c r="CF5" i="1"/>
  <c r="CF17" i="1" s="1"/>
  <c r="CF4" i="1"/>
  <c r="BD191" i="1" l="1"/>
  <c r="AP191" i="1"/>
  <c r="H96" i="1"/>
  <c r="H191" i="1" s="1"/>
  <c r="L96" i="1"/>
  <c r="L191" i="1" s="1"/>
  <c r="P96" i="1"/>
  <c r="P191" i="1" s="1"/>
  <c r="T96" i="1"/>
  <c r="T191" i="1" s="1"/>
  <c r="X96" i="1"/>
  <c r="X191" i="1" s="1"/>
  <c r="AB96" i="1"/>
  <c r="AB191" i="1" s="1"/>
  <c r="AF96" i="1"/>
  <c r="AF191" i="1" s="1"/>
  <c r="AJ96" i="1"/>
  <c r="AJ191" i="1" s="1"/>
  <c r="AN96" i="1"/>
  <c r="AN191" i="1" s="1"/>
  <c r="AR96" i="1"/>
  <c r="AR191" i="1" s="1"/>
  <c r="AV96" i="1"/>
  <c r="AV191" i="1" s="1"/>
  <c r="AZ96" i="1"/>
  <c r="AZ191" i="1" s="1"/>
  <c r="BH96" i="1"/>
  <c r="BH191" i="1" s="1"/>
  <c r="J191" i="1"/>
  <c r="E96" i="1"/>
  <c r="I96" i="1"/>
  <c r="I191" i="1" s="1"/>
  <c r="M96" i="1"/>
  <c r="M191" i="1" s="1"/>
  <c r="Q96" i="1"/>
  <c r="U96" i="1"/>
  <c r="U191" i="1" s="1"/>
  <c r="Y96" i="1"/>
  <c r="Y191" i="1" s="1"/>
  <c r="AC96" i="1"/>
  <c r="AG96" i="1"/>
  <c r="AG191" i="1" s="1"/>
  <c r="AK96" i="1"/>
  <c r="AK191" i="1" s="1"/>
  <c r="AO96" i="1"/>
  <c r="AS96" i="1"/>
  <c r="AS191" i="1" s="1"/>
  <c r="AW96" i="1"/>
  <c r="AW191" i="1" s="1"/>
  <c r="BA96" i="1"/>
  <c r="BE96" i="1"/>
  <c r="BE191" i="1" s="1"/>
  <c r="BI96" i="1"/>
  <c r="BI191" i="1" s="1"/>
  <c r="BM96" i="1"/>
  <c r="BQ96" i="1"/>
  <c r="BQ191" i="1" s="1"/>
  <c r="BU96" i="1"/>
  <c r="BU191" i="1" s="1"/>
  <c r="BY96" i="1"/>
  <c r="CC96" i="1"/>
  <c r="CC191" i="1" s="1"/>
  <c r="E191" i="1"/>
  <c r="Q191" i="1"/>
  <c r="AC191" i="1"/>
  <c r="AO191" i="1"/>
  <c r="BA191" i="1"/>
  <c r="BM191" i="1"/>
  <c r="BY191" i="1"/>
  <c r="Z191" i="1"/>
  <c r="BB96" i="1"/>
  <c r="BB191" i="1" s="1"/>
  <c r="BF96" i="1"/>
  <c r="BF191" i="1" s="1"/>
  <c r="BJ96" i="1"/>
  <c r="BJ191" i="1" s="1"/>
  <c r="BR96" i="1"/>
  <c r="BR191" i="1" s="1"/>
  <c r="BV96" i="1"/>
  <c r="BV191" i="1" s="1"/>
  <c r="BZ96" i="1"/>
  <c r="BZ191" i="1" s="1"/>
  <c r="CF50" i="1"/>
  <c r="CF96" i="1" s="1"/>
  <c r="BC96" i="1"/>
  <c r="BC191" i="1" s="1"/>
  <c r="BG96" i="1"/>
  <c r="BG191" i="1" s="1"/>
  <c r="BK96" i="1"/>
  <c r="BK191" i="1" s="1"/>
  <c r="BO96" i="1"/>
  <c r="BO191" i="1" s="1"/>
  <c r="BS96" i="1"/>
  <c r="BS191" i="1" s="1"/>
  <c r="BW96" i="1"/>
  <c r="BW191" i="1" s="1"/>
  <c r="CA96" i="1"/>
  <c r="CA191" i="1" s="1"/>
  <c r="CE96" i="1"/>
  <c r="CE191" i="1" s="1"/>
  <c r="G138" i="1"/>
  <c r="G191" i="1" s="1"/>
  <c r="K138" i="1"/>
  <c r="K191" i="1" s="1"/>
  <c r="O138" i="1"/>
  <c r="O191" i="1" s="1"/>
  <c r="S138" i="1"/>
  <c r="S191" i="1" s="1"/>
  <c r="W138" i="1"/>
  <c r="W191" i="1" s="1"/>
  <c r="AA138" i="1"/>
  <c r="AA191" i="1" s="1"/>
  <c r="AE138" i="1"/>
  <c r="AE191" i="1" s="1"/>
  <c r="AI138" i="1"/>
  <c r="AI191" i="1" s="1"/>
  <c r="AM138" i="1"/>
  <c r="AM191" i="1" s="1"/>
  <c r="AQ138" i="1"/>
  <c r="AQ191" i="1" s="1"/>
  <c r="AU138" i="1"/>
  <c r="AU191" i="1" s="1"/>
  <c r="AY138" i="1"/>
  <c r="AY191" i="1" s="1"/>
  <c r="BC138" i="1"/>
  <c r="BG138" i="1"/>
  <c r="BK138" i="1"/>
  <c r="BO138" i="1"/>
  <c r="BS138" i="1"/>
  <c r="BW138" i="1"/>
  <c r="CA138" i="1"/>
  <c r="CE138" i="1"/>
  <c r="CF128" i="1"/>
  <c r="CF138" i="1" s="1"/>
  <c r="BL96" i="1"/>
  <c r="BL191" i="1" s="1"/>
  <c r="BP96" i="1"/>
  <c r="BP191" i="1" s="1"/>
  <c r="BT96" i="1"/>
  <c r="BT191" i="1" s="1"/>
  <c r="BX96" i="1"/>
  <c r="BX191" i="1" s="1"/>
  <c r="CB96" i="1"/>
  <c r="CB191" i="1" s="1"/>
  <c r="CF152" i="1"/>
  <c r="BT152" i="1"/>
  <c r="BX152" i="1"/>
  <c r="CB152" i="1"/>
  <c r="CF186" i="1"/>
  <c r="CF185" i="1"/>
  <c r="G186" i="1"/>
  <c r="CF191" i="1" l="1"/>
</calcChain>
</file>

<file path=xl/sharedStrings.xml><?xml version="1.0" encoding="utf-8"?>
<sst xmlns="http://schemas.openxmlformats.org/spreadsheetml/2006/main" count="4128" uniqueCount="305">
  <si>
    <t>特 種 用 途 車 体 の 形 状 別 保 有 車 両 数（その１）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</si>
  <si>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特 種 用 途 車 体 の 形 状 別 保 有 車 両 数（その３）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</si>
  <si>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特 種 用 途 車 体 の 形 状 別 保 有 車 両 数（その５）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</si>
  <si>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（令和 4年 4月末）</t>
    <phoneticPr fontId="3"/>
  </si>
  <si>
    <t xml:space="preserve">      　　 形 状
事 務 所</t>
    <rPh sb="9" eb="10">
      <t>カタチ</t>
    </rPh>
    <rPh sb="11" eb="12">
      <t>ジョウ</t>
    </rPh>
    <rPh sb="14" eb="15">
      <t>コト</t>
    </rPh>
    <rPh sb="16" eb="17">
      <t>ツトム</t>
    </rPh>
    <rPh sb="18" eb="19">
      <t>ショ</t>
    </rPh>
    <phoneticPr fontId="3"/>
  </si>
  <si>
    <t>救急車</t>
  </si>
  <si>
    <t>消防車</t>
  </si>
  <si>
    <t>警察車</t>
  </si>
  <si>
    <t>臓器移植用緊急輸送車</t>
  </si>
  <si>
    <t>保線作業車</t>
  </si>
  <si>
    <t>検察庁車</t>
  </si>
  <si>
    <t>緊急警備車</t>
  </si>
  <si>
    <t>防衛省車</t>
  </si>
  <si>
    <t>電波監視車</t>
  </si>
  <si>
    <t>公共応急作業車</t>
  </si>
  <si>
    <t>護送車</t>
  </si>
  <si>
    <t>血液輸送車</t>
  </si>
  <si>
    <t>交通事故調査用緊急車</t>
  </si>
  <si>
    <t>給水車</t>
  </si>
  <si>
    <t>医療防疫車</t>
  </si>
  <si>
    <t>採血車</t>
  </si>
  <si>
    <t>軌道兼用車</t>
  </si>
  <si>
    <t>図書館車</t>
  </si>
  <si>
    <t>郵便車</t>
  </si>
  <si>
    <t>移動電話車</t>
  </si>
  <si>
    <t>路上試験車</t>
  </si>
  <si>
    <t>教習車</t>
  </si>
  <si>
    <t>霊柩車</t>
  </si>
  <si>
    <t>広報車</t>
  </si>
  <si>
    <t>放送中継車</t>
  </si>
  <si>
    <t>理容・美容車</t>
  </si>
  <si>
    <t>粉粒体運搬車</t>
  </si>
  <si>
    <t>タンク車</t>
  </si>
  <si>
    <t>現金輸送車</t>
  </si>
  <si>
    <t>アスファルト運搬車</t>
  </si>
  <si>
    <t>コンクリートミキサー車</t>
  </si>
  <si>
    <t>冷蔵冷凍車</t>
  </si>
  <si>
    <t>活魚運搬車</t>
  </si>
  <si>
    <t>保温車</t>
  </si>
  <si>
    <t>販売車</t>
  </si>
  <si>
    <t>散水車</t>
  </si>
  <si>
    <t>塵芥車</t>
  </si>
  <si>
    <t>糞尿車</t>
  </si>
  <si>
    <t>ボートトレーラ</t>
  </si>
  <si>
    <t>オートバイトレーラ</t>
  </si>
  <si>
    <t>スノーモービルトレーラ</t>
  </si>
  <si>
    <t>患者輸送車</t>
  </si>
  <si>
    <t>身体障害者輸送車</t>
  </si>
  <si>
    <t>車いす移動車</t>
  </si>
  <si>
    <t>消毒車</t>
  </si>
  <si>
    <t>寝具乾燥車</t>
  </si>
  <si>
    <t>入浴車</t>
  </si>
  <si>
    <t>ボイラー車</t>
  </si>
  <si>
    <t>検査測定車</t>
  </si>
  <si>
    <t>穴掘建柱車</t>
  </si>
  <si>
    <t>ウインチ車</t>
  </si>
  <si>
    <t>クレーン車</t>
  </si>
  <si>
    <t>くい打車</t>
  </si>
  <si>
    <t>コンクリート作業車</t>
  </si>
  <si>
    <t>コンベア車</t>
  </si>
  <si>
    <t>道路作業車</t>
  </si>
  <si>
    <t>梯子車</t>
  </si>
  <si>
    <t>ポンプ車</t>
  </si>
  <si>
    <t>コンプレッサー車</t>
  </si>
  <si>
    <t>農業作業車</t>
  </si>
  <si>
    <t>空港作業車</t>
  </si>
  <si>
    <t>構内作業車</t>
  </si>
  <si>
    <t>工作車</t>
  </si>
  <si>
    <t>工業作業車</t>
  </si>
  <si>
    <t>レッカー車</t>
  </si>
  <si>
    <t>写真撮影車</t>
  </si>
  <si>
    <t>事務室車</t>
  </si>
  <si>
    <t>加工車</t>
  </si>
  <si>
    <t>食堂車</t>
  </si>
  <si>
    <t>清掃車</t>
  </si>
  <si>
    <t>電気作業車</t>
  </si>
  <si>
    <t>電源車</t>
  </si>
  <si>
    <t>照明車</t>
  </si>
  <si>
    <t>架線修理車</t>
  </si>
  <si>
    <t>高所作業車</t>
  </si>
  <si>
    <t>キャンピング車</t>
  </si>
  <si>
    <t>放送宣伝車</t>
  </si>
  <si>
    <t>キャンピングトレーラ</t>
  </si>
  <si>
    <t>その他</t>
  </si>
  <si>
    <t>合　計</t>
    <rPh sb="0" eb="1">
      <t>ゴウ</t>
    </rPh>
    <rPh sb="2" eb="3">
      <t>ケイ</t>
    </rPh>
    <phoneticPr fontId="3"/>
  </si>
  <si>
    <t>札　　　幌</t>
    <rPh sb="0" eb="1">
      <t>サツ</t>
    </rPh>
    <rPh sb="4" eb="5">
      <t>ホロ</t>
    </rPh>
    <phoneticPr fontId="3"/>
  </si>
  <si>
    <t>函　　　館</t>
    <rPh sb="0" eb="1">
      <t>ハコ</t>
    </rPh>
    <rPh sb="4" eb="5">
      <t>カン</t>
    </rPh>
    <phoneticPr fontId="3"/>
  </si>
  <si>
    <t>旭　　　川</t>
    <rPh sb="0" eb="1">
      <t>アサヒ</t>
    </rPh>
    <rPh sb="4" eb="5">
      <t>カワ</t>
    </rPh>
    <phoneticPr fontId="3"/>
  </si>
  <si>
    <t>室蘭</t>
    <rPh sb="0" eb="1">
      <t>シツ</t>
    </rPh>
    <rPh sb="1" eb="2">
      <t>ラン</t>
    </rPh>
    <phoneticPr fontId="3"/>
  </si>
  <si>
    <t>室　蘭</t>
    <rPh sb="0" eb="1">
      <t>シツ</t>
    </rPh>
    <rPh sb="2" eb="3">
      <t>ラン</t>
    </rPh>
    <phoneticPr fontId="3"/>
  </si>
  <si>
    <t>苫小牧</t>
    <rPh sb="0" eb="3">
      <t>トマコマイ</t>
    </rPh>
    <phoneticPr fontId="3"/>
  </si>
  <si>
    <t>計</t>
    <rPh sb="0" eb="1">
      <t>ケイ</t>
    </rPh>
    <phoneticPr fontId="3"/>
  </si>
  <si>
    <t>釧路</t>
    <rPh sb="0" eb="1">
      <t>ウデワ</t>
    </rPh>
    <rPh sb="1" eb="2">
      <t>ミチ</t>
    </rPh>
    <phoneticPr fontId="3"/>
  </si>
  <si>
    <t>釧　路</t>
    <rPh sb="0" eb="1">
      <t>ウデワ</t>
    </rPh>
    <rPh sb="2" eb="3">
      <t>ミチ</t>
    </rPh>
    <phoneticPr fontId="3"/>
  </si>
  <si>
    <t>知　床</t>
    <rPh sb="0" eb="1">
      <t>チ</t>
    </rPh>
    <rPh sb="2" eb="3">
      <t>ユカ</t>
    </rPh>
    <phoneticPr fontId="3"/>
  </si>
  <si>
    <t>帯　　　広</t>
    <rPh sb="0" eb="1">
      <t>オビ</t>
    </rPh>
    <rPh sb="4" eb="5">
      <t>ヒロ</t>
    </rPh>
    <phoneticPr fontId="3"/>
  </si>
  <si>
    <t>北見</t>
    <rPh sb="0" eb="1">
      <t>キタ</t>
    </rPh>
    <rPh sb="1" eb="2">
      <t>ミ</t>
    </rPh>
    <phoneticPr fontId="3"/>
  </si>
  <si>
    <t>北　見</t>
    <rPh sb="0" eb="1">
      <t>キタ</t>
    </rPh>
    <rPh sb="2" eb="3">
      <t>ミ</t>
    </rPh>
    <phoneticPr fontId="3"/>
  </si>
  <si>
    <t>小　　　計</t>
    <rPh sb="0" eb="1">
      <t>ショウ</t>
    </rPh>
    <rPh sb="4" eb="5">
      <t>ケイ</t>
    </rPh>
    <phoneticPr fontId="3"/>
  </si>
  <si>
    <t>宮　　　　城</t>
    <rPh sb="0" eb="1">
      <t>ミヤ</t>
    </rPh>
    <rPh sb="5" eb="6">
      <t>シロ</t>
    </rPh>
    <phoneticPr fontId="3"/>
  </si>
  <si>
    <t>青森</t>
    <rPh sb="0" eb="2">
      <t>アオモリ</t>
    </rPh>
    <phoneticPr fontId="3"/>
  </si>
  <si>
    <t>青森</t>
    <rPh sb="0" eb="1">
      <t>アオ</t>
    </rPh>
    <rPh sb="1" eb="2">
      <t>モリ</t>
    </rPh>
    <phoneticPr fontId="3"/>
  </si>
  <si>
    <t>青　森</t>
    <rPh sb="0" eb="1">
      <t>アオ</t>
    </rPh>
    <rPh sb="2" eb="3">
      <t>モリ</t>
    </rPh>
    <phoneticPr fontId="3"/>
  </si>
  <si>
    <t>弘　前</t>
    <rPh sb="0" eb="1">
      <t>ヒロシ</t>
    </rPh>
    <rPh sb="2" eb="3">
      <t>マエ</t>
    </rPh>
    <phoneticPr fontId="3"/>
  </si>
  <si>
    <t>八　戸</t>
    <rPh sb="0" eb="1">
      <t>ハチ</t>
    </rPh>
    <rPh sb="2" eb="3">
      <t>ト</t>
    </rPh>
    <phoneticPr fontId="3"/>
  </si>
  <si>
    <t>岩手</t>
    <rPh sb="0" eb="2">
      <t>イワテ</t>
    </rPh>
    <phoneticPr fontId="3"/>
  </si>
  <si>
    <t>岩　手</t>
    <rPh sb="0" eb="1">
      <t>イワ</t>
    </rPh>
    <rPh sb="2" eb="3">
      <t>テ</t>
    </rPh>
    <phoneticPr fontId="3"/>
  </si>
  <si>
    <t>盛　岡</t>
    <rPh sb="0" eb="1">
      <t>モリ</t>
    </rPh>
    <rPh sb="2" eb="3">
      <t>オカ</t>
    </rPh>
    <phoneticPr fontId="3"/>
  </si>
  <si>
    <t>平　泉</t>
    <rPh sb="0" eb="1">
      <t>ヒラ</t>
    </rPh>
    <rPh sb="2" eb="3">
      <t>イズミ</t>
    </rPh>
    <phoneticPr fontId="3"/>
  </si>
  <si>
    <t>宮城</t>
    <rPh sb="0" eb="2">
      <t>ミヤギ</t>
    </rPh>
    <phoneticPr fontId="3"/>
  </si>
  <si>
    <t>宮　城</t>
    <rPh sb="0" eb="1">
      <t>ミヤ</t>
    </rPh>
    <rPh sb="2" eb="3">
      <t>シロ</t>
    </rPh>
    <phoneticPr fontId="3"/>
  </si>
  <si>
    <t>仙　台</t>
    <rPh sb="0" eb="1">
      <t>ヤマト</t>
    </rPh>
    <rPh sb="2" eb="3">
      <t>ダイ</t>
    </rPh>
    <phoneticPr fontId="3"/>
  </si>
  <si>
    <t>秋　　　田</t>
    <rPh sb="0" eb="1">
      <t>アキ</t>
    </rPh>
    <rPh sb="4" eb="5">
      <t>タ</t>
    </rPh>
    <phoneticPr fontId="3"/>
  </si>
  <si>
    <t>山形</t>
    <rPh sb="0" eb="2">
      <t>ヤマガタ</t>
    </rPh>
    <phoneticPr fontId="3"/>
  </si>
  <si>
    <t>山　形</t>
    <rPh sb="0" eb="1">
      <t>ヤマ</t>
    </rPh>
    <rPh sb="2" eb="3">
      <t>カタチ</t>
    </rPh>
    <phoneticPr fontId="3"/>
  </si>
  <si>
    <t>庄　内</t>
    <rPh sb="0" eb="1">
      <t>ショウ</t>
    </rPh>
    <rPh sb="2" eb="3">
      <t>ウチ</t>
    </rPh>
    <phoneticPr fontId="3"/>
  </si>
  <si>
    <t>福　島</t>
    <rPh sb="0" eb="1">
      <t>フク</t>
    </rPh>
    <rPh sb="2" eb="3">
      <t>シマ</t>
    </rPh>
    <phoneticPr fontId="3"/>
  </si>
  <si>
    <t>会　津</t>
    <rPh sb="0" eb="1">
      <t>カイ</t>
    </rPh>
    <rPh sb="2" eb="3">
      <t>ツ</t>
    </rPh>
    <phoneticPr fontId="3"/>
  </si>
  <si>
    <t>郡　山</t>
    <rPh sb="0" eb="1">
      <t>グン</t>
    </rPh>
    <rPh sb="2" eb="3">
      <t>ヤマ</t>
    </rPh>
    <phoneticPr fontId="3"/>
  </si>
  <si>
    <t>白　河</t>
    <rPh sb="0" eb="1">
      <t>シロ</t>
    </rPh>
    <rPh sb="2" eb="3">
      <t>カワ</t>
    </rPh>
    <phoneticPr fontId="3"/>
  </si>
  <si>
    <t>いわき</t>
    <phoneticPr fontId="3"/>
  </si>
  <si>
    <t>東　　　　　　　　　京</t>
    <rPh sb="0" eb="1">
      <t>ヒガシ</t>
    </rPh>
    <rPh sb="10" eb="11">
      <t>キョウ</t>
    </rPh>
    <phoneticPr fontId="3"/>
  </si>
  <si>
    <t>茨城</t>
    <rPh sb="0" eb="2">
      <t>イバラギ</t>
    </rPh>
    <phoneticPr fontId="3"/>
  </si>
  <si>
    <t>水　戸</t>
    <rPh sb="0" eb="1">
      <t>ミズ</t>
    </rPh>
    <rPh sb="2" eb="3">
      <t>ト</t>
    </rPh>
    <phoneticPr fontId="3"/>
  </si>
  <si>
    <t>土浦</t>
    <rPh sb="0" eb="1">
      <t>ツチ</t>
    </rPh>
    <rPh sb="1" eb="2">
      <t>ウラ</t>
    </rPh>
    <phoneticPr fontId="3"/>
  </si>
  <si>
    <t>土　浦</t>
    <rPh sb="0" eb="1">
      <t>ツチ</t>
    </rPh>
    <rPh sb="2" eb="3">
      <t>ウラ</t>
    </rPh>
    <phoneticPr fontId="3"/>
  </si>
  <si>
    <t>つくば</t>
    <phoneticPr fontId="3"/>
  </si>
  <si>
    <t>栃木</t>
    <rPh sb="0" eb="2">
      <t>トチギ</t>
    </rPh>
    <phoneticPr fontId="3"/>
  </si>
  <si>
    <t>宇都宮</t>
    <rPh sb="0" eb="3">
      <t>ウツノミヤ</t>
    </rPh>
    <phoneticPr fontId="3"/>
  </si>
  <si>
    <t>那　須</t>
    <rPh sb="0" eb="1">
      <t>トモ</t>
    </rPh>
    <rPh sb="2" eb="3">
      <t>ス</t>
    </rPh>
    <phoneticPr fontId="3"/>
  </si>
  <si>
    <t>とちぎ</t>
    <phoneticPr fontId="3"/>
  </si>
  <si>
    <t>群馬</t>
    <rPh sb="0" eb="2">
      <t>グンマ</t>
    </rPh>
    <phoneticPr fontId="3"/>
  </si>
  <si>
    <t>群　馬</t>
    <rPh sb="0" eb="1">
      <t>グン</t>
    </rPh>
    <rPh sb="2" eb="3">
      <t>ウマ</t>
    </rPh>
    <phoneticPr fontId="3"/>
  </si>
  <si>
    <t>高　崎</t>
    <rPh sb="0" eb="1">
      <t>タカ</t>
    </rPh>
    <rPh sb="2" eb="3">
      <t>サキ</t>
    </rPh>
    <phoneticPr fontId="3"/>
  </si>
  <si>
    <t>前　橋</t>
    <rPh sb="0" eb="1">
      <t>マエ</t>
    </rPh>
    <rPh sb="2" eb="3">
      <t>ハシ</t>
    </rPh>
    <phoneticPr fontId="3"/>
  </si>
  <si>
    <t>埼　玉</t>
    <rPh sb="0" eb="1">
      <t>サキ</t>
    </rPh>
    <rPh sb="2" eb="3">
      <t>タマ</t>
    </rPh>
    <phoneticPr fontId="3"/>
  </si>
  <si>
    <t>埼玉</t>
    <rPh sb="0" eb="2">
      <t>サイタマ</t>
    </rPh>
    <phoneticPr fontId="3"/>
  </si>
  <si>
    <t>大　宮</t>
    <rPh sb="0" eb="1">
      <t>ダイ</t>
    </rPh>
    <rPh sb="2" eb="3">
      <t>ミヤ</t>
    </rPh>
    <phoneticPr fontId="3"/>
  </si>
  <si>
    <t>川　口</t>
    <rPh sb="0" eb="1">
      <t>カワ</t>
    </rPh>
    <rPh sb="2" eb="3">
      <t>クチ</t>
    </rPh>
    <phoneticPr fontId="3"/>
  </si>
  <si>
    <t>春日部</t>
    <rPh sb="0" eb="3">
      <t>カスカベ</t>
    </rPh>
    <phoneticPr fontId="3"/>
  </si>
  <si>
    <t>越　谷</t>
    <rPh sb="0" eb="1">
      <t>コシ</t>
    </rPh>
    <rPh sb="2" eb="3">
      <t>タニ</t>
    </rPh>
    <phoneticPr fontId="3"/>
  </si>
  <si>
    <t>所沢</t>
    <rPh sb="0" eb="1">
      <t>トコロ</t>
    </rPh>
    <rPh sb="1" eb="2">
      <t>サワ</t>
    </rPh>
    <phoneticPr fontId="3"/>
  </si>
  <si>
    <t>所　沢</t>
    <rPh sb="0" eb="1">
      <t>トコロ</t>
    </rPh>
    <rPh sb="2" eb="3">
      <t>サワ</t>
    </rPh>
    <phoneticPr fontId="3"/>
  </si>
  <si>
    <t>川　越</t>
    <rPh sb="0" eb="1">
      <t>カワ</t>
    </rPh>
    <rPh sb="2" eb="3">
      <t>コシ</t>
    </rPh>
    <phoneticPr fontId="3"/>
  </si>
  <si>
    <t>熊　谷</t>
    <rPh sb="0" eb="1">
      <t>クマ</t>
    </rPh>
    <rPh sb="2" eb="3">
      <t>タニ</t>
    </rPh>
    <phoneticPr fontId="3"/>
  </si>
  <si>
    <t>千　葉</t>
    <rPh sb="0" eb="1">
      <t>セン</t>
    </rPh>
    <rPh sb="2" eb="3">
      <t>ハ</t>
    </rPh>
    <phoneticPr fontId="3"/>
  </si>
  <si>
    <t>千葉</t>
    <rPh sb="0" eb="2">
      <t>チバ</t>
    </rPh>
    <phoneticPr fontId="3"/>
  </si>
  <si>
    <t>成　田</t>
    <rPh sb="0" eb="1">
      <t>ナル</t>
    </rPh>
    <rPh sb="2" eb="3">
      <t>タ</t>
    </rPh>
    <phoneticPr fontId="3"/>
  </si>
  <si>
    <t>習志野</t>
    <rPh sb="0" eb="3">
      <t>ナラシノ</t>
    </rPh>
    <phoneticPr fontId="3"/>
  </si>
  <si>
    <t>市　川</t>
    <rPh sb="0" eb="1">
      <t>シ</t>
    </rPh>
    <rPh sb="2" eb="3">
      <t>カワ</t>
    </rPh>
    <phoneticPr fontId="3"/>
  </si>
  <si>
    <t>船　橋</t>
    <rPh sb="0" eb="1">
      <t>フネ</t>
    </rPh>
    <rPh sb="2" eb="3">
      <t>ハシ</t>
    </rPh>
    <phoneticPr fontId="3"/>
  </si>
  <si>
    <t>袖ヶ浦</t>
    <rPh sb="0" eb="3">
      <t>ソデガウラ</t>
    </rPh>
    <phoneticPr fontId="3"/>
  </si>
  <si>
    <t>市　原</t>
    <rPh sb="0" eb="1">
      <t>シ</t>
    </rPh>
    <rPh sb="2" eb="3">
      <t>ハラ</t>
    </rPh>
    <phoneticPr fontId="3"/>
  </si>
  <si>
    <t>野　田</t>
    <rPh sb="0" eb="1">
      <t>ノ</t>
    </rPh>
    <rPh sb="2" eb="3">
      <t>タ</t>
    </rPh>
    <phoneticPr fontId="3"/>
  </si>
  <si>
    <t>柏</t>
    <rPh sb="0" eb="1">
      <t>カシワ</t>
    </rPh>
    <phoneticPr fontId="3"/>
  </si>
  <si>
    <t>松　戸</t>
    <rPh sb="0" eb="1">
      <t>マツ</t>
    </rPh>
    <rPh sb="2" eb="3">
      <t>ト</t>
    </rPh>
    <phoneticPr fontId="3"/>
  </si>
  <si>
    <t>東　京</t>
    <rPh sb="0" eb="1">
      <t>ヒガシ</t>
    </rPh>
    <rPh sb="2" eb="3">
      <t>キョウ</t>
    </rPh>
    <phoneticPr fontId="3"/>
  </si>
  <si>
    <t>東京</t>
    <rPh sb="0" eb="2">
      <t>トウキョウ</t>
    </rPh>
    <phoneticPr fontId="3"/>
  </si>
  <si>
    <t>品　川</t>
    <rPh sb="0" eb="1">
      <t>ヒン</t>
    </rPh>
    <rPh sb="2" eb="3">
      <t>カワ</t>
    </rPh>
    <phoneticPr fontId="3"/>
  </si>
  <si>
    <t>世田谷</t>
    <rPh sb="0" eb="3">
      <t>セタガヤ</t>
    </rPh>
    <phoneticPr fontId="3"/>
  </si>
  <si>
    <t>練　馬</t>
    <rPh sb="0" eb="1">
      <t>ネリ</t>
    </rPh>
    <rPh sb="2" eb="3">
      <t>ウマ</t>
    </rPh>
    <phoneticPr fontId="3"/>
  </si>
  <si>
    <t>杉　並</t>
    <rPh sb="0" eb="1">
      <t>スギ</t>
    </rPh>
    <rPh sb="2" eb="3">
      <t>ナミ</t>
    </rPh>
    <phoneticPr fontId="3"/>
  </si>
  <si>
    <t>板　橋</t>
    <rPh sb="0" eb="1">
      <t>イタ</t>
    </rPh>
    <rPh sb="2" eb="3">
      <t>ハシ</t>
    </rPh>
    <phoneticPr fontId="3"/>
  </si>
  <si>
    <t>足　立</t>
    <rPh sb="0" eb="1">
      <t>アシ</t>
    </rPh>
    <rPh sb="2" eb="3">
      <t>タテ</t>
    </rPh>
    <phoneticPr fontId="3"/>
  </si>
  <si>
    <t>江　東</t>
    <rPh sb="0" eb="1">
      <t>エ</t>
    </rPh>
    <rPh sb="2" eb="3">
      <t>ヒガシ</t>
    </rPh>
    <phoneticPr fontId="3"/>
  </si>
  <si>
    <t>葛　飾</t>
    <rPh sb="0" eb="1">
      <t>クズ</t>
    </rPh>
    <rPh sb="2" eb="3">
      <t>カザリ</t>
    </rPh>
    <phoneticPr fontId="3"/>
  </si>
  <si>
    <t>八王子</t>
    <rPh sb="0" eb="3">
      <t>ハチオウジ</t>
    </rPh>
    <phoneticPr fontId="3"/>
  </si>
  <si>
    <t>多　摩</t>
    <rPh sb="0" eb="1">
      <t>タ</t>
    </rPh>
    <rPh sb="2" eb="3">
      <t>マ</t>
    </rPh>
    <phoneticPr fontId="3"/>
  </si>
  <si>
    <t>神奈川</t>
    <rPh sb="0" eb="1">
      <t>カミ</t>
    </rPh>
    <rPh sb="1" eb="2">
      <t>ナ</t>
    </rPh>
    <rPh sb="2" eb="3">
      <t>カワ</t>
    </rPh>
    <phoneticPr fontId="3"/>
  </si>
  <si>
    <t>神奈川</t>
    <rPh sb="0" eb="3">
      <t>カナガワ</t>
    </rPh>
    <phoneticPr fontId="3"/>
  </si>
  <si>
    <t>横　浜</t>
    <rPh sb="0" eb="1">
      <t>ヨコ</t>
    </rPh>
    <rPh sb="2" eb="3">
      <t>ハマ</t>
    </rPh>
    <phoneticPr fontId="3"/>
  </si>
  <si>
    <t>川　崎</t>
    <rPh sb="0" eb="1">
      <t>カワ</t>
    </rPh>
    <rPh sb="2" eb="3">
      <t>ザキ</t>
    </rPh>
    <phoneticPr fontId="3"/>
  </si>
  <si>
    <t>湘　南</t>
    <rPh sb="0" eb="1">
      <t>ショウ</t>
    </rPh>
    <rPh sb="2" eb="3">
      <t>ミナミ</t>
    </rPh>
    <phoneticPr fontId="3"/>
  </si>
  <si>
    <t>相　模</t>
    <rPh sb="0" eb="1">
      <t>ソウ</t>
    </rPh>
    <rPh sb="2" eb="3">
      <t>ノット</t>
    </rPh>
    <phoneticPr fontId="3"/>
  </si>
  <si>
    <t>山梨</t>
    <rPh sb="0" eb="2">
      <t>ヤマナシ</t>
    </rPh>
    <phoneticPr fontId="3"/>
  </si>
  <si>
    <t>山　梨</t>
    <rPh sb="0" eb="1">
      <t>ヤマ</t>
    </rPh>
    <rPh sb="2" eb="3">
      <t>ナシ</t>
    </rPh>
    <phoneticPr fontId="3"/>
  </si>
  <si>
    <t>富士山</t>
    <rPh sb="0" eb="2">
      <t>フジ</t>
    </rPh>
    <rPh sb="2" eb="3">
      <t>サン</t>
    </rPh>
    <phoneticPr fontId="3"/>
  </si>
  <si>
    <t>特 種 用 途 車 体 の 形 状 別 保 有 車 両 数（その２）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</si>
  <si>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特 種 用 途 車 体 の 形 状 別 保 有 車 両 数（その４）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</si>
  <si>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特 種 用 途 車 体 の 形 状 別 保 有 車 両 数（その６）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</si>
  <si>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新　　　潟</t>
    <rPh sb="0" eb="1">
      <t>シン</t>
    </rPh>
    <rPh sb="4" eb="5">
      <t>カタ</t>
    </rPh>
    <phoneticPr fontId="3"/>
  </si>
  <si>
    <t>新潟</t>
    <rPh sb="0" eb="2">
      <t>ニイガタ</t>
    </rPh>
    <phoneticPr fontId="3"/>
  </si>
  <si>
    <t>新　潟</t>
    <rPh sb="0" eb="1">
      <t>シン</t>
    </rPh>
    <rPh sb="2" eb="3">
      <t>カタ</t>
    </rPh>
    <phoneticPr fontId="3"/>
  </si>
  <si>
    <t>長岡</t>
    <rPh sb="0" eb="1">
      <t>チョウ</t>
    </rPh>
    <rPh sb="1" eb="2">
      <t>オカ</t>
    </rPh>
    <phoneticPr fontId="3"/>
  </si>
  <si>
    <t>長　岡</t>
    <rPh sb="0" eb="1">
      <t>チョウ</t>
    </rPh>
    <rPh sb="2" eb="3">
      <t>オカ</t>
    </rPh>
    <phoneticPr fontId="3"/>
  </si>
  <si>
    <t>上　越</t>
    <rPh sb="0" eb="1">
      <t>ウエ</t>
    </rPh>
    <rPh sb="2" eb="3">
      <t>コシ</t>
    </rPh>
    <phoneticPr fontId="3"/>
  </si>
  <si>
    <t>富　　　山</t>
    <rPh sb="0" eb="1">
      <t>トミ</t>
    </rPh>
    <rPh sb="4" eb="5">
      <t>ヤマ</t>
    </rPh>
    <phoneticPr fontId="3"/>
  </si>
  <si>
    <t>石川</t>
    <rPh sb="0" eb="2">
      <t>イシカワ</t>
    </rPh>
    <phoneticPr fontId="3"/>
  </si>
  <si>
    <t>石　川</t>
    <rPh sb="0" eb="1">
      <t>イシ</t>
    </rPh>
    <rPh sb="2" eb="3">
      <t>カワ</t>
    </rPh>
    <phoneticPr fontId="3"/>
  </si>
  <si>
    <t>金　沢</t>
    <rPh sb="0" eb="1">
      <t>キン</t>
    </rPh>
    <rPh sb="2" eb="3">
      <t>サワ</t>
    </rPh>
    <phoneticPr fontId="3"/>
  </si>
  <si>
    <t>長野</t>
    <rPh sb="0" eb="2">
      <t>ナガノ</t>
    </rPh>
    <phoneticPr fontId="3"/>
  </si>
  <si>
    <t>長　野</t>
    <rPh sb="0" eb="1">
      <t>チョウ</t>
    </rPh>
    <rPh sb="2" eb="3">
      <t>ノ</t>
    </rPh>
    <phoneticPr fontId="3"/>
  </si>
  <si>
    <t>松本</t>
    <rPh sb="0" eb="1">
      <t>マツ</t>
    </rPh>
    <rPh sb="1" eb="2">
      <t>ホン</t>
    </rPh>
    <phoneticPr fontId="3"/>
  </si>
  <si>
    <t>松　本</t>
    <rPh sb="0" eb="1">
      <t>マツ</t>
    </rPh>
    <rPh sb="2" eb="3">
      <t>ホン</t>
    </rPh>
    <phoneticPr fontId="3"/>
  </si>
  <si>
    <t>諏　訪</t>
    <rPh sb="0" eb="1">
      <t>ハカ</t>
    </rPh>
    <rPh sb="2" eb="3">
      <t>オトズ</t>
    </rPh>
    <phoneticPr fontId="3"/>
  </si>
  <si>
    <t>愛　　　　　知</t>
    <rPh sb="0" eb="1">
      <t>アイ</t>
    </rPh>
    <rPh sb="6" eb="7">
      <t>チ</t>
    </rPh>
    <phoneticPr fontId="3"/>
  </si>
  <si>
    <t>福　　　井</t>
    <rPh sb="0" eb="1">
      <t>フク</t>
    </rPh>
    <rPh sb="4" eb="5">
      <t>イ</t>
    </rPh>
    <phoneticPr fontId="3"/>
  </si>
  <si>
    <t>岐阜</t>
    <rPh sb="0" eb="2">
      <t>ギフ</t>
    </rPh>
    <phoneticPr fontId="3"/>
  </si>
  <si>
    <t>岐　阜</t>
    <rPh sb="0" eb="1">
      <t>チマタ</t>
    </rPh>
    <rPh sb="2" eb="3">
      <t>オカ</t>
    </rPh>
    <phoneticPr fontId="3"/>
  </si>
  <si>
    <t>飛　騨</t>
    <rPh sb="0" eb="1">
      <t>ヒ</t>
    </rPh>
    <rPh sb="2" eb="3">
      <t>ダ</t>
    </rPh>
    <phoneticPr fontId="3"/>
  </si>
  <si>
    <t>静　岡</t>
    <rPh sb="0" eb="1">
      <t>セイ</t>
    </rPh>
    <rPh sb="2" eb="3">
      <t>オカ</t>
    </rPh>
    <phoneticPr fontId="3"/>
  </si>
  <si>
    <t>浜　松</t>
    <rPh sb="0" eb="1">
      <t>ハマ</t>
    </rPh>
    <rPh sb="2" eb="3">
      <t>マツ</t>
    </rPh>
    <phoneticPr fontId="3"/>
  </si>
  <si>
    <t>沼　津</t>
    <rPh sb="0" eb="1">
      <t>ヌマ</t>
    </rPh>
    <rPh sb="2" eb="3">
      <t>ツ</t>
    </rPh>
    <phoneticPr fontId="3"/>
  </si>
  <si>
    <t>伊　豆</t>
    <rPh sb="0" eb="1">
      <t>イ</t>
    </rPh>
    <rPh sb="2" eb="3">
      <t>マメ</t>
    </rPh>
    <phoneticPr fontId="3"/>
  </si>
  <si>
    <t>愛　知</t>
    <rPh sb="0" eb="1">
      <t>アイ</t>
    </rPh>
    <rPh sb="2" eb="3">
      <t>チ</t>
    </rPh>
    <phoneticPr fontId="3"/>
  </si>
  <si>
    <t>名古屋</t>
    <rPh sb="0" eb="3">
      <t>ナゴヤ</t>
    </rPh>
    <phoneticPr fontId="3"/>
  </si>
  <si>
    <t>豊　橋</t>
    <rPh sb="0" eb="1">
      <t>ユタカ</t>
    </rPh>
    <rPh sb="2" eb="3">
      <t>ハシ</t>
    </rPh>
    <phoneticPr fontId="3"/>
  </si>
  <si>
    <t>三　河</t>
    <rPh sb="0" eb="1">
      <t>３</t>
    </rPh>
    <rPh sb="2" eb="3">
      <t>カワ</t>
    </rPh>
    <phoneticPr fontId="3"/>
  </si>
  <si>
    <t>岡　崎</t>
    <rPh sb="0" eb="1">
      <t>オカ</t>
    </rPh>
    <rPh sb="2" eb="3">
      <t>サキ</t>
    </rPh>
    <phoneticPr fontId="3"/>
  </si>
  <si>
    <t>豊　田</t>
    <rPh sb="0" eb="1">
      <t>トヨ</t>
    </rPh>
    <rPh sb="2" eb="3">
      <t>タ</t>
    </rPh>
    <phoneticPr fontId="3"/>
  </si>
  <si>
    <t>小 牧</t>
    <rPh sb="0" eb="1">
      <t>ショウ</t>
    </rPh>
    <rPh sb="2" eb="3">
      <t>マキ</t>
    </rPh>
    <phoneticPr fontId="3"/>
  </si>
  <si>
    <t>尾張小牧</t>
    <rPh sb="0" eb="2">
      <t>オワリ</t>
    </rPh>
    <rPh sb="2" eb="4">
      <t>コマキ</t>
    </rPh>
    <phoneticPr fontId="3"/>
  </si>
  <si>
    <t>一　宮</t>
    <rPh sb="0" eb="1">
      <t>１</t>
    </rPh>
    <rPh sb="2" eb="3">
      <t>ミヤ</t>
    </rPh>
    <phoneticPr fontId="3"/>
  </si>
  <si>
    <t>春日井</t>
    <rPh sb="0" eb="3">
      <t>カスガイ</t>
    </rPh>
    <phoneticPr fontId="3"/>
  </si>
  <si>
    <t>三　重</t>
    <rPh sb="0" eb="1">
      <t>サン</t>
    </rPh>
    <rPh sb="2" eb="3">
      <t>ジュウ</t>
    </rPh>
    <phoneticPr fontId="3"/>
  </si>
  <si>
    <t>三　重</t>
    <rPh sb="0" eb="1">
      <t>３</t>
    </rPh>
    <rPh sb="2" eb="3">
      <t>ジュウ</t>
    </rPh>
    <phoneticPr fontId="3"/>
  </si>
  <si>
    <t>鈴　鹿</t>
    <rPh sb="0" eb="1">
      <t>スズ</t>
    </rPh>
    <rPh sb="2" eb="3">
      <t>シカ</t>
    </rPh>
    <phoneticPr fontId="3"/>
  </si>
  <si>
    <t>伊勢志摩</t>
    <rPh sb="0" eb="4">
      <t>イセシマ</t>
    </rPh>
    <phoneticPr fontId="3"/>
  </si>
  <si>
    <t>四日市</t>
    <rPh sb="0" eb="3">
      <t>ヨッカイチ</t>
    </rPh>
    <phoneticPr fontId="3"/>
  </si>
  <si>
    <t>大　　　阪</t>
    <rPh sb="0" eb="1">
      <t>ダイ</t>
    </rPh>
    <rPh sb="4" eb="5">
      <t>サカ</t>
    </rPh>
    <phoneticPr fontId="3"/>
  </si>
  <si>
    <t>滋　　　賀</t>
    <rPh sb="0" eb="1">
      <t>シゲル</t>
    </rPh>
    <rPh sb="4" eb="5">
      <t>ガ</t>
    </rPh>
    <phoneticPr fontId="3"/>
  </si>
  <si>
    <t>京　  　都</t>
    <rPh sb="0" eb="1">
      <t>キョウ</t>
    </rPh>
    <rPh sb="5" eb="6">
      <t>ミヤコ</t>
    </rPh>
    <phoneticPr fontId="3"/>
  </si>
  <si>
    <t>大　阪</t>
    <rPh sb="0" eb="1">
      <t>ダイ</t>
    </rPh>
    <rPh sb="2" eb="3">
      <t>サカ</t>
    </rPh>
    <phoneticPr fontId="3"/>
  </si>
  <si>
    <t>なにわ</t>
    <phoneticPr fontId="3"/>
  </si>
  <si>
    <t>和泉</t>
    <rPh sb="0" eb="1">
      <t>ワ</t>
    </rPh>
    <rPh sb="1" eb="2">
      <t>イズミ</t>
    </rPh>
    <phoneticPr fontId="3"/>
  </si>
  <si>
    <t>和　泉</t>
    <rPh sb="0" eb="1">
      <t>ワ</t>
    </rPh>
    <rPh sb="2" eb="3">
      <t>イズミ</t>
    </rPh>
    <phoneticPr fontId="3"/>
  </si>
  <si>
    <t>堺</t>
    <rPh sb="0" eb="1">
      <t>サカイ</t>
    </rPh>
    <phoneticPr fontId="3"/>
  </si>
  <si>
    <t>奈良</t>
    <rPh sb="0" eb="1">
      <t>ナ</t>
    </rPh>
    <rPh sb="1" eb="2">
      <t>リョウ</t>
    </rPh>
    <phoneticPr fontId="3"/>
  </si>
  <si>
    <t>奈　良</t>
    <rPh sb="0" eb="1">
      <t>ナ</t>
    </rPh>
    <rPh sb="2" eb="3">
      <t>リョウ</t>
    </rPh>
    <phoneticPr fontId="3"/>
  </si>
  <si>
    <t>飛　鳥</t>
    <rPh sb="0" eb="1">
      <t>トビ</t>
    </rPh>
    <rPh sb="2" eb="3">
      <t>トリ</t>
    </rPh>
    <phoneticPr fontId="3"/>
  </si>
  <si>
    <t>和　歌　山</t>
    <rPh sb="0" eb="1">
      <t>ワ</t>
    </rPh>
    <rPh sb="2" eb="3">
      <t>ウタ</t>
    </rPh>
    <rPh sb="4" eb="5">
      <t>ヤマ</t>
    </rPh>
    <phoneticPr fontId="3"/>
  </si>
  <si>
    <t>兵庫</t>
    <rPh sb="0" eb="2">
      <t>ヒョウゴ</t>
    </rPh>
    <phoneticPr fontId="3"/>
  </si>
  <si>
    <t>兵　庫</t>
    <rPh sb="0" eb="1">
      <t>ヘイ</t>
    </rPh>
    <rPh sb="2" eb="3">
      <t>コ</t>
    </rPh>
    <phoneticPr fontId="3"/>
  </si>
  <si>
    <t>姫　路</t>
    <rPh sb="0" eb="1">
      <t>ヒメ</t>
    </rPh>
    <rPh sb="2" eb="3">
      <t>ミチ</t>
    </rPh>
    <phoneticPr fontId="3"/>
  </si>
  <si>
    <t>広　　　島</t>
    <rPh sb="0" eb="1">
      <t>ヒロ</t>
    </rPh>
    <rPh sb="4" eb="5">
      <t>シマ</t>
    </rPh>
    <phoneticPr fontId="3"/>
  </si>
  <si>
    <t>鳥　　　取</t>
    <rPh sb="0" eb="1">
      <t>トリ</t>
    </rPh>
    <rPh sb="4" eb="5">
      <t>トリ</t>
    </rPh>
    <phoneticPr fontId="3"/>
  </si>
  <si>
    <t>島根</t>
    <rPh sb="0" eb="1">
      <t>シマ</t>
    </rPh>
    <rPh sb="1" eb="2">
      <t>ネ</t>
    </rPh>
    <phoneticPr fontId="3"/>
  </si>
  <si>
    <t>島　根</t>
    <rPh sb="0" eb="1">
      <t>シマ</t>
    </rPh>
    <rPh sb="2" eb="3">
      <t>ネ</t>
    </rPh>
    <phoneticPr fontId="3"/>
  </si>
  <si>
    <t>出　雲</t>
    <rPh sb="0" eb="1">
      <t>デ</t>
    </rPh>
    <rPh sb="2" eb="3">
      <t>クモ</t>
    </rPh>
    <phoneticPr fontId="3"/>
  </si>
  <si>
    <t>岡山</t>
    <rPh sb="0" eb="2">
      <t>オカヤマ</t>
    </rPh>
    <phoneticPr fontId="3"/>
  </si>
  <si>
    <t>岡　山</t>
    <rPh sb="0" eb="1">
      <t>オカ</t>
    </rPh>
    <rPh sb="2" eb="3">
      <t>ヤマ</t>
    </rPh>
    <phoneticPr fontId="3"/>
  </si>
  <si>
    <t>倉　敷</t>
    <rPh sb="0" eb="1">
      <t>クラ</t>
    </rPh>
    <rPh sb="2" eb="3">
      <t>シキ</t>
    </rPh>
    <phoneticPr fontId="3"/>
  </si>
  <si>
    <t>広島</t>
    <rPh sb="0" eb="2">
      <t>ヒロシマ</t>
    </rPh>
    <phoneticPr fontId="3"/>
  </si>
  <si>
    <t>広　島</t>
    <rPh sb="0" eb="1">
      <t>ヒロ</t>
    </rPh>
    <rPh sb="2" eb="3">
      <t>シマ</t>
    </rPh>
    <phoneticPr fontId="3"/>
  </si>
  <si>
    <t>福　山</t>
    <rPh sb="0" eb="1">
      <t>フク</t>
    </rPh>
    <rPh sb="2" eb="3">
      <t>ヤマ</t>
    </rPh>
    <phoneticPr fontId="3"/>
  </si>
  <si>
    <t>山口</t>
    <rPh sb="0" eb="2">
      <t>ヤマグチ</t>
    </rPh>
    <phoneticPr fontId="3"/>
  </si>
  <si>
    <t>山　口</t>
    <rPh sb="0" eb="1">
      <t>ヤマ</t>
    </rPh>
    <rPh sb="2" eb="3">
      <t>クチ</t>
    </rPh>
    <phoneticPr fontId="3"/>
  </si>
  <si>
    <t>下　関</t>
    <rPh sb="0" eb="1">
      <t>シタ</t>
    </rPh>
    <rPh sb="2" eb="3">
      <t>セキ</t>
    </rPh>
    <phoneticPr fontId="3"/>
  </si>
  <si>
    <t>香　川</t>
    <rPh sb="0" eb="1">
      <t>カオリ</t>
    </rPh>
    <rPh sb="2" eb="3">
      <t>カワ</t>
    </rPh>
    <phoneticPr fontId="3"/>
  </si>
  <si>
    <t>徳　　　島</t>
    <rPh sb="0" eb="1">
      <t>トク</t>
    </rPh>
    <rPh sb="4" eb="5">
      <t>シマ</t>
    </rPh>
    <phoneticPr fontId="3"/>
  </si>
  <si>
    <t>香川</t>
    <rPh sb="0" eb="1">
      <t>カオリ</t>
    </rPh>
    <rPh sb="1" eb="2">
      <t>カワ</t>
    </rPh>
    <phoneticPr fontId="3"/>
  </si>
  <si>
    <t>高　松</t>
    <rPh sb="0" eb="1">
      <t>タカ</t>
    </rPh>
    <rPh sb="2" eb="3">
      <t>マツ</t>
    </rPh>
    <phoneticPr fontId="3"/>
  </si>
  <si>
    <t>愛　　　媛</t>
    <rPh sb="0" eb="1">
      <t>アイ</t>
    </rPh>
    <rPh sb="4" eb="5">
      <t>ヒメ</t>
    </rPh>
    <phoneticPr fontId="3"/>
  </si>
  <si>
    <t>高　　　知</t>
    <rPh sb="0" eb="1">
      <t>タカ</t>
    </rPh>
    <rPh sb="4" eb="5">
      <t>チ</t>
    </rPh>
    <phoneticPr fontId="3"/>
  </si>
  <si>
    <t>福　　　岡</t>
    <rPh sb="0" eb="1">
      <t>フク</t>
    </rPh>
    <rPh sb="4" eb="5">
      <t>オカ</t>
    </rPh>
    <phoneticPr fontId="3"/>
  </si>
  <si>
    <t>福　岡</t>
    <rPh sb="0" eb="1">
      <t>フク</t>
    </rPh>
    <rPh sb="2" eb="3">
      <t>オカ</t>
    </rPh>
    <phoneticPr fontId="3"/>
  </si>
  <si>
    <t>北九州</t>
    <rPh sb="0" eb="3">
      <t>キタキュウシュウ</t>
    </rPh>
    <phoneticPr fontId="3"/>
  </si>
  <si>
    <t>久留米</t>
    <rPh sb="0" eb="3">
      <t>クルメ</t>
    </rPh>
    <phoneticPr fontId="3"/>
  </si>
  <si>
    <t>筑　豊</t>
    <rPh sb="0" eb="1">
      <t>チク</t>
    </rPh>
    <rPh sb="2" eb="3">
      <t>トヨ</t>
    </rPh>
    <phoneticPr fontId="3"/>
  </si>
  <si>
    <t>佐　　　賀</t>
    <rPh sb="0" eb="1">
      <t>タスク</t>
    </rPh>
    <rPh sb="4" eb="5">
      <t>ガ</t>
    </rPh>
    <phoneticPr fontId="3"/>
  </si>
  <si>
    <t>長崎</t>
    <rPh sb="0" eb="1">
      <t>チョウ</t>
    </rPh>
    <rPh sb="1" eb="2">
      <t>ザキ</t>
    </rPh>
    <phoneticPr fontId="3"/>
  </si>
  <si>
    <t>長　崎</t>
    <rPh sb="0" eb="1">
      <t>チョウ</t>
    </rPh>
    <rPh sb="2" eb="3">
      <t>ザキ</t>
    </rPh>
    <phoneticPr fontId="3"/>
  </si>
  <si>
    <t>佐世保</t>
    <rPh sb="0" eb="3">
      <t>サセボ</t>
    </rPh>
    <phoneticPr fontId="3"/>
  </si>
  <si>
    <t>厳　原</t>
    <rPh sb="0" eb="1">
      <t>キビ</t>
    </rPh>
    <rPh sb="2" eb="3">
      <t>ハラ</t>
    </rPh>
    <phoneticPr fontId="3"/>
  </si>
  <si>
    <t>熊　　　本</t>
    <rPh sb="0" eb="1">
      <t>クマ</t>
    </rPh>
    <rPh sb="4" eb="5">
      <t>ホン</t>
    </rPh>
    <phoneticPr fontId="3"/>
  </si>
  <si>
    <t>大　　　分</t>
    <rPh sb="0" eb="1">
      <t>ダイ</t>
    </rPh>
    <rPh sb="4" eb="5">
      <t>ブン</t>
    </rPh>
    <phoneticPr fontId="3"/>
  </si>
  <si>
    <t>宮　　　崎</t>
    <rPh sb="0" eb="1">
      <t>ミヤ</t>
    </rPh>
    <rPh sb="4" eb="5">
      <t>ザキ</t>
    </rPh>
    <phoneticPr fontId="3"/>
  </si>
  <si>
    <t>鹿児島</t>
    <rPh sb="0" eb="3">
      <t>カゴシマ</t>
    </rPh>
    <phoneticPr fontId="3"/>
  </si>
  <si>
    <t>奄　美</t>
    <rPh sb="0" eb="1">
      <t>エン</t>
    </rPh>
    <rPh sb="2" eb="3">
      <t>ビ</t>
    </rPh>
    <phoneticPr fontId="3"/>
  </si>
  <si>
    <t>沖　縄</t>
    <rPh sb="0" eb="1">
      <t>オキ</t>
    </rPh>
    <rPh sb="2" eb="3">
      <t>ナワ</t>
    </rPh>
    <phoneticPr fontId="3"/>
  </si>
  <si>
    <t>沖　　　縄</t>
    <rPh sb="0" eb="1">
      <t>オキ</t>
    </rPh>
    <rPh sb="4" eb="5">
      <t>ナワ</t>
    </rPh>
    <phoneticPr fontId="3"/>
  </si>
  <si>
    <t>宮　　　古</t>
    <rPh sb="0" eb="1">
      <t>ミヤ</t>
    </rPh>
    <rPh sb="4" eb="5">
      <t>フル</t>
    </rPh>
    <phoneticPr fontId="3"/>
  </si>
  <si>
    <t>八　重　山</t>
    <rPh sb="0" eb="1">
      <t>ハチ</t>
    </rPh>
    <rPh sb="2" eb="3">
      <t>ジュウ</t>
    </rPh>
    <rPh sb="4" eb="5">
      <t>ヤマ</t>
    </rPh>
    <phoneticPr fontId="3"/>
  </si>
  <si>
    <t>合　　　　　計</t>
  </si>
  <si>
    <t>福岡</t>
    <rPh sb="0" eb="2">
      <t>フクオカ</t>
    </rPh>
    <phoneticPr fontId="3"/>
  </si>
  <si>
    <t>奄美</t>
    <rPh sb="0" eb="2">
      <t>アマミ</t>
    </rPh>
    <phoneticPr fontId="3"/>
  </si>
  <si>
    <t>（令和 4年 5月末）</t>
    <phoneticPr fontId="3"/>
  </si>
  <si>
    <t>いわき</t>
    <phoneticPr fontId="3"/>
  </si>
  <si>
    <t>つくば</t>
    <phoneticPr fontId="3"/>
  </si>
  <si>
    <t>とちぎ</t>
    <phoneticPr fontId="3"/>
  </si>
  <si>
    <t>なにわ</t>
    <phoneticPr fontId="3"/>
  </si>
  <si>
    <t>（令和 4年 6月末）</t>
    <phoneticPr fontId="3"/>
  </si>
  <si>
    <t>いわき</t>
    <phoneticPr fontId="3"/>
  </si>
  <si>
    <t>つくば</t>
    <phoneticPr fontId="3"/>
  </si>
  <si>
    <t>なにわ</t>
    <phoneticPr fontId="3"/>
  </si>
  <si>
    <t>（令和 4年 7月末）</t>
    <phoneticPr fontId="3"/>
  </si>
  <si>
    <t>とちぎ</t>
    <phoneticPr fontId="3"/>
  </si>
  <si>
    <t>（令和 4年 8月末）</t>
    <phoneticPr fontId="3"/>
  </si>
  <si>
    <t>つくば</t>
    <phoneticPr fontId="3"/>
  </si>
  <si>
    <t>なにわ</t>
    <phoneticPr fontId="3"/>
  </si>
  <si>
    <t>（令和 4年 9月末）</t>
    <phoneticPr fontId="3"/>
  </si>
  <si>
    <t>とちぎ</t>
    <phoneticPr fontId="3"/>
  </si>
  <si>
    <t>（令和 4年10月末）</t>
    <phoneticPr fontId="3"/>
  </si>
  <si>
    <t>（令和 4年11月末）</t>
    <phoneticPr fontId="3"/>
  </si>
  <si>
    <t>とちぎ</t>
    <phoneticPr fontId="3"/>
  </si>
  <si>
    <t>（令和 4年12月末）</t>
    <phoneticPr fontId="3"/>
  </si>
  <si>
    <t>（令和 5年 1月末）</t>
    <phoneticPr fontId="3"/>
  </si>
  <si>
    <t>（令和 5年 2月末）</t>
    <phoneticPr fontId="3"/>
  </si>
  <si>
    <t>つくば</t>
    <phoneticPr fontId="3"/>
  </si>
  <si>
    <t>なにわ</t>
    <phoneticPr fontId="3"/>
  </si>
  <si>
    <t>なにわ</t>
    <phoneticPr fontId="3"/>
  </si>
  <si>
    <t>とちぎ</t>
    <phoneticPr fontId="3"/>
  </si>
  <si>
    <t>つくば</t>
    <phoneticPr fontId="3"/>
  </si>
  <si>
    <t>いわき</t>
    <phoneticPr fontId="3"/>
  </si>
  <si>
    <t>（令和 5年 3月末）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</si>
</sst>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6"/>
      <name val="ＭＳ ゴシック"/>
      <family val="3"/>
      <charset val="128"/>
    </font>
    <font>
      <sz val="6"/>
      <name val="ＭＳ Ｐゴシック"/>
      <family val="3"/>
      <charset val="128"/>
    </font>
    <font>
      <sz val="9"/>
      <name val="ＭＳ ゴシック"/>
      <family val="3"/>
      <charset val="128"/>
    </font>
    <font>
      <sz val="7"/>
      <name val="ＭＳ ゴシック"/>
      <family val="3"/>
      <charset val="128"/>
    </font>
    <font>
      <sz val="7"/>
      <color indexed="9"/>
      <name val="ＭＳ ゴシック"/>
      <family val="3"/>
      <charset val="128"/>
    </font>
    <font>
      <sz val="9"/>
      <color indexed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9">
    <xf numFmtId="0" fontId="0" fillId="0" borderId="0" xfId="0"/>
    <xf numFmtId="0" fontId="2" fillId="0" borderId="0" xfId="0" applyFont="1" applyFill="1" applyAlignment="1">
      <alignment horizontal="center" vertical="top"/>
    </xf>
    <xf numFmtId="0" fontId="2" fillId="0" borderId="0" xfId="0" applyFont="1" applyFill="1" applyAlignment="1">
      <alignment horizontal="center" vertical="top"/>
    </xf>
    <xf numFmtId="0" fontId="4" fillId="0" borderId="0" xfId="0" applyFont="1"/>
    <xf numFmtId="176" fontId="5" fillId="0" borderId="0" xfId="0" applyNumberFormat="1" applyFont="1" applyBorder="1"/>
    <xf numFmtId="0" fontId="5" fillId="0" borderId="0" xfId="0" applyFont="1" applyBorder="1"/>
    <xf numFmtId="0" fontId="6" fillId="0" borderId="0" xfId="0" applyFont="1"/>
    <xf numFmtId="0" fontId="5" fillId="0" borderId="0" xfId="0" applyFont="1"/>
    <xf numFmtId="0" fontId="5" fillId="0" borderId="5" xfId="0" applyFont="1" applyBorder="1" applyAlignment="1">
      <alignment horizontal="center" vertical="center" wrapText="1"/>
    </xf>
    <xf numFmtId="176" fontId="5" fillId="0" borderId="6" xfId="0" applyNumberFormat="1" applyFont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176" fontId="5" fillId="0" borderId="6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38" fontId="5" fillId="0" borderId="7" xfId="0" applyNumberFormat="1" applyFont="1" applyFill="1" applyBorder="1" applyAlignment="1">
      <alignment horizontal="right" vertical="center" shrinkToFit="1"/>
    </xf>
    <xf numFmtId="38" fontId="5" fillId="0" borderId="7" xfId="0" applyNumberFormat="1" applyFont="1" applyBorder="1" applyAlignment="1">
      <alignment horizontal="right" vertical="center" shrinkToFit="1"/>
    </xf>
    <xf numFmtId="38" fontId="5" fillId="0" borderId="11" xfId="0" applyNumberFormat="1" applyFont="1" applyBorder="1" applyAlignment="1">
      <alignment horizontal="right" vertical="center" shrinkToFit="1"/>
    </xf>
    <xf numFmtId="38" fontId="5" fillId="0" borderId="11" xfId="0" applyNumberFormat="1" applyFont="1" applyFill="1" applyBorder="1" applyAlignment="1">
      <alignment horizontal="right" vertical="center" shrinkToFit="1"/>
    </xf>
    <xf numFmtId="38" fontId="5" fillId="0" borderId="20" xfId="0" applyNumberFormat="1" applyFont="1" applyBorder="1" applyAlignment="1">
      <alignment horizontal="right" vertical="center" shrinkToFit="1"/>
    </xf>
    <xf numFmtId="38" fontId="5" fillId="0" borderId="20" xfId="0" applyNumberFormat="1" applyFont="1" applyFill="1" applyBorder="1" applyAlignment="1">
      <alignment horizontal="right" vertical="center" shrinkToFit="1"/>
    </xf>
    <xf numFmtId="0" fontId="5" fillId="0" borderId="25" xfId="0" applyFont="1" applyFill="1" applyBorder="1" applyAlignment="1">
      <alignment horizontal="center" vertical="center"/>
    </xf>
    <xf numFmtId="38" fontId="5" fillId="0" borderId="6" xfId="0" applyNumberFormat="1" applyFont="1" applyFill="1" applyBorder="1" applyAlignment="1">
      <alignment horizontal="right" vertical="center" shrinkToFit="1"/>
    </xf>
    <xf numFmtId="0" fontId="5" fillId="0" borderId="14" xfId="0" applyFont="1" applyFill="1" applyBorder="1" applyAlignment="1">
      <alignment horizontal="center" vertical="center"/>
    </xf>
    <xf numFmtId="38" fontId="5" fillId="0" borderId="19" xfId="0" applyNumberFormat="1" applyFont="1" applyFill="1" applyBorder="1" applyAlignment="1">
      <alignment horizontal="right" vertical="center" shrinkToFit="1"/>
    </xf>
    <xf numFmtId="38" fontId="5" fillId="0" borderId="26" xfId="0" applyNumberFormat="1" applyFont="1" applyBorder="1" applyAlignment="1">
      <alignment horizontal="right" vertical="center" shrinkToFit="1"/>
    </xf>
    <xf numFmtId="38" fontId="5" fillId="0" borderId="26" xfId="0" applyNumberFormat="1" applyFont="1" applyFill="1" applyBorder="1" applyAlignment="1">
      <alignment horizontal="right" vertical="center" shrinkToFit="1"/>
    </xf>
    <xf numFmtId="0" fontId="5" fillId="0" borderId="13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top"/>
    </xf>
    <xf numFmtId="176" fontId="5" fillId="0" borderId="5" xfId="0" applyNumberFormat="1" applyFont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/>
    </xf>
    <xf numFmtId="38" fontId="5" fillId="0" borderId="5" xfId="0" applyNumberFormat="1" applyFont="1" applyBorder="1" applyAlignment="1">
      <alignment horizontal="right" vertical="center" shrinkToFit="1"/>
    </xf>
    <xf numFmtId="38" fontId="5" fillId="0" borderId="5" xfId="0" applyNumberFormat="1" applyFont="1" applyFill="1" applyBorder="1" applyAlignment="1">
      <alignment horizontal="right" vertical="center" shrinkToFit="1"/>
    </xf>
    <xf numFmtId="0" fontId="4" fillId="0" borderId="0" xfId="0" applyFont="1" applyAlignment="1">
      <alignment horizontal="distributed" justifyLastLine="1"/>
    </xf>
    <xf numFmtId="176" fontId="4" fillId="0" borderId="0" xfId="0" applyNumberFormat="1" applyFont="1"/>
    <xf numFmtId="0" fontId="7" fillId="0" borderId="0" xfId="0" applyFont="1"/>
    <xf numFmtId="0" fontId="5" fillId="0" borderId="37" xfId="0" applyFont="1" applyFill="1" applyBorder="1" applyAlignment="1">
      <alignment horizontal="center" vertical="center"/>
    </xf>
    <xf numFmtId="176" fontId="5" fillId="0" borderId="5" xfId="0" applyNumberFormat="1" applyFont="1" applyBorder="1"/>
    <xf numFmtId="0" fontId="5" fillId="0" borderId="25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top"/>
    </xf>
    <xf numFmtId="0" fontId="2" fillId="0" borderId="0" xfId="0" applyFont="1" applyFill="1" applyAlignment="1">
      <alignment horizontal="center" vertical="top"/>
    </xf>
    <xf numFmtId="0" fontId="2" fillId="0" borderId="0" xfId="0" applyFont="1" applyFill="1" applyAlignment="1">
      <alignment horizontal="center" vertical="top"/>
    </xf>
    <xf numFmtId="0" fontId="5" fillId="0" borderId="1" xfId="0" applyFont="1" applyBorder="1" applyAlignment="1">
      <alignment horizontal="left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textRotation="255"/>
    </xf>
    <xf numFmtId="0" fontId="5" fillId="0" borderId="11" xfId="0" applyFont="1" applyFill="1" applyBorder="1" applyAlignment="1">
      <alignment horizontal="center" vertical="center" textRotation="255"/>
    </xf>
    <xf numFmtId="0" fontId="5" fillId="0" borderId="19" xfId="0" applyFont="1" applyFill="1" applyBorder="1" applyAlignment="1">
      <alignment horizontal="center" vertical="center" textRotation="255"/>
    </xf>
    <xf numFmtId="0" fontId="5" fillId="0" borderId="20" xfId="0" applyFont="1" applyFill="1" applyBorder="1" applyAlignment="1">
      <alignment horizontal="center" vertical="center" textRotation="255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 textRotation="255"/>
    </xf>
    <xf numFmtId="0" fontId="5" fillId="0" borderId="15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22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 textRotation="255"/>
    </xf>
    <xf numFmtId="0" fontId="5" fillId="0" borderId="24" xfId="0" applyFont="1" applyFill="1" applyBorder="1" applyAlignment="1">
      <alignment horizontal="center" vertical="center" textRotation="255"/>
    </xf>
    <xf numFmtId="0" fontId="5" fillId="0" borderId="13" xfId="0" applyFont="1" applyFill="1" applyBorder="1" applyAlignment="1">
      <alignment horizontal="center" vertical="center" textRotation="255"/>
    </xf>
    <xf numFmtId="0" fontId="1" fillId="0" borderId="13" xfId="0" applyFont="1" applyFill="1" applyBorder="1" applyAlignment="1">
      <alignment horizontal="center" vertical="center" textRotation="255"/>
    </xf>
    <xf numFmtId="0" fontId="5" fillId="0" borderId="27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textRotation="255"/>
    </xf>
    <xf numFmtId="0" fontId="5" fillId="0" borderId="8" xfId="0" applyFont="1" applyFill="1" applyBorder="1" applyAlignment="1">
      <alignment horizontal="center" vertical="center" textRotation="255"/>
    </xf>
    <xf numFmtId="0" fontId="5" fillId="0" borderId="30" xfId="0" applyFont="1" applyFill="1" applyBorder="1" applyAlignment="1">
      <alignment horizontal="center" vertical="center" textRotation="255"/>
    </xf>
    <xf numFmtId="0" fontId="5" fillId="0" borderId="31" xfId="0" applyFont="1" applyFill="1" applyBorder="1" applyAlignment="1">
      <alignment horizontal="center" vertical="center" textRotation="255"/>
    </xf>
    <xf numFmtId="0" fontId="5" fillId="0" borderId="32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textRotation="255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top"/>
    </xf>
    <xf numFmtId="0" fontId="5" fillId="0" borderId="12" xfId="0" applyFont="1" applyFill="1" applyBorder="1" applyAlignment="1">
      <alignment horizontal="center" vertical="center" textRotation="255" wrapText="1"/>
    </xf>
    <xf numFmtId="0" fontId="4" fillId="0" borderId="12" xfId="0" applyFont="1" applyFill="1" applyBorder="1" applyAlignment="1">
      <alignment horizontal="center" vertical="center" textRotation="255"/>
    </xf>
    <xf numFmtId="0" fontId="5" fillId="0" borderId="6" xfId="0" applyFont="1" applyFill="1" applyBorder="1" applyAlignment="1">
      <alignment horizontal="center" vertical="center" textRotation="255"/>
    </xf>
    <xf numFmtId="0" fontId="5" fillId="0" borderId="29" xfId="0" applyFont="1" applyFill="1" applyBorder="1" applyAlignment="1">
      <alignment horizontal="center" vertical="center" textRotation="255"/>
    </xf>
    <xf numFmtId="0" fontId="5" fillId="0" borderId="35" xfId="0" applyFont="1" applyFill="1" applyBorder="1" applyAlignment="1">
      <alignment horizontal="center" vertical="center" textRotation="255"/>
    </xf>
    <xf numFmtId="0" fontId="5" fillId="0" borderId="24" xfId="0" applyFont="1" applyFill="1" applyBorder="1" applyAlignment="1">
      <alignment horizontal="center" vertical="center"/>
    </xf>
    <xf numFmtId="0" fontId="5" fillId="0" borderId="34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36" xfId="0" applyFont="1" applyFill="1" applyBorder="1" applyAlignment="1">
      <alignment horizontal="center" vertical="center" textRotation="255"/>
    </xf>
    <xf numFmtId="0" fontId="5" fillId="0" borderId="33" xfId="0" applyFont="1" applyFill="1" applyBorder="1" applyAlignment="1">
      <alignment horizontal="center" vertical="center" textRotation="255"/>
    </xf>
    <xf numFmtId="0" fontId="5" fillId="0" borderId="34" xfId="0" applyFont="1" applyFill="1" applyBorder="1" applyAlignment="1">
      <alignment horizontal="center" vertical="center" textRotation="255"/>
    </xf>
    <xf numFmtId="0" fontId="4" fillId="0" borderId="13" xfId="0" applyFont="1" applyFill="1" applyBorder="1" applyAlignment="1">
      <alignment horizontal="center" vertical="center" textRotation="255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textRotation="255"/>
    </xf>
    <xf numFmtId="0" fontId="5" fillId="0" borderId="11" xfId="0" applyFont="1" applyBorder="1" applyAlignment="1">
      <alignment horizontal="center" vertical="center" textRotation="255"/>
    </xf>
    <xf numFmtId="0" fontId="5" fillId="0" borderId="20" xfId="0" applyFont="1" applyBorder="1" applyAlignment="1">
      <alignment horizontal="center" vertical="center" textRotation="255"/>
    </xf>
    <xf numFmtId="0" fontId="5" fillId="0" borderId="24" xfId="0" applyFont="1" applyBorder="1" applyAlignment="1">
      <alignment horizontal="center" vertical="center" textRotation="255"/>
    </xf>
    <xf numFmtId="0" fontId="5" fillId="0" borderId="12" xfId="0" applyFont="1" applyBorder="1" applyAlignment="1">
      <alignment horizontal="center" vertical="center" textRotation="255"/>
    </xf>
    <xf numFmtId="0" fontId="5" fillId="0" borderId="3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37" xfId="0" applyFont="1" applyFill="1" applyBorder="1" applyAlignment="1">
      <alignment horizontal="center" vertical="center" textRotation="255"/>
    </xf>
    <xf numFmtId="0" fontId="5" fillId="0" borderId="7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textRotation="255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tinum\01_&#12503;&#12525;&#12472;&#12455;&#12463;&#12488;&#12304;&#31038;&#22806;&#31192;(&#12503;&#12525;&#12472;&#12455;&#12463;&#12488;&#38480;&#12426;)&#12305;\002_&#36605;&#33258;&#21205;&#36554;\52_&#35443;&#32048;&#35373;&#35336;&#26360;\100_&#21407;&#26412;&#31649;&#29702;\04%20&#26412;&#37096;&#12469;&#12540;&#12496;&#32232;\02_EXEO\&#65300;&#65294;&#24115;&#31080;&#35373;&#35336;\4.2%20&#24115;&#31080;&#12524;&#12452;&#12450;&#12454;&#12488;(2&#32113;&#35336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Root\&#12484;&#12540;&#12523;&#65381;&#12521;&#12452;&#12502;&#12521;&#12522;&#65381;&#35069;&#21697;\&#29983;&#25216;&#37096;&#12484;&#12540;&#12523;\ER_Studio&#27161;&#28310;&#12489;&#12513;&#12452;&#12531;\&#27161;&#28310;&#12489;&#12513;&#12452;&#1253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5_&#32076;&#21942;&#20225;&#30011;&#37096;&#65288;&#26412;&#37096;&#20869;&#20849;&#26377;&#65289;/001_HP&#26356;&#26032;&#23653;&#27508;/&#20196;&#21644;&#65300;&#24180;&#24230;/160_()202303000%20&#20225;&#30011;&#65306;&#32113;&#35336;&#24773;&#22577;&#12506;&#12540;&#12472;&#21066;&#28187;/&#12487;&#12540;&#12479;&#32232;&#38598;&#12539;&#20225;&#30011;&#35506;/&#26032;&#12375;&#12356;&#12501;&#12457;&#12523;&#12480;&#12540;/R5.3&#26376;/04_&#29305;&#31278;&#29992;&#36884;&#36554;&#20307;&#12398;&#24418;&#29366;&#20445;&#26377;&#36554;&#20001;&#25968;/&#29305;&#31278;&#29992;&#36884;&#36554;&#20307;&#12398;&#24418;&#29366;&#21029;&#20445;&#26377;&#36554;&#20001;&#2596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検査業務日報"/>
      <sheetName val="検査関係業務量報告"/>
      <sheetName val="主管事務所別報告書"/>
      <sheetName val="検査関係実態調査報告書"/>
      <sheetName val="事務所別納付額一覧"/>
      <sheetName val="保有月報"/>
      <sheetName val="保有車両（事務所別H18.10.9まで）"/>
      <sheetName val="保有車両（事務所別H18.10.10から）"/>
      <sheetName val="保有車両（事務所別H19.2.13から）"/>
      <sheetName val="都道府県別保有車両"/>
      <sheetName val="移動月報"/>
      <sheetName val="特種"/>
      <sheetName val="特種(H18.10.10から)"/>
      <sheetName val="特種(H19.2.13から)"/>
      <sheetName val="再検査統計"/>
      <sheetName val="車令別・貨物 "/>
      <sheetName val="車令別・乗用 "/>
      <sheetName val="ﾕｰｻﾞー箇所別"/>
      <sheetName val="希望番号選択率"/>
      <sheetName val="全軽提供集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概要"/>
      <sheetName val="利用方法"/>
      <sheetName val="標準ドメイン"/>
      <sheetName val="カテゴリ"/>
      <sheetName val="論理データ型"/>
      <sheetName val="フィルム"/>
      <sheetName val="フィルムグラフ_改修実績"/>
      <sheetName val="積層"/>
      <sheetName val="封止材"/>
      <sheetName val="シールド板"/>
      <sheetName val="フィルム "/>
      <sheetName val="Sheet1"/>
      <sheetName val="Sheet2"/>
      <sheetName val="Sheet3"/>
      <sheetName val="Pフォローアップ照会シート（モジュール別）"/>
      <sheetName val="Pフォローアップ照会シート(担当者別)"/>
      <sheetName val="共通部品"/>
      <sheetName val="表紙"/>
      <sheetName val="01"/>
    </sheetNames>
    <sheetDataSet>
      <sheetData sheetId="0"/>
      <sheetData sheetId="1"/>
      <sheetData sheetId="2"/>
      <sheetData sheetId="3">
        <row r="6">
          <cell r="M6" t="str">
            <v>コード</v>
          </cell>
        </row>
        <row r="7">
          <cell r="M7" t="str">
            <v>番号</v>
          </cell>
        </row>
        <row r="8">
          <cell r="M8" t="str">
            <v>区分</v>
          </cell>
        </row>
        <row r="9">
          <cell r="M9" t="str">
            <v>フラグ</v>
          </cell>
        </row>
        <row r="10">
          <cell r="M10" t="str">
            <v>日付</v>
          </cell>
        </row>
        <row r="11">
          <cell r="M11" t="str">
            <v>時刻</v>
          </cell>
        </row>
        <row r="12">
          <cell r="M12" t="str">
            <v>期間</v>
          </cell>
        </row>
        <row r="13">
          <cell r="M13" t="str">
            <v>名称</v>
          </cell>
        </row>
        <row r="14">
          <cell r="M14" t="str">
            <v>数量</v>
          </cell>
        </row>
        <row r="15">
          <cell r="M15" t="str">
            <v>記述</v>
          </cell>
        </row>
        <row r="16">
          <cell r="M16" t="str">
            <v>その他</v>
          </cell>
        </row>
      </sheetData>
      <sheetData sheetId="4">
        <row r="3">
          <cell r="A3" t="str">
            <v>CHAR</v>
          </cell>
        </row>
        <row r="4">
          <cell r="A4" t="str">
            <v>VARCHAR</v>
          </cell>
        </row>
        <row r="5">
          <cell r="A5" t="str">
            <v>NUMERIC</v>
          </cell>
        </row>
        <row r="6">
          <cell r="A6" t="str">
            <v>DATE</v>
          </cell>
        </row>
        <row r="7">
          <cell r="A7" t="str">
            <v>DATETIME</v>
          </cell>
        </row>
        <row r="8">
          <cell r="A8" t="str">
            <v>BIGINT</v>
          </cell>
        </row>
        <row r="9">
          <cell r="A9" t="str">
            <v>BINARY</v>
          </cell>
        </row>
        <row r="10">
          <cell r="A10" t="str">
            <v>BIT</v>
          </cell>
        </row>
        <row r="11">
          <cell r="A11" t="str">
            <v>COUNTER</v>
          </cell>
        </row>
        <row r="12">
          <cell r="A12" t="str">
            <v>DATETIMN</v>
          </cell>
        </row>
        <row r="13">
          <cell r="A13" t="str">
            <v>DECIMAL</v>
          </cell>
        </row>
        <row r="14">
          <cell r="A14" t="str">
            <v>DECIMALN</v>
          </cell>
        </row>
        <row r="15">
          <cell r="A15" t="str">
            <v>DOUBLE PRECISION</v>
          </cell>
        </row>
        <row r="16">
          <cell r="A16" t="str">
            <v>FLOAT</v>
          </cell>
        </row>
        <row r="17">
          <cell r="A17" t="str">
            <v>FLOATN</v>
          </cell>
        </row>
        <row r="18">
          <cell r="A18" t="str">
            <v>IMAGE/LONG BINARY</v>
          </cell>
        </row>
        <row r="19">
          <cell r="A19" t="str">
            <v>INTEGER</v>
          </cell>
        </row>
        <row r="20">
          <cell r="A20" t="str">
            <v>INTN</v>
          </cell>
        </row>
        <row r="21">
          <cell r="A21" t="str">
            <v>LONG VARCHAR</v>
          </cell>
        </row>
        <row r="22">
          <cell r="A22" t="str">
            <v>MLSLABEL/VARCHAR</v>
          </cell>
        </row>
        <row r="23">
          <cell r="A23" t="str">
            <v>MONEY</v>
          </cell>
        </row>
        <row r="24">
          <cell r="A24" t="str">
            <v>MONEYN</v>
          </cell>
        </row>
        <row r="25">
          <cell r="A25" t="str">
            <v>NCHAR</v>
          </cell>
        </row>
        <row r="26">
          <cell r="A26" t="str">
            <v>NTEXT/LONG NVARCHAR</v>
          </cell>
        </row>
        <row r="27">
          <cell r="A27" t="str">
            <v>NUMERICN</v>
          </cell>
        </row>
        <row r="28">
          <cell r="A28" t="str">
            <v>NVARCHAR</v>
          </cell>
        </row>
        <row r="29">
          <cell r="A29" t="str">
            <v>PICTURE</v>
          </cell>
        </row>
        <row r="30">
          <cell r="A30" t="str">
            <v>REAL/SMALLFLOAT</v>
          </cell>
        </row>
        <row r="31">
          <cell r="A31" t="str">
            <v>ROWID/VARCHAR</v>
          </cell>
        </row>
        <row r="32">
          <cell r="A32" t="str">
            <v>SERIAL/INTEGER</v>
          </cell>
        </row>
        <row r="33">
          <cell r="A33" t="str">
            <v>SMALLDATETIME</v>
          </cell>
        </row>
        <row r="34">
          <cell r="A34" t="str">
            <v>SMALLINT</v>
          </cell>
        </row>
        <row r="35">
          <cell r="A35" t="str">
            <v>SMALLMONEY</v>
          </cell>
        </row>
        <row r="36">
          <cell r="A36" t="str">
            <v>TEXT</v>
          </cell>
        </row>
        <row r="37">
          <cell r="A37" t="str">
            <v>TIME/DATETIME</v>
          </cell>
        </row>
        <row r="38">
          <cell r="A38" t="str">
            <v>TIMESTAMP/DATE</v>
          </cell>
        </row>
        <row r="39">
          <cell r="A39" t="str">
            <v>TINYINT</v>
          </cell>
        </row>
        <row r="40">
          <cell r="A40" t="str">
            <v>UNIQUEID</v>
          </cell>
        </row>
        <row r="41">
          <cell r="A41" t="str">
            <v>VARBINARY/BLOB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05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tabSelected="1"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1"/>
      <c r="B1" s="1"/>
      <c r="C1" s="1"/>
      <c r="D1" s="1"/>
      <c r="E1" s="45" t="s">
        <v>0</v>
      </c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 t="s">
        <v>1</v>
      </c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 t="s">
        <v>2</v>
      </c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</row>
    <row r="2" spans="1:84" s="7" customFormat="1" ht="9.9499999999999993" customHeight="1" x14ac:dyDescent="0.15">
      <c r="A2" s="46" t="s">
        <v>3</v>
      </c>
      <c r="B2" s="46"/>
      <c r="C2" s="46"/>
      <c r="D2" s="46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47" t="s">
        <v>4</v>
      </c>
      <c r="B3" s="48"/>
      <c r="C3" s="48"/>
      <c r="D3" s="49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50" t="s">
        <v>85</v>
      </c>
      <c r="B4" s="54" t="s">
        <v>85</v>
      </c>
      <c r="C4" s="55"/>
      <c r="D4" s="56"/>
      <c r="E4" s="15">
        <v>0</v>
      </c>
      <c r="F4" s="15">
        <v>17</v>
      </c>
      <c r="G4" s="15">
        <v>127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21</v>
      </c>
      <c r="AG4" s="15">
        <v>3</v>
      </c>
      <c r="AH4" s="15">
        <v>0</v>
      </c>
      <c r="AI4" s="15">
        <v>0</v>
      </c>
      <c r="AJ4" s="15">
        <v>965</v>
      </c>
      <c r="AK4" s="15">
        <v>0</v>
      </c>
      <c r="AL4" s="15">
        <v>2</v>
      </c>
      <c r="AM4" s="15">
        <v>34</v>
      </c>
      <c r="AN4" s="15">
        <v>2</v>
      </c>
      <c r="AO4" s="15">
        <v>0</v>
      </c>
      <c r="AP4" s="15">
        <v>25</v>
      </c>
      <c r="AQ4" s="15">
        <v>1685</v>
      </c>
      <c r="AR4" s="15">
        <v>48</v>
      </c>
      <c r="AS4" s="15">
        <v>7</v>
      </c>
      <c r="AT4" s="15">
        <v>0</v>
      </c>
      <c r="AU4" s="15">
        <v>7</v>
      </c>
      <c r="AV4" s="15">
        <v>516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24</v>
      </c>
      <c r="BU4" s="15">
        <v>5</v>
      </c>
      <c r="BV4" s="15">
        <v>4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116</v>
      </c>
      <c r="CC4" s="15">
        <v>0</v>
      </c>
      <c r="CD4" s="15">
        <v>0</v>
      </c>
      <c r="CE4" s="16">
        <v>1</v>
      </c>
      <c r="CF4" s="16">
        <f t="shared" ref="CF4:CF15" si="0">SUM(E4:CE4)</f>
        <v>3634</v>
      </c>
    </row>
    <row r="5" spans="1:84" s="14" customFormat="1" ht="8.25" customHeight="1" x14ac:dyDescent="0.15">
      <c r="A5" s="51"/>
      <c r="B5" s="57" t="s">
        <v>86</v>
      </c>
      <c r="C5" s="58"/>
      <c r="D5" s="59"/>
      <c r="E5" s="17">
        <v>0</v>
      </c>
      <c r="F5" s="17">
        <v>18</v>
      </c>
      <c r="G5" s="17">
        <v>32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129</v>
      </c>
      <c r="AK5" s="17">
        <v>1</v>
      </c>
      <c r="AL5" s="17">
        <v>0</v>
      </c>
      <c r="AM5" s="17">
        <v>10</v>
      </c>
      <c r="AN5" s="17">
        <v>0</v>
      </c>
      <c r="AO5" s="17">
        <v>0</v>
      </c>
      <c r="AP5" s="17">
        <v>0</v>
      </c>
      <c r="AQ5" s="17">
        <v>154</v>
      </c>
      <c r="AR5" s="17">
        <v>4</v>
      </c>
      <c r="AS5" s="17">
        <v>4</v>
      </c>
      <c r="AT5" s="17">
        <v>0</v>
      </c>
      <c r="AU5" s="17">
        <v>3</v>
      </c>
      <c r="AV5" s="17">
        <v>127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1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6</v>
      </c>
      <c r="CC5" s="17">
        <v>0</v>
      </c>
      <c r="CD5" s="17">
        <v>1</v>
      </c>
      <c r="CE5" s="17">
        <v>0</v>
      </c>
      <c r="CF5" s="17">
        <f t="shared" si="0"/>
        <v>512</v>
      </c>
    </row>
    <row r="6" spans="1:84" s="14" customFormat="1" ht="8.25" customHeight="1" x14ac:dyDescent="0.15">
      <c r="A6" s="51"/>
      <c r="B6" s="57" t="s">
        <v>87</v>
      </c>
      <c r="C6" s="58"/>
      <c r="D6" s="59"/>
      <c r="E6" s="17">
        <v>0</v>
      </c>
      <c r="F6" s="17">
        <v>7</v>
      </c>
      <c r="G6" s="17">
        <v>51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163</v>
      </c>
      <c r="AK6" s="17">
        <v>0</v>
      </c>
      <c r="AL6" s="17">
        <v>0</v>
      </c>
      <c r="AM6" s="17">
        <v>14</v>
      </c>
      <c r="AN6" s="17">
        <v>0</v>
      </c>
      <c r="AO6" s="17">
        <v>0</v>
      </c>
      <c r="AP6" s="17">
        <v>10</v>
      </c>
      <c r="AQ6" s="17">
        <v>304</v>
      </c>
      <c r="AR6" s="17">
        <v>19</v>
      </c>
      <c r="AS6" s="17">
        <v>19</v>
      </c>
      <c r="AT6" s="17">
        <v>0</v>
      </c>
      <c r="AU6" s="17">
        <v>7</v>
      </c>
      <c r="AV6" s="17">
        <v>218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25</v>
      </c>
      <c r="CC6" s="17">
        <v>1</v>
      </c>
      <c r="CD6" s="17">
        <v>1</v>
      </c>
      <c r="CE6" s="17">
        <v>0</v>
      </c>
      <c r="CF6" s="17">
        <f t="shared" si="0"/>
        <v>873</v>
      </c>
    </row>
    <row r="7" spans="1:84" s="14" customFormat="1" ht="8.25" customHeight="1" x14ac:dyDescent="0.15">
      <c r="A7" s="51"/>
      <c r="B7" s="60" t="s">
        <v>88</v>
      </c>
      <c r="C7" s="61" t="s">
        <v>89</v>
      </c>
      <c r="D7" s="62"/>
      <c r="E7" s="17">
        <v>0</v>
      </c>
      <c r="F7" s="17">
        <v>10</v>
      </c>
      <c r="G7" s="17">
        <v>28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10</v>
      </c>
      <c r="AG7" s="17">
        <v>0</v>
      </c>
      <c r="AH7" s="18">
        <v>0</v>
      </c>
      <c r="AI7" s="18">
        <v>0</v>
      </c>
      <c r="AJ7" s="17">
        <v>42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129</v>
      </c>
      <c r="AR7" s="17">
        <v>6</v>
      </c>
      <c r="AS7" s="17">
        <v>0</v>
      </c>
      <c r="AT7" s="17">
        <v>0</v>
      </c>
      <c r="AU7" s="17">
        <v>1</v>
      </c>
      <c r="AV7" s="17">
        <v>48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2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10</v>
      </c>
      <c r="CC7" s="17">
        <v>0</v>
      </c>
      <c r="CD7" s="17">
        <v>0</v>
      </c>
      <c r="CE7" s="17">
        <v>0</v>
      </c>
      <c r="CF7" s="17">
        <f t="shared" si="0"/>
        <v>302</v>
      </c>
    </row>
    <row r="8" spans="1:84" s="14" customFormat="1" ht="8.25" customHeight="1" x14ac:dyDescent="0.15">
      <c r="A8" s="51"/>
      <c r="B8" s="60"/>
      <c r="C8" s="61" t="s">
        <v>90</v>
      </c>
      <c r="D8" s="62"/>
      <c r="E8" s="17">
        <v>0</v>
      </c>
      <c r="F8" s="17">
        <v>2</v>
      </c>
      <c r="G8" s="17">
        <v>9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1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22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106</v>
      </c>
      <c r="AR8" s="17">
        <v>7</v>
      </c>
      <c r="AS8" s="17">
        <v>1</v>
      </c>
      <c r="AT8" s="17">
        <v>0</v>
      </c>
      <c r="AU8" s="17">
        <v>0</v>
      </c>
      <c r="AV8" s="17">
        <v>45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201</v>
      </c>
    </row>
    <row r="9" spans="1:84" s="14" customFormat="1" ht="8.25" customHeight="1" x14ac:dyDescent="0.15">
      <c r="A9" s="51"/>
      <c r="B9" s="60"/>
      <c r="C9" s="63" t="s">
        <v>91</v>
      </c>
      <c r="D9" s="64"/>
      <c r="E9" s="17">
        <f>SUM(E7:E8)</f>
        <v>0</v>
      </c>
      <c r="F9" s="17">
        <f t="shared" ref="F9:BQ9" si="1">SUM(F7:F8)</f>
        <v>12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1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10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64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235</v>
      </c>
      <c r="AR9" s="17">
        <f t="shared" si="1"/>
        <v>13</v>
      </c>
      <c r="AS9" s="17">
        <f t="shared" si="1"/>
        <v>1</v>
      </c>
      <c r="AT9" s="17">
        <f t="shared" si="1"/>
        <v>0</v>
      </c>
      <c r="AU9" s="17">
        <f t="shared" si="1"/>
        <v>1</v>
      </c>
      <c r="AV9" s="17">
        <f t="shared" si="1"/>
        <v>93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5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13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503</v>
      </c>
    </row>
    <row r="10" spans="1:84" s="14" customFormat="1" ht="8.25" customHeight="1" x14ac:dyDescent="0.15">
      <c r="A10" s="51"/>
      <c r="B10" s="60" t="s">
        <v>92</v>
      </c>
      <c r="C10" s="61" t="s">
        <v>93</v>
      </c>
      <c r="D10" s="62"/>
      <c r="E10" s="17">
        <v>0</v>
      </c>
      <c r="F10" s="17">
        <v>13</v>
      </c>
      <c r="G10" s="17">
        <v>14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40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114</v>
      </c>
      <c r="AR10" s="17">
        <v>4</v>
      </c>
      <c r="AS10" s="17">
        <v>9</v>
      </c>
      <c r="AT10" s="17">
        <v>0</v>
      </c>
      <c r="AU10" s="17">
        <v>0</v>
      </c>
      <c r="AV10" s="17">
        <v>75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293</v>
      </c>
    </row>
    <row r="11" spans="1:84" s="14" customFormat="1" ht="8.25" customHeight="1" x14ac:dyDescent="0.15">
      <c r="A11" s="51"/>
      <c r="B11" s="60"/>
      <c r="C11" s="61" t="s">
        <v>94</v>
      </c>
      <c r="D11" s="62"/>
      <c r="E11" s="17">
        <v>0</v>
      </c>
      <c r="F11" s="17">
        <v>0</v>
      </c>
      <c r="G11" s="17">
        <v>4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1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22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23</v>
      </c>
      <c r="AR11" s="17">
        <v>2</v>
      </c>
      <c r="AS11" s="17">
        <v>12</v>
      </c>
      <c r="AT11" s="17">
        <v>0</v>
      </c>
      <c r="AU11" s="17">
        <v>1</v>
      </c>
      <c r="AV11" s="17">
        <v>12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82</v>
      </c>
    </row>
    <row r="12" spans="1:84" s="14" customFormat="1" ht="8.25" customHeight="1" x14ac:dyDescent="0.15">
      <c r="A12" s="51"/>
      <c r="B12" s="60"/>
      <c r="C12" s="63" t="s">
        <v>91</v>
      </c>
      <c r="D12" s="64"/>
      <c r="E12" s="17">
        <f>SUM(E10:E11)</f>
        <v>0</v>
      </c>
      <c r="F12" s="17">
        <f t="shared" ref="F12:BQ12" si="3">SUM(F10:F11)</f>
        <v>13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3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62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137</v>
      </c>
      <c r="AR12" s="17">
        <f t="shared" si="3"/>
        <v>6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87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375</v>
      </c>
    </row>
    <row r="13" spans="1:84" s="14" customFormat="1" ht="8.25" customHeight="1" x14ac:dyDescent="0.15">
      <c r="A13" s="51"/>
      <c r="B13" s="57" t="s">
        <v>95</v>
      </c>
      <c r="C13" s="58"/>
      <c r="D13" s="59"/>
      <c r="E13" s="17">
        <v>0</v>
      </c>
      <c r="F13" s="17">
        <v>2</v>
      </c>
      <c r="G13" s="17">
        <v>15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108</v>
      </c>
      <c r="AK13" s="17">
        <v>0</v>
      </c>
      <c r="AL13" s="17">
        <v>0</v>
      </c>
      <c r="AM13" s="17">
        <v>8</v>
      </c>
      <c r="AN13" s="17">
        <v>0</v>
      </c>
      <c r="AO13" s="17">
        <v>0</v>
      </c>
      <c r="AP13" s="17">
        <v>2</v>
      </c>
      <c r="AQ13" s="17">
        <v>117</v>
      </c>
      <c r="AR13" s="17">
        <v>9</v>
      </c>
      <c r="AS13" s="17">
        <v>12</v>
      </c>
      <c r="AT13" s="17">
        <v>0</v>
      </c>
      <c r="AU13" s="17">
        <v>5</v>
      </c>
      <c r="AV13" s="17">
        <v>88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11</v>
      </c>
      <c r="CC13" s="17">
        <v>0</v>
      </c>
      <c r="CD13" s="17">
        <v>0</v>
      </c>
      <c r="CE13" s="17">
        <v>2</v>
      </c>
      <c r="CF13" s="17">
        <f t="shared" si="0"/>
        <v>396</v>
      </c>
    </row>
    <row r="14" spans="1:84" s="14" customFormat="1" ht="8.25" customHeight="1" x14ac:dyDescent="0.15">
      <c r="A14" s="51"/>
      <c r="B14" s="60" t="s">
        <v>96</v>
      </c>
      <c r="C14" s="61" t="s">
        <v>97</v>
      </c>
      <c r="D14" s="62"/>
      <c r="E14" s="17">
        <v>0</v>
      </c>
      <c r="F14" s="17">
        <v>15</v>
      </c>
      <c r="G14" s="17">
        <v>21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81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79</v>
      </c>
      <c r="AR14" s="17">
        <v>8</v>
      </c>
      <c r="AS14" s="17">
        <v>5</v>
      </c>
      <c r="AT14" s="17">
        <v>0</v>
      </c>
      <c r="AU14" s="17">
        <v>4</v>
      </c>
      <c r="AV14" s="17">
        <v>129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9</v>
      </c>
      <c r="CC14" s="17">
        <v>1</v>
      </c>
      <c r="CD14" s="17">
        <v>0</v>
      </c>
      <c r="CE14" s="17">
        <v>0</v>
      </c>
      <c r="CF14" s="17">
        <f t="shared" si="0"/>
        <v>370</v>
      </c>
    </row>
    <row r="15" spans="1:84" s="14" customFormat="1" ht="8.25" customHeight="1" x14ac:dyDescent="0.15">
      <c r="A15" s="52"/>
      <c r="B15" s="60"/>
      <c r="C15" s="61" t="s">
        <v>94</v>
      </c>
      <c r="D15" s="62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2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15</v>
      </c>
      <c r="AR15" s="17">
        <v>1</v>
      </c>
      <c r="AS15" s="17">
        <v>0</v>
      </c>
      <c r="AT15" s="17">
        <v>0</v>
      </c>
      <c r="AU15" s="17">
        <v>0</v>
      </c>
      <c r="AV15" s="17">
        <v>18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41</v>
      </c>
    </row>
    <row r="16" spans="1:84" s="14" customFormat="1" ht="8.25" customHeight="1" x14ac:dyDescent="0.15">
      <c r="A16" s="52"/>
      <c r="B16" s="60"/>
      <c r="C16" s="63" t="s">
        <v>91</v>
      </c>
      <c r="D16" s="64"/>
      <c r="E16" s="17">
        <f>SUM(E14:E15)</f>
        <v>0</v>
      </c>
      <c r="F16" s="17">
        <f t="shared" ref="F16:BQ16" si="5">SUM(F14:F15)</f>
        <v>15</v>
      </c>
      <c r="G16" s="17">
        <f t="shared" si="5"/>
        <v>24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83</v>
      </c>
      <c r="AK16" s="17">
        <f t="shared" si="5"/>
        <v>0</v>
      </c>
      <c r="AL16" s="17">
        <f t="shared" si="5"/>
        <v>0</v>
      </c>
      <c r="AM16" s="17">
        <f t="shared" si="5"/>
        <v>5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94</v>
      </c>
      <c r="AR16" s="17">
        <f t="shared" si="5"/>
        <v>9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147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411</v>
      </c>
    </row>
    <row r="17" spans="1:84" s="14" customFormat="1" ht="8.25" customHeight="1" x14ac:dyDescent="0.15">
      <c r="A17" s="53"/>
      <c r="B17" s="65" t="s">
        <v>98</v>
      </c>
      <c r="C17" s="66"/>
      <c r="D17" s="67"/>
      <c r="E17" s="19">
        <f>SUM(E4:E6,E9,E12:E13,E16)</f>
        <v>0</v>
      </c>
      <c r="F17" s="19">
        <f t="shared" ref="F17:BQ17" si="7">SUM(F4:F6,F9,F12:F13,F16)</f>
        <v>84</v>
      </c>
      <c r="G17" s="19">
        <f t="shared" si="7"/>
        <v>304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5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20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68</v>
      </c>
      <c r="AG17" s="19">
        <f t="shared" si="7"/>
        <v>17</v>
      </c>
      <c r="AH17" s="20">
        <f t="shared" si="7"/>
        <v>0</v>
      </c>
      <c r="AI17" s="20">
        <f t="shared" si="7"/>
        <v>0</v>
      </c>
      <c r="AJ17" s="19">
        <f t="shared" si="7"/>
        <v>1574</v>
      </c>
      <c r="AK17" s="19">
        <f t="shared" si="7"/>
        <v>1</v>
      </c>
      <c r="AL17" s="19">
        <f t="shared" si="7"/>
        <v>2</v>
      </c>
      <c r="AM17" s="19">
        <f t="shared" si="7"/>
        <v>82</v>
      </c>
      <c r="AN17" s="19">
        <f t="shared" si="7"/>
        <v>2</v>
      </c>
      <c r="AO17" s="19">
        <f t="shared" si="7"/>
        <v>0</v>
      </c>
      <c r="AP17" s="19">
        <f t="shared" si="7"/>
        <v>38</v>
      </c>
      <c r="AQ17" s="19">
        <f t="shared" si="7"/>
        <v>2726</v>
      </c>
      <c r="AR17" s="19">
        <f t="shared" si="7"/>
        <v>108</v>
      </c>
      <c r="AS17" s="19">
        <f t="shared" si="7"/>
        <v>69</v>
      </c>
      <c r="AT17" s="19">
        <f t="shared" si="7"/>
        <v>0</v>
      </c>
      <c r="AU17" s="19">
        <f t="shared" si="7"/>
        <v>28</v>
      </c>
      <c r="AV17" s="19">
        <f t="shared" si="7"/>
        <v>1276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47</v>
      </c>
      <c r="BU17" s="19">
        <f t="shared" si="8"/>
        <v>6</v>
      </c>
      <c r="BV17" s="19">
        <f t="shared" si="8"/>
        <v>7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190</v>
      </c>
      <c r="CC17" s="19">
        <f t="shared" si="8"/>
        <v>2</v>
      </c>
      <c r="CD17" s="19">
        <f t="shared" si="8"/>
        <v>2</v>
      </c>
      <c r="CE17" s="19">
        <f t="shared" si="8"/>
        <v>3</v>
      </c>
      <c r="CF17" s="19">
        <f t="shared" si="8"/>
        <v>6704</v>
      </c>
    </row>
    <row r="18" spans="1:84" s="14" customFormat="1" ht="8.25" customHeight="1" x14ac:dyDescent="0.15">
      <c r="A18" s="50" t="s">
        <v>99</v>
      </c>
      <c r="B18" s="69" t="s">
        <v>100</v>
      </c>
      <c r="C18" s="70" t="s">
        <v>101</v>
      </c>
      <c r="D18" s="21" t="s">
        <v>102</v>
      </c>
      <c r="E18" s="15">
        <v>0</v>
      </c>
      <c r="F18" s="15">
        <v>136</v>
      </c>
      <c r="G18" s="15">
        <v>63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12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29</v>
      </c>
      <c r="AG18" s="15">
        <v>3</v>
      </c>
      <c r="AH18" s="15">
        <v>0</v>
      </c>
      <c r="AI18" s="15">
        <v>0</v>
      </c>
      <c r="AJ18" s="15">
        <v>230</v>
      </c>
      <c r="AK18" s="15">
        <v>0</v>
      </c>
      <c r="AL18" s="15">
        <v>0</v>
      </c>
      <c r="AM18" s="15">
        <v>30</v>
      </c>
      <c r="AN18" s="15">
        <v>0</v>
      </c>
      <c r="AO18" s="15">
        <v>0</v>
      </c>
      <c r="AP18" s="15">
        <v>0</v>
      </c>
      <c r="AQ18" s="15">
        <v>295</v>
      </c>
      <c r="AR18" s="15">
        <v>4</v>
      </c>
      <c r="AS18" s="15">
        <v>0</v>
      </c>
      <c r="AT18" s="15">
        <v>0</v>
      </c>
      <c r="AU18" s="15">
        <v>3</v>
      </c>
      <c r="AV18" s="15">
        <v>403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5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8</v>
      </c>
      <c r="CC18" s="15">
        <v>0</v>
      </c>
      <c r="CD18" s="15">
        <v>0</v>
      </c>
      <c r="CE18" s="15">
        <v>0</v>
      </c>
      <c r="CF18" s="22">
        <f>SUM(E18:CE18)</f>
        <v>1233</v>
      </c>
    </row>
    <row r="19" spans="1:84" s="14" customFormat="1" ht="8.25" customHeight="1" x14ac:dyDescent="0.15">
      <c r="A19" s="68"/>
      <c r="B19" s="69"/>
      <c r="C19" s="71"/>
      <c r="D19" s="23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87</v>
      </c>
      <c r="AK19" s="18">
        <v>0</v>
      </c>
      <c r="AL19" s="18">
        <v>0</v>
      </c>
      <c r="AM19" s="18">
        <v>5</v>
      </c>
      <c r="AN19" s="18">
        <v>0</v>
      </c>
      <c r="AO19" s="18">
        <v>0</v>
      </c>
      <c r="AP19" s="18">
        <v>1</v>
      </c>
      <c r="AQ19" s="18">
        <v>58</v>
      </c>
      <c r="AR19" s="18">
        <v>2</v>
      </c>
      <c r="AS19" s="18">
        <v>0</v>
      </c>
      <c r="AT19" s="18">
        <v>0</v>
      </c>
      <c r="AU19" s="18">
        <v>1</v>
      </c>
      <c r="AV19" s="18">
        <v>134</v>
      </c>
      <c r="AW19" s="18">
        <v>0</v>
      </c>
      <c r="AX19" s="18">
        <v>0</v>
      </c>
      <c r="AY19" s="18">
        <v>1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318</v>
      </c>
    </row>
    <row r="20" spans="1:84" s="14" customFormat="1" ht="8.25" customHeight="1" x14ac:dyDescent="0.15">
      <c r="A20" s="68"/>
      <c r="B20" s="69"/>
      <c r="C20" s="71"/>
      <c r="D20" s="23" t="s">
        <v>91</v>
      </c>
      <c r="E20" s="18">
        <f>SUM(E18:E19)</f>
        <v>0</v>
      </c>
      <c r="F20" s="18">
        <f t="shared" ref="F20:BQ20" si="9">SUM(F18:F19)</f>
        <v>137</v>
      </c>
      <c r="G20" s="18">
        <f t="shared" si="9"/>
        <v>73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13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36</v>
      </c>
      <c r="AG20" s="18">
        <f t="shared" si="9"/>
        <v>3</v>
      </c>
      <c r="AH20" s="18">
        <f t="shared" si="9"/>
        <v>0</v>
      </c>
      <c r="AI20" s="18">
        <f t="shared" si="9"/>
        <v>0</v>
      </c>
      <c r="AJ20" s="18">
        <f t="shared" si="9"/>
        <v>317</v>
      </c>
      <c r="AK20" s="18">
        <f t="shared" si="9"/>
        <v>0</v>
      </c>
      <c r="AL20" s="18">
        <f t="shared" si="9"/>
        <v>0</v>
      </c>
      <c r="AM20" s="18">
        <f t="shared" si="9"/>
        <v>35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353</v>
      </c>
      <c r="AR20" s="18">
        <f t="shared" si="9"/>
        <v>6</v>
      </c>
      <c r="AS20" s="18">
        <f t="shared" si="9"/>
        <v>0</v>
      </c>
      <c r="AT20" s="18">
        <f t="shared" si="9"/>
        <v>0</v>
      </c>
      <c r="AU20" s="18">
        <f t="shared" si="9"/>
        <v>4</v>
      </c>
      <c r="AV20" s="18">
        <f t="shared" si="9"/>
        <v>537</v>
      </c>
      <c r="AW20" s="18">
        <f t="shared" si="9"/>
        <v>0</v>
      </c>
      <c r="AX20" s="18">
        <f t="shared" si="9"/>
        <v>0</v>
      </c>
      <c r="AY20" s="18">
        <f t="shared" si="9"/>
        <v>7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9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14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1551</v>
      </c>
    </row>
    <row r="21" spans="1:84" s="14" customFormat="1" ht="8.25" customHeight="1" x14ac:dyDescent="0.15">
      <c r="A21" s="51"/>
      <c r="B21" s="60"/>
      <c r="C21" s="58" t="s">
        <v>104</v>
      </c>
      <c r="D21" s="59"/>
      <c r="E21" s="18">
        <v>0</v>
      </c>
      <c r="F21" s="18">
        <v>23</v>
      </c>
      <c r="G21" s="18">
        <v>38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17</v>
      </c>
      <c r="AG21" s="18">
        <v>3</v>
      </c>
      <c r="AH21" s="18">
        <v>0</v>
      </c>
      <c r="AI21" s="18">
        <v>0</v>
      </c>
      <c r="AJ21" s="18">
        <v>174</v>
      </c>
      <c r="AK21" s="18">
        <v>0</v>
      </c>
      <c r="AL21" s="18">
        <v>0</v>
      </c>
      <c r="AM21" s="18">
        <v>41</v>
      </c>
      <c r="AN21" s="18">
        <v>0</v>
      </c>
      <c r="AO21" s="18">
        <v>0</v>
      </c>
      <c r="AP21" s="18">
        <v>0</v>
      </c>
      <c r="AQ21" s="18">
        <v>246</v>
      </c>
      <c r="AR21" s="18">
        <v>10</v>
      </c>
      <c r="AS21" s="18">
        <v>0</v>
      </c>
      <c r="AT21" s="18">
        <v>0</v>
      </c>
      <c r="AU21" s="18">
        <v>3</v>
      </c>
      <c r="AV21" s="18">
        <v>279</v>
      </c>
      <c r="AW21" s="18">
        <v>0</v>
      </c>
      <c r="AX21" s="18">
        <v>0</v>
      </c>
      <c r="AY21" s="18">
        <v>2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2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12</v>
      </c>
      <c r="CC21" s="18">
        <v>0</v>
      </c>
      <c r="CD21" s="18">
        <v>0</v>
      </c>
      <c r="CE21" s="18">
        <v>0</v>
      </c>
      <c r="CF21" s="18">
        <f>SUM(E21:CE21)</f>
        <v>858</v>
      </c>
    </row>
    <row r="22" spans="1:84" s="14" customFormat="1" ht="8.25" customHeight="1" x14ac:dyDescent="0.15">
      <c r="A22" s="51"/>
      <c r="B22" s="60" t="s">
        <v>105</v>
      </c>
      <c r="C22" s="72" t="s">
        <v>106</v>
      </c>
      <c r="D22" s="73"/>
      <c r="E22" s="17">
        <v>0</v>
      </c>
      <c r="F22" s="17">
        <v>44</v>
      </c>
      <c r="G22" s="17">
        <v>41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34</v>
      </c>
      <c r="AG22" s="17">
        <v>0</v>
      </c>
      <c r="AH22" s="18">
        <v>0</v>
      </c>
      <c r="AI22" s="18">
        <v>0</v>
      </c>
      <c r="AJ22" s="17">
        <v>307</v>
      </c>
      <c r="AK22" s="17">
        <v>0</v>
      </c>
      <c r="AL22" s="17">
        <v>0</v>
      </c>
      <c r="AM22" s="17">
        <v>58</v>
      </c>
      <c r="AN22" s="17">
        <v>3</v>
      </c>
      <c r="AO22" s="17">
        <v>0</v>
      </c>
      <c r="AP22" s="17">
        <v>0</v>
      </c>
      <c r="AQ22" s="17">
        <v>194</v>
      </c>
      <c r="AR22" s="17">
        <v>8</v>
      </c>
      <c r="AS22" s="17">
        <v>0</v>
      </c>
      <c r="AT22" s="17">
        <v>0</v>
      </c>
      <c r="AU22" s="17">
        <v>7</v>
      </c>
      <c r="AV22" s="17">
        <v>278</v>
      </c>
      <c r="AW22" s="17">
        <v>0</v>
      </c>
      <c r="AX22" s="17">
        <v>0</v>
      </c>
      <c r="AY22" s="17">
        <v>11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1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7</v>
      </c>
      <c r="CC22" s="17">
        <v>0</v>
      </c>
      <c r="CD22" s="17">
        <v>0</v>
      </c>
      <c r="CE22" s="17">
        <v>1</v>
      </c>
      <c r="CF22" s="18">
        <f>SUM(E22:CE22)</f>
        <v>1005</v>
      </c>
    </row>
    <row r="23" spans="1:84" s="14" customFormat="1" ht="8.25" customHeight="1" x14ac:dyDescent="0.15">
      <c r="A23" s="51"/>
      <c r="B23" s="60"/>
      <c r="C23" s="61" t="s">
        <v>107</v>
      </c>
      <c r="D23" s="62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6</v>
      </c>
      <c r="AG23" s="17">
        <v>2</v>
      </c>
      <c r="AH23" s="18">
        <v>0</v>
      </c>
      <c r="AI23" s="18">
        <v>0</v>
      </c>
      <c r="AJ23" s="17">
        <v>186</v>
      </c>
      <c r="AK23" s="17">
        <v>0</v>
      </c>
      <c r="AL23" s="17">
        <v>0</v>
      </c>
      <c r="AM23" s="17">
        <v>26</v>
      </c>
      <c r="AN23" s="17">
        <v>0</v>
      </c>
      <c r="AO23" s="17">
        <v>0</v>
      </c>
      <c r="AP23" s="17">
        <v>2</v>
      </c>
      <c r="AQ23" s="17">
        <v>169</v>
      </c>
      <c r="AR23" s="17">
        <v>7</v>
      </c>
      <c r="AS23" s="17">
        <v>1</v>
      </c>
      <c r="AT23" s="17">
        <v>0</v>
      </c>
      <c r="AU23" s="17">
        <v>4</v>
      </c>
      <c r="AV23" s="17">
        <v>148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3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6</v>
      </c>
      <c r="CC23" s="17">
        <v>0</v>
      </c>
      <c r="CD23" s="17">
        <v>0</v>
      </c>
      <c r="CE23" s="17">
        <v>0</v>
      </c>
      <c r="CF23" s="17">
        <f>SUM(E23:CE23)</f>
        <v>589</v>
      </c>
    </row>
    <row r="24" spans="1:84" s="14" customFormat="1" ht="8.25" customHeight="1" x14ac:dyDescent="0.15">
      <c r="A24" s="51"/>
      <c r="B24" s="60"/>
      <c r="C24" s="61" t="s">
        <v>108</v>
      </c>
      <c r="D24" s="62"/>
      <c r="E24" s="17">
        <v>0</v>
      </c>
      <c r="F24" s="17">
        <v>23</v>
      </c>
      <c r="G24" s="17">
        <v>24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91</v>
      </c>
      <c r="AK24" s="17">
        <v>0</v>
      </c>
      <c r="AL24" s="17">
        <v>0</v>
      </c>
      <c r="AM24" s="17">
        <v>17</v>
      </c>
      <c r="AN24" s="17">
        <v>0</v>
      </c>
      <c r="AO24" s="17">
        <v>0</v>
      </c>
      <c r="AP24" s="17">
        <v>0</v>
      </c>
      <c r="AQ24" s="17">
        <v>41</v>
      </c>
      <c r="AR24" s="17">
        <v>4</v>
      </c>
      <c r="AS24" s="17">
        <v>0</v>
      </c>
      <c r="AT24" s="17">
        <v>0</v>
      </c>
      <c r="AU24" s="17">
        <v>11</v>
      </c>
      <c r="AV24" s="17">
        <v>149</v>
      </c>
      <c r="AW24" s="17">
        <v>0</v>
      </c>
      <c r="AX24" s="17">
        <v>0</v>
      </c>
      <c r="AY24" s="17">
        <v>1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376</v>
      </c>
    </row>
    <row r="25" spans="1:84" s="14" customFormat="1" ht="8.25" customHeight="1" x14ac:dyDescent="0.15">
      <c r="A25" s="51"/>
      <c r="B25" s="60"/>
      <c r="C25" s="63" t="s">
        <v>91</v>
      </c>
      <c r="D25" s="64"/>
      <c r="E25" s="17">
        <f>SUM(E22:E24)</f>
        <v>0</v>
      </c>
      <c r="F25" s="17">
        <f t="shared" ref="F25:CE25" si="11">SUM(F22:F24)</f>
        <v>82</v>
      </c>
      <c r="G25" s="17">
        <f t="shared" si="11"/>
        <v>76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50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584</v>
      </c>
      <c r="AK25" s="17">
        <f t="shared" si="11"/>
        <v>0</v>
      </c>
      <c r="AL25" s="17">
        <f t="shared" si="11"/>
        <v>0</v>
      </c>
      <c r="AM25" s="17">
        <f t="shared" si="11"/>
        <v>101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404</v>
      </c>
      <c r="AR25" s="17">
        <f t="shared" si="11"/>
        <v>19</v>
      </c>
      <c r="AS25" s="17">
        <f t="shared" si="11"/>
        <v>1</v>
      </c>
      <c r="AT25" s="17">
        <f t="shared" si="11"/>
        <v>0</v>
      </c>
      <c r="AU25" s="17">
        <f t="shared" si="11"/>
        <v>22</v>
      </c>
      <c r="AV25" s="17">
        <f t="shared" si="11"/>
        <v>575</v>
      </c>
      <c r="AW25" s="17">
        <f t="shared" si="11"/>
        <v>0</v>
      </c>
      <c r="AX25" s="17">
        <f t="shared" si="11"/>
        <v>0</v>
      </c>
      <c r="AY25" s="17">
        <f t="shared" si="11"/>
        <v>12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6</v>
      </c>
      <c r="BU25" s="17">
        <f t="shared" si="11"/>
        <v>0</v>
      </c>
      <c r="BV25" s="17">
        <f t="shared" si="11"/>
        <v>1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16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1970</v>
      </c>
    </row>
    <row r="26" spans="1:84" s="14" customFormat="1" ht="8.25" customHeight="1" x14ac:dyDescent="0.15">
      <c r="A26" s="51"/>
      <c r="B26" s="60" t="s">
        <v>109</v>
      </c>
      <c r="C26" s="58" t="s">
        <v>110</v>
      </c>
      <c r="D26" s="59"/>
      <c r="E26" s="17">
        <v>0</v>
      </c>
      <c r="F26" s="17">
        <v>929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51</v>
      </c>
      <c r="AG26" s="17">
        <v>3</v>
      </c>
      <c r="AH26" s="18">
        <v>0</v>
      </c>
      <c r="AI26" s="18">
        <v>0</v>
      </c>
      <c r="AJ26" s="17">
        <v>661</v>
      </c>
      <c r="AK26" s="17">
        <v>0</v>
      </c>
      <c r="AL26" s="17">
        <v>0</v>
      </c>
      <c r="AM26" s="17">
        <v>126</v>
      </c>
      <c r="AN26" s="17">
        <v>1</v>
      </c>
      <c r="AO26" s="17">
        <v>0</v>
      </c>
      <c r="AP26" s="17">
        <v>26</v>
      </c>
      <c r="AQ26" s="17">
        <v>392</v>
      </c>
      <c r="AR26" s="17">
        <v>18</v>
      </c>
      <c r="AS26" s="17">
        <v>0</v>
      </c>
      <c r="AT26" s="17">
        <v>2</v>
      </c>
      <c r="AU26" s="17">
        <v>11</v>
      </c>
      <c r="AV26" s="17">
        <v>360</v>
      </c>
      <c r="AW26" s="17">
        <v>0</v>
      </c>
      <c r="AX26" s="17">
        <v>0</v>
      </c>
      <c r="AY26" s="17">
        <v>13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14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26</v>
      </c>
      <c r="CC26" s="17">
        <v>1</v>
      </c>
      <c r="CD26" s="17">
        <v>0</v>
      </c>
      <c r="CE26" s="17">
        <v>3</v>
      </c>
      <c r="CF26" s="17">
        <f>SUM(E26:CE26)</f>
        <v>2658</v>
      </c>
    </row>
    <row r="27" spans="1:84" s="14" customFormat="1" ht="8.25" customHeight="1" x14ac:dyDescent="0.15">
      <c r="A27" s="51"/>
      <c r="B27" s="60"/>
      <c r="C27" s="58" t="s">
        <v>111</v>
      </c>
      <c r="D27" s="59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507</v>
      </c>
      <c r="AK27" s="17">
        <v>0</v>
      </c>
      <c r="AL27" s="17">
        <v>0</v>
      </c>
      <c r="AM27" s="17">
        <v>41</v>
      </c>
      <c r="AN27" s="17">
        <v>0</v>
      </c>
      <c r="AO27" s="17">
        <v>0</v>
      </c>
      <c r="AP27" s="17">
        <v>0</v>
      </c>
      <c r="AQ27" s="17">
        <v>143</v>
      </c>
      <c r="AR27" s="17">
        <v>8</v>
      </c>
      <c r="AS27" s="17">
        <v>0</v>
      </c>
      <c r="AT27" s="17">
        <v>0</v>
      </c>
      <c r="AU27" s="17">
        <v>5</v>
      </c>
      <c r="AV27" s="17">
        <v>127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5</v>
      </c>
      <c r="BU27" s="17">
        <v>0</v>
      </c>
      <c r="BV27" s="17">
        <v>3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37</v>
      </c>
      <c r="CC27" s="17">
        <v>1</v>
      </c>
      <c r="CD27" s="17">
        <v>0</v>
      </c>
      <c r="CE27" s="17">
        <v>0</v>
      </c>
      <c r="CF27" s="17">
        <f>SUM(E27:CE27)</f>
        <v>951</v>
      </c>
    </row>
    <row r="28" spans="1:84" s="14" customFormat="1" ht="8.25" customHeight="1" x14ac:dyDescent="0.15">
      <c r="A28" s="51"/>
      <c r="B28" s="60"/>
      <c r="C28" s="58" t="s">
        <v>91</v>
      </c>
      <c r="D28" s="59"/>
      <c r="E28" s="17">
        <f>SUM(E26:E27)</f>
        <v>0</v>
      </c>
      <c r="F28" s="17">
        <f t="shared" ref="F28:CF28" si="12">SUM(F26:F27)</f>
        <v>962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61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1168</v>
      </c>
      <c r="AK28" s="17">
        <f t="shared" si="12"/>
        <v>0</v>
      </c>
      <c r="AL28" s="17">
        <f t="shared" si="12"/>
        <v>0</v>
      </c>
      <c r="AM28" s="17">
        <f t="shared" si="12"/>
        <v>167</v>
      </c>
      <c r="AN28" s="17">
        <f t="shared" si="12"/>
        <v>1</v>
      </c>
      <c r="AO28" s="17">
        <f t="shared" si="12"/>
        <v>0</v>
      </c>
      <c r="AP28" s="17">
        <f t="shared" si="12"/>
        <v>26</v>
      </c>
      <c r="AQ28" s="17">
        <f t="shared" si="12"/>
        <v>535</v>
      </c>
      <c r="AR28" s="17">
        <f t="shared" si="12"/>
        <v>26</v>
      </c>
      <c r="AS28" s="17">
        <f t="shared" si="12"/>
        <v>0</v>
      </c>
      <c r="AT28" s="17">
        <f t="shared" si="12"/>
        <v>2</v>
      </c>
      <c r="AU28" s="17">
        <f t="shared" si="12"/>
        <v>16</v>
      </c>
      <c r="AV28" s="17">
        <f t="shared" si="12"/>
        <v>487</v>
      </c>
      <c r="AW28" s="17">
        <f t="shared" si="12"/>
        <v>0</v>
      </c>
      <c r="AX28" s="17">
        <f t="shared" si="12"/>
        <v>0</v>
      </c>
      <c r="AY28" s="17">
        <f t="shared" si="12"/>
        <v>13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17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19</v>
      </c>
      <c r="BU28" s="17">
        <f t="shared" si="12"/>
        <v>0</v>
      </c>
      <c r="BV28" s="17">
        <f t="shared" si="12"/>
        <v>4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63</v>
      </c>
      <c r="CC28" s="17">
        <f t="shared" si="12"/>
        <v>2</v>
      </c>
      <c r="CD28" s="17">
        <f t="shared" si="12"/>
        <v>0</v>
      </c>
      <c r="CE28" s="17">
        <f t="shared" si="12"/>
        <v>3</v>
      </c>
      <c r="CF28" s="17">
        <f t="shared" si="12"/>
        <v>3609</v>
      </c>
    </row>
    <row r="29" spans="1:84" s="14" customFormat="1" ht="8.25" customHeight="1" x14ac:dyDescent="0.15">
      <c r="A29" s="51"/>
      <c r="B29" s="57" t="s">
        <v>112</v>
      </c>
      <c r="C29" s="58"/>
      <c r="D29" s="59"/>
      <c r="E29" s="17">
        <v>0</v>
      </c>
      <c r="F29" s="17">
        <v>677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57</v>
      </c>
      <c r="AG29" s="17">
        <v>2</v>
      </c>
      <c r="AH29" s="18">
        <v>0</v>
      </c>
      <c r="AI29" s="18">
        <v>0</v>
      </c>
      <c r="AJ29" s="17">
        <v>362</v>
      </c>
      <c r="AK29" s="17">
        <v>0</v>
      </c>
      <c r="AL29" s="17">
        <v>0</v>
      </c>
      <c r="AM29" s="17">
        <v>66</v>
      </c>
      <c r="AN29" s="17">
        <v>0</v>
      </c>
      <c r="AO29" s="17">
        <v>0</v>
      </c>
      <c r="AP29" s="17">
        <v>1</v>
      </c>
      <c r="AQ29" s="17">
        <v>294</v>
      </c>
      <c r="AR29" s="17">
        <v>10</v>
      </c>
      <c r="AS29" s="17">
        <v>0</v>
      </c>
      <c r="AT29" s="17">
        <v>2</v>
      </c>
      <c r="AU29" s="17">
        <v>4</v>
      </c>
      <c r="AV29" s="17">
        <v>429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10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1945</v>
      </c>
    </row>
    <row r="30" spans="1:84" s="14" customFormat="1" ht="8.25" customHeight="1" x14ac:dyDescent="0.15">
      <c r="A30" s="51"/>
      <c r="B30" s="60" t="s">
        <v>113</v>
      </c>
      <c r="C30" s="58" t="s">
        <v>114</v>
      </c>
      <c r="D30" s="59"/>
      <c r="E30" s="17">
        <v>0</v>
      </c>
      <c r="F30" s="17">
        <v>440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41</v>
      </c>
      <c r="AG30" s="17">
        <v>1</v>
      </c>
      <c r="AH30" s="18">
        <v>0</v>
      </c>
      <c r="AI30" s="18">
        <v>0</v>
      </c>
      <c r="AJ30" s="17">
        <v>413</v>
      </c>
      <c r="AK30" s="17">
        <v>0</v>
      </c>
      <c r="AL30" s="17">
        <v>0</v>
      </c>
      <c r="AM30" s="17">
        <v>72</v>
      </c>
      <c r="AN30" s="17">
        <v>0</v>
      </c>
      <c r="AO30" s="17">
        <v>0</v>
      </c>
      <c r="AP30" s="17">
        <v>2</v>
      </c>
      <c r="AQ30" s="17">
        <v>287</v>
      </c>
      <c r="AR30" s="17">
        <v>11</v>
      </c>
      <c r="AS30" s="17">
        <v>3</v>
      </c>
      <c r="AT30" s="17">
        <v>3</v>
      </c>
      <c r="AU30" s="17">
        <v>13</v>
      </c>
      <c r="AV30" s="17">
        <v>279</v>
      </c>
      <c r="AW30" s="17">
        <v>1</v>
      </c>
      <c r="AX30" s="17">
        <v>0</v>
      </c>
      <c r="AY30" s="17">
        <v>12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1</v>
      </c>
      <c r="BP30" s="17">
        <v>0</v>
      </c>
      <c r="BQ30" s="17">
        <v>0</v>
      </c>
      <c r="BR30" s="18">
        <v>0</v>
      </c>
      <c r="BS30" s="17">
        <v>0</v>
      </c>
      <c r="BT30" s="17">
        <v>4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6</v>
      </c>
      <c r="CC30" s="17">
        <v>0</v>
      </c>
      <c r="CD30" s="17">
        <v>0</v>
      </c>
      <c r="CE30" s="17">
        <v>1</v>
      </c>
      <c r="CF30" s="18">
        <f t="shared" si="13"/>
        <v>1597</v>
      </c>
    </row>
    <row r="31" spans="1:84" s="14" customFormat="1" ht="8.25" customHeight="1" x14ac:dyDescent="0.15">
      <c r="A31" s="51"/>
      <c r="B31" s="60"/>
      <c r="C31" s="58" t="s">
        <v>115</v>
      </c>
      <c r="D31" s="59"/>
      <c r="E31" s="17">
        <v>0</v>
      </c>
      <c r="F31" s="17">
        <v>242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21</v>
      </c>
      <c r="AG31" s="17">
        <v>2</v>
      </c>
      <c r="AH31" s="18">
        <v>0</v>
      </c>
      <c r="AI31" s="18">
        <v>0</v>
      </c>
      <c r="AJ31" s="17">
        <v>161</v>
      </c>
      <c r="AK31" s="17">
        <v>0</v>
      </c>
      <c r="AL31" s="17">
        <v>0</v>
      </c>
      <c r="AM31" s="17">
        <v>48</v>
      </c>
      <c r="AN31" s="17">
        <v>0</v>
      </c>
      <c r="AO31" s="17">
        <v>0</v>
      </c>
      <c r="AP31" s="17">
        <v>0</v>
      </c>
      <c r="AQ31" s="17">
        <v>139</v>
      </c>
      <c r="AR31" s="17">
        <v>5</v>
      </c>
      <c r="AS31" s="17">
        <v>1</v>
      </c>
      <c r="AT31" s="17">
        <v>1</v>
      </c>
      <c r="AU31" s="17">
        <v>1</v>
      </c>
      <c r="AV31" s="17">
        <v>80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1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0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3</v>
      </c>
      <c r="CC31" s="17">
        <v>0</v>
      </c>
      <c r="CD31" s="17">
        <v>0</v>
      </c>
      <c r="CE31" s="17">
        <v>0</v>
      </c>
      <c r="CF31" s="17">
        <f t="shared" si="13"/>
        <v>715</v>
      </c>
    </row>
    <row r="32" spans="1:84" s="14" customFormat="1" ht="8.25" customHeight="1" x14ac:dyDescent="0.15">
      <c r="A32" s="51"/>
      <c r="B32" s="60" t="s">
        <v>116</v>
      </c>
      <c r="C32" s="70" t="s">
        <v>116</v>
      </c>
      <c r="D32" s="23" t="s">
        <v>116</v>
      </c>
      <c r="E32" s="17">
        <v>0</v>
      </c>
      <c r="F32" s="17">
        <v>80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1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68</v>
      </c>
      <c r="AG32" s="17">
        <v>0</v>
      </c>
      <c r="AH32" s="18">
        <v>0</v>
      </c>
      <c r="AI32" s="18">
        <v>0</v>
      </c>
      <c r="AJ32" s="17">
        <v>339</v>
      </c>
      <c r="AK32" s="17">
        <v>0</v>
      </c>
      <c r="AL32" s="17">
        <v>0</v>
      </c>
      <c r="AM32" s="17">
        <v>37</v>
      </c>
      <c r="AN32" s="17">
        <v>2</v>
      </c>
      <c r="AO32" s="17">
        <v>0</v>
      </c>
      <c r="AP32" s="17">
        <v>0</v>
      </c>
      <c r="AQ32" s="17">
        <v>375</v>
      </c>
      <c r="AR32" s="17">
        <v>22</v>
      </c>
      <c r="AS32" s="17">
        <v>5</v>
      </c>
      <c r="AT32" s="17">
        <v>0</v>
      </c>
      <c r="AU32" s="17">
        <v>16</v>
      </c>
      <c r="AV32" s="17">
        <v>318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1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1305</v>
      </c>
    </row>
    <row r="33" spans="1:84" s="14" customFormat="1" ht="8.25" customHeight="1" x14ac:dyDescent="0.15">
      <c r="A33" s="51"/>
      <c r="B33" s="60"/>
      <c r="C33" s="70"/>
      <c r="D33" s="23" t="s">
        <v>117</v>
      </c>
      <c r="E33" s="17">
        <v>0</v>
      </c>
      <c r="F33" s="17">
        <v>170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8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38</v>
      </c>
      <c r="AG33" s="17">
        <v>0</v>
      </c>
      <c r="AH33" s="18">
        <v>0</v>
      </c>
      <c r="AI33" s="18">
        <v>0</v>
      </c>
      <c r="AJ33" s="17">
        <v>171</v>
      </c>
      <c r="AK33" s="17">
        <v>0</v>
      </c>
      <c r="AL33" s="17">
        <v>0</v>
      </c>
      <c r="AM33" s="17">
        <v>25</v>
      </c>
      <c r="AN33" s="17">
        <v>0</v>
      </c>
      <c r="AO33" s="17">
        <v>0</v>
      </c>
      <c r="AP33" s="17">
        <v>0</v>
      </c>
      <c r="AQ33" s="17">
        <v>181</v>
      </c>
      <c r="AR33" s="17">
        <v>7</v>
      </c>
      <c r="AS33" s="17">
        <v>1</v>
      </c>
      <c r="AT33" s="17">
        <v>0</v>
      </c>
      <c r="AU33" s="17">
        <v>4</v>
      </c>
      <c r="AV33" s="17">
        <v>156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7</v>
      </c>
      <c r="CC33" s="17">
        <v>0</v>
      </c>
      <c r="CD33" s="17">
        <v>0</v>
      </c>
      <c r="CE33" s="17">
        <v>1</v>
      </c>
      <c r="CF33" s="17">
        <f t="shared" si="13"/>
        <v>775</v>
      </c>
    </row>
    <row r="34" spans="1:84" s="14" customFormat="1" ht="8.25" customHeight="1" x14ac:dyDescent="0.15">
      <c r="A34" s="51"/>
      <c r="B34" s="60"/>
      <c r="C34" s="70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3</v>
      </c>
      <c r="AH34" s="18">
        <v>0</v>
      </c>
      <c r="AI34" s="18">
        <v>0</v>
      </c>
      <c r="AJ34" s="17">
        <v>142</v>
      </c>
      <c r="AK34" s="17">
        <v>0</v>
      </c>
      <c r="AL34" s="17">
        <v>0</v>
      </c>
      <c r="AM34" s="17">
        <v>22</v>
      </c>
      <c r="AN34" s="17">
        <v>0</v>
      </c>
      <c r="AO34" s="17">
        <v>0</v>
      </c>
      <c r="AP34" s="17">
        <v>0</v>
      </c>
      <c r="AQ34" s="17">
        <v>199</v>
      </c>
      <c r="AR34" s="17">
        <v>7</v>
      </c>
      <c r="AS34" s="17">
        <v>1</v>
      </c>
      <c r="AT34" s="17">
        <v>0</v>
      </c>
      <c r="AU34" s="17">
        <v>2</v>
      </c>
      <c r="AV34" s="17">
        <v>84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1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4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506</v>
      </c>
    </row>
    <row r="35" spans="1:84" s="14" customFormat="1" ht="8.25" customHeight="1" x14ac:dyDescent="0.15">
      <c r="A35" s="51"/>
      <c r="B35" s="60"/>
      <c r="C35" s="70"/>
      <c r="D35" s="23" t="s">
        <v>119</v>
      </c>
      <c r="E35" s="17">
        <v>0</v>
      </c>
      <c r="F35" s="17">
        <v>40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3</v>
      </c>
      <c r="AG35" s="17">
        <v>0</v>
      </c>
      <c r="AH35" s="18">
        <v>0</v>
      </c>
      <c r="AI35" s="18">
        <v>0</v>
      </c>
      <c r="AJ35" s="17">
        <v>40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65</v>
      </c>
      <c r="AR35" s="17">
        <v>2</v>
      </c>
      <c r="AS35" s="17">
        <v>0</v>
      </c>
      <c r="AT35" s="17">
        <v>3</v>
      </c>
      <c r="AU35" s="17">
        <v>0</v>
      </c>
      <c r="AV35" s="17">
        <v>43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216</v>
      </c>
    </row>
    <row r="36" spans="1:84" s="14" customFormat="1" ht="8.25" customHeight="1" x14ac:dyDescent="0.15">
      <c r="A36" s="51"/>
      <c r="B36" s="60"/>
      <c r="C36" s="70"/>
      <c r="D36" s="23" t="s">
        <v>91</v>
      </c>
      <c r="E36" s="17">
        <f>SUM(E32:E35)</f>
        <v>0</v>
      </c>
      <c r="F36" s="17">
        <f t="shared" ref="F36:CE36" si="14">SUM(F32:F35)</f>
        <v>295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16</v>
      </c>
      <c r="O36" s="18">
        <f t="shared" si="14"/>
        <v>0</v>
      </c>
      <c r="P36" s="17">
        <f t="shared" si="14"/>
        <v>1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134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692</v>
      </c>
      <c r="AK36" s="17">
        <f t="shared" si="14"/>
        <v>0</v>
      </c>
      <c r="AL36" s="17">
        <f t="shared" si="14"/>
        <v>0</v>
      </c>
      <c r="AM36" s="17">
        <f t="shared" si="14"/>
        <v>94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820</v>
      </c>
      <c r="AR36" s="17">
        <f t="shared" si="14"/>
        <v>38</v>
      </c>
      <c r="AS36" s="17">
        <f t="shared" si="14"/>
        <v>7</v>
      </c>
      <c r="AT36" s="17">
        <f t="shared" si="14"/>
        <v>3</v>
      </c>
      <c r="AU36" s="17">
        <f t="shared" si="14"/>
        <v>22</v>
      </c>
      <c r="AV36" s="17">
        <f t="shared" si="14"/>
        <v>601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3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1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15</v>
      </c>
      <c r="BU36" s="17">
        <f t="shared" si="14"/>
        <v>0</v>
      </c>
      <c r="BV36" s="17">
        <f t="shared" si="14"/>
        <v>1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32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2802</v>
      </c>
    </row>
    <row r="37" spans="1:84" s="14" customFormat="1" ht="8.25" customHeight="1" x14ac:dyDescent="0.15">
      <c r="A37" s="51"/>
      <c r="B37" s="60"/>
      <c r="C37" s="58" t="s">
        <v>120</v>
      </c>
      <c r="D37" s="59"/>
      <c r="E37" s="17">
        <v>0</v>
      </c>
      <c r="F37" s="17">
        <v>87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38</v>
      </c>
      <c r="AG37" s="17">
        <v>0</v>
      </c>
      <c r="AH37" s="18">
        <v>0</v>
      </c>
      <c r="AI37" s="18">
        <v>0</v>
      </c>
      <c r="AJ37" s="17">
        <v>147</v>
      </c>
      <c r="AK37" s="17">
        <v>0</v>
      </c>
      <c r="AL37" s="17">
        <v>0</v>
      </c>
      <c r="AM37" s="17">
        <v>33</v>
      </c>
      <c r="AN37" s="17">
        <v>0</v>
      </c>
      <c r="AO37" s="17">
        <v>0</v>
      </c>
      <c r="AP37" s="17">
        <v>0</v>
      </c>
      <c r="AQ37" s="17">
        <v>169</v>
      </c>
      <c r="AR37" s="17">
        <v>6</v>
      </c>
      <c r="AS37" s="17">
        <v>0</v>
      </c>
      <c r="AT37" s="17">
        <v>0</v>
      </c>
      <c r="AU37" s="17">
        <v>4</v>
      </c>
      <c r="AV37" s="17">
        <v>154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5</v>
      </c>
      <c r="CC37" s="17">
        <v>0</v>
      </c>
      <c r="CD37" s="17">
        <v>0</v>
      </c>
      <c r="CE37" s="17">
        <v>0</v>
      </c>
      <c r="CF37" s="17">
        <f>SUM(E37:CE37)</f>
        <v>670</v>
      </c>
    </row>
    <row r="38" spans="1:84" s="14" customFormat="1" ht="8.25" customHeight="1" x14ac:dyDescent="0.15">
      <c r="A38" s="53"/>
      <c r="B38" s="65" t="s">
        <v>98</v>
      </c>
      <c r="C38" s="66"/>
      <c r="D38" s="67"/>
      <c r="E38" s="19">
        <f>SUM(E20:E21,E25,E28:E31,E36:E37)</f>
        <v>0</v>
      </c>
      <c r="F38" s="19">
        <f t="shared" ref="F38:BQ38" si="15">SUM(F20:F21,F25,F28:F31,F36:F37)</f>
        <v>2945</v>
      </c>
      <c r="G38" s="19">
        <f t="shared" si="15"/>
        <v>187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87</v>
      </c>
      <c r="O38" s="20">
        <f t="shared" si="15"/>
        <v>0</v>
      </c>
      <c r="P38" s="19">
        <f t="shared" si="15"/>
        <v>1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8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455</v>
      </c>
      <c r="AG38" s="19">
        <f t="shared" si="15"/>
        <v>19</v>
      </c>
      <c r="AH38" s="20">
        <f t="shared" si="15"/>
        <v>0</v>
      </c>
      <c r="AI38" s="20">
        <f t="shared" si="15"/>
        <v>0</v>
      </c>
      <c r="AJ38" s="19">
        <f t="shared" si="15"/>
        <v>4018</v>
      </c>
      <c r="AK38" s="19">
        <f t="shared" si="15"/>
        <v>0</v>
      </c>
      <c r="AL38" s="19">
        <f t="shared" si="15"/>
        <v>0</v>
      </c>
      <c r="AM38" s="19">
        <f t="shared" si="15"/>
        <v>657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3247</v>
      </c>
      <c r="AR38" s="19">
        <f t="shared" si="15"/>
        <v>131</v>
      </c>
      <c r="AS38" s="19">
        <f t="shared" si="15"/>
        <v>12</v>
      </c>
      <c r="AT38" s="19">
        <f t="shared" si="15"/>
        <v>11</v>
      </c>
      <c r="AU38" s="19">
        <f t="shared" si="15"/>
        <v>89</v>
      </c>
      <c r="AV38" s="19">
        <f t="shared" si="15"/>
        <v>3421</v>
      </c>
      <c r="AW38" s="19">
        <f t="shared" si="15"/>
        <v>2</v>
      </c>
      <c r="AX38" s="19">
        <f t="shared" si="15"/>
        <v>0</v>
      </c>
      <c r="AY38" s="19">
        <f t="shared" si="15"/>
        <v>71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26</v>
      </c>
      <c r="BI38" s="19">
        <f t="shared" si="15"/>
        <v>0</v>
      </c>
      <c r="BJ38" s="19">
        <f t="shared" si="15"/>
        <v>8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4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74</v>
      </c>
      <c r="BU38" s="19">
        <f t="shared" si="16"/>
        <v>1</v>
      </c>
      <c r="BV38" s="19">
        <f t="shared" si="16"/>
        <v>7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163</v>
      </c>
      <c r="CC38" s="19">
        <f t="shared" si="16"/>
        <v>3</v>
      </c>
      <c r="CD38" s="19">
        <f t="shared" si="16"/>
        <v>1</v>
      </c>
      <c r="CE38" s="19">
        <f t="shared" si="16"/>
        <v>8</v>
      </c>
      <c r="CF38" s="19">
        <f t="shared" si="16"/>
        <v>15717</v>
      </c>
    </row>
    <row r="39" spans="1:84" s="14" customFormat="1" ht="8.25" customHeight="1" x14ac:dyDescent="0.15">
      <c r="A39" s="87" t="s">
        <v>121</v>
      </c>
      <c r="B39" s="75" t="s">
        <v>122</v>
      </c>
      <c r="C39" s="55" t="s">
        <v>123</v>
      </c>
      <c r="D39" s="56"/>
      <c r="E39" s="16">
        <v>0</v>
      </c>
      <c r="F39" s="16">
        <v>115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1</v>
      </c>
      <c r="AB39" s="16">
        <v>0</v>
      </c>
      <c r="AC39" s="15">
        <v>0</v>
      </c>
      <c r="AD39" s="15">
        <v>0</v>
      </c>
      <c r="AE39" s="15">
        <v>0</v>
      </c>
      <c r="AF39" s="16">
        <v>47</v>
      </c>
      <c r="AG39" s="16">
        <v>0</v>
      </c>
      <c r="AH39" s="15">
        <v>0</v>
      </c>
      <c r="AI39" s="15">
        <v>0</v>
      </c>
      <c r="AJ39" s="16">
        <v>495</v>
      </c>
      <c r="AK39" s="16">
        <v>0</v>
      </c>
      <c r="AL39" s="16">
        <v>0</v>
      </c>
      <c r="AM39" s="16">
        <v>57</v>
      </c>
      <c r="AN39" s="16">
        <v>2</v>
      </c>
      <c r="AO39" s="16">
        <v>0</v>
      </c>
      <c r="AP39" s="16">
        <v>1</v>
      </c>
      <c r="AQ39" s="16">
        <v>601</v>
      </c>
      <c r="AR39" s="16">
        <v>31</v>
      </c>
      <c r="AS39" s="16">
        <v>2</v>
      </c>
      <c r="AT39" s="16">
        <v>1</v>
      </c>
      <c r="AU39" s="16">
        <v>18</v>
      </c>
      <c r="AV39" s="16">
        <v>320</v>
      </c>
      <c r="AW39" s="16">
        <v>0</v>
      </c>
      <c r="AX39" s="16">
        <v>1</v>
      </c>
      <c r="AY39" s="16">
        <v>9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16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29</v>
      </c>
      <c r="CC39" s="16">
        <v>0</v>
      </c>
      <c r="CD39" s="16">
        <v>0</v>
      </c>
      <c r="CE39" s="16">
        <v>1</v>
      </c>
      <c r="CF39" s="22">
        <f>SUM(E39:CE39)</f>
        <v>1761</v>
      </c>
    </row>
    <row r="40" spans="1:84" s="14" customFormat="1" ht="8.25" customHeight="1" x14ac:dyDescent="0.15">
      <c r="A40" s="88"/>
      <c r="B40" s="60"/>
      <c r="C40" s="70" t="s">
        <v>124</v>
      </c>
      <c r="D40" s="23" t="s">
        <v>125</v>
      </c>
      <c r="E40" s="25">
        <v>0</v>
      </c>
      <c r="F40" s="25">
        <v>21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14</v>
      </c>
      <c r="AG40" s="25">
        <v>0</v>
      </c>
      <c r="AH40" s="26">
        <v>0</v>
      </c>
      <c r="AI40" s="26">
        <v>0</v>
      </c>
      <c r="AJ40" s="25">
        <v>219</v>
      </c>
      <c r="AK40" s="25">
        <v>0</v>
      </c>
      <c r="AL40" s="25">
        <v>0</v>
      </c>
      <c r="AM40" s="25">
        <v>42</v>
      </c>
      <c r="AN40" s="25">
        <v>0</v>
      </c>
      <c r="AO40" s="25">
        <v>0</v>
      </c>
      <c r="AP40" s="25">
        <v>0</v>
      </c>
      <c r="AQ40" s="25">
        <v>281</v>
      </c>
      <c r="AR40" s="25">
        <v>10</v>
      </c>
      <c r="AS40" s="25">
        <v>1</v>
      </c>
      <c r="AT40" s="25">
        <v>0</v>
      </c>
      <c r="AU40" s="25">
        <v>8</v>
      </c>
      <c r="AV40" s="25">
        <v>153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8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21</v>
      </c>
      <c r="CC40" s="25">
        <v>0</v>
      </c>
      <c r="CD40" s="25">
        <v>1</v>
      </c>
      <c r="CE40" s="25">
        <v>1</v>
      </c>
      <c r="CF40" s="18">
        <f>SUM(E40:CE40)</f>
        <v>788</v>
      </c>
    </row>
    <row r="41" spans="1:84" s="14" customFormat="1" ht="8.25" customHeight="1" x14ac:dyDescent="0.15">
      <c r="A41" s="88"/>
      <c r="B41" s="60"/>
      <c r="C41" s="71"/>
      <c r="D41" s="23" t="s">
        <v>126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31</v>
      </c>
      <c r="AG41" s="25">
        <v>0</v>
      </c>
      <c r="AH41" s="26">
        <v>0</v>
      </c>
      <c r="AI41" s="26">
        <v>0</v>
      </c>
      <c r="AJ41" s="25">
        <v>246</v>
      </c>
      <c r="AK41" s="25">
        <v>0</v>
      </c>
      <c r="AL41" s="25">
        <v>0</v>
      </c>
      <c r="AM41" s="25">
        <v>60</v>
      </c>
      <c r="AN41" s="25">
        <v>0</v>
      </c>
      <c r="AO41" s="25">
        <v>0</v>
      </c>
      <c r="AP41" s="25">
        <v>0</v>
      </c>
      <c r="AQ41" s="25">
        <v>316</v>
      </c>
      <c r="AR41" s="25">
        <v>16</v>
      </c>
      <c r="AS41" s="25">
        <v>0</v>
      </c>
      <c r="AT41" s="25">
        <v>0</v>
      </c>
      <c r="AU41" s="25">
        <v>11</v>
      </c>
      <c r="AV41" s="25">
        <v>194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4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27</v>
      </c>
      <c r="CC41" s="25">
        <v>1</v>
      </c>
      <c r="CD41" s="25">
        <v>0</v>
      </c>
      <c r="CE41" s="25">
        <v>0</v>
      </c>
      <c r="CF41" s="18">
        <f>SUM(E41:CE41)</f>
        <v>922</v>
      </c>
    </row>
    <row r="42" spans="1:84" s="14" customFormat="1" ht="8.25" customHeight="1" x14ac:dyDescent="0.15">
      <c r="A42" s="88"/>
      <c r="B42" s="60"/>
      <c r="C42" s="71"/>
      <c r="D42" s="23" t="s">
        <v>91</v>
      </c>
      <c r="E42" s="17">
        <f>SUM(E40:E41)</f>
        <v>0</v>
      </c>
      <c r="F42" s="17">
        <f t="shared" ref="F42:CF42" si="17">SUM(F40:F41)</f>
        <v>27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45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465</v>
      </c>
      <c r="AK42" s="17">
        <f t="shared" si="17"/>
        <v>0</v>
      </c>
      <c r="AL42" s="17">
        <f t="shared" si="17"/>
        <v>0</v>
      </c>
      <c r="AM42" s="17">
        <f t="shared" si="17"/>
        <v>102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597</v>
      </c>
      <c r="AR42" s="17">
        <f t="shared" si="17"/>
        <v>26</v>
      </c>
      <c r="AS42" s="17">
        <f t="shared" si="17"/>
        <v>1</v>
      </c>
      <c r="AT42" s="17">
        <f t="shared" si="17"/>
        <v>0</v>
      </c>
      <c r="AU42" s="17">
        <f t="shared" si="17"/>
        <v>19</v>
      </c>
      <c r="AV42" s="17">
        <f t="shared" si="17"/>
        <v>347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12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48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1710</v>
      </c>
    </row>
    <row r="43" spans="1:84" s="14" customFormat="1" ht="8.25" customHeight="1" x14ac:dyDescent="0.15">
      <c r="A43" s="88"/>
      <c r="B43" s="60" t="s">
        <v>127</v>
      </c>
      <c r="C43" s="70" t="s">
        <v>127</v>
      </c>
      <c r="D43" s="23" t="s">
        <v>128</v>
      </c>
      <c r="E43" s="17">
        <v>0</v>
      </c>
      <c r="F43" s="17">
        <v>36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1</v>
      </c>
      <c r="AB43" s="17">
        <v>0</v>
      </c>
      <c r="AC43" s="18">
        <v>0</v>
      </c>
      <c r="AD43" s="18">
        <v>0</v>
      </c>
      <c r="AE43" s="18">
        <v>0</v>
      </c>
      <c r="AF43" s="17">
        <v>33</v>
      </c>
      <c r="AG43" s="17">
        <v>2</v>
      </c>
      <c r="AH43" s="18">
        <v>0</v>
      </c>
      <c r="AI43" s="18">
        <v>0</v>
      </c>
      <c r="AJ43" s="17">
        <v>432</v>
      </c>
      <c r="AK43" s="17">
        <v>0</v>
      </c>
      <c r="AL43" s="17">
        <v>5</v>
      </c>
      <c r="AM43" s="17">
        <v>130</v>
      </c>
      <c r="AN43" s="17">
        <v>0</v>
      </c>
      <c r="AO43" s="17">
        <v>0</v>
      </c>
      <c r="AP43" s="17">
        <v>0</v>
      </c>
      <c r="AQ43" s="17">
        <v>400</v>
      </c>
      <c r="AR43" s="17">
        <v>38</v>
      </c>
      <c r="AS43" s="17">
        <v>4</v>
      </c>
      <c r="AT43" s="17">
        <v>0</v>
      </c>
      <c r="AU43" s="17">
        <v>12</v>
      </c>
      <c r="AV43" s="17">
        <v>267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16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23</v>
      </c>
      <c r="CC43" s="17">
        <v>1</v>
      </c>
      <c r="CD43" s="17">
        <v>0</v>
      </c>
      <c r="CE43" s="17">
        <v>1</v>
      </c>
      <c r="CF43" s="17">
        <f>SUM(E43:CE43)</f>
        <v>1423</v>
      </c>
    </row>
    <row r="44" spans="1:84" s="14" customFormat="1" ht="8.25" customHeight="1" x14ac:dyDescent="0.15">
      <c r="A44" s="88"/>
      <c r="B44" s="60"/>
      <c r="C44" s="70"/>
      <c r="D44" s="23" t="s">
        <v>129</v>
      </c>
      <c r="E44" s="17">
        <v>0</v>
      </c>
      <c r="F44" s="17">
        <v>12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11</v>
      </c>
      <c r="AG44" s="17">
        <v>0</v>
      </c>
      <c r="AH44" s="18">
        <v>0</v>
      </c>
      <c r="AI44" s="18">
        <v>0</v>
      </c>
      <c r="AJ44" s="17">
        <v>90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107</v>
      </c>
      <c r="AR44" s="17">
        <v>4</v>
      </c>
      <c r="AS44" s="17">
        <v>2</v>
      </c>
      <c r="AT44" s="17">
        <v>0</v>
      </c>
      <c r="AU44" s="17">
        <v>3</v>
      </c>
      <c r="AV44" s="17">
        <v>61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4</v>
      </c>
      <c r="CC44" s="17">
        <v>0</v>
      </c>
      <c r="CD44" s="17">
        <v>0</v>
      </c>
      <c r="CE44" s="17">
        <v>0</v>
      </c>
      <c r="CF44" s="17">
        <f>SUM(E44:CE44)</f>
        <v>312</v>
      </c>
    </row>
    <row r="45" spans="1:84" s="14" customFormat="1" ht="8.25" customHeight="1" x14ac:dyDescent="0.15">
      <c r="A45" s="88"/>
      <c r="B45" s="60"/>
      <c r="C45" s="70"/>
      <c r="D45" s="23" t="s">
        <v>91</v>
      </c>
      <c r="E45" s="17">
        <f>SUM(E43:E44)</f>
        <v>0</v>
      </c>
      <c r="F45" s="17">
        <f t="shared" ref="F45:CF45" si="18">SUM(F43:F44)</f>
        <v>48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1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44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522</v>
      </c>
      <c r="AK45" s="17">
        <f t="shared" si="18"/>
        <v>0</v>
      </c>
      <c r="AL45" s="17">
        <f t="shared" si="18"/>
        <v>5</v>
      </c>
      <c r="AM45" s="17">
        <f t="shared" si="18"/>
        <v>140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507</v>
      </c>
      <c r="AR45" s="17">
        <f t="shared" si="18"/>
        <v>42</v>
      </c>
      <c r="AS45" s="17">
        <f t="shared" si="18"/>
        <v>6</v>
      </c>
      <c r="AT45" s="17">
        <f t="shared" si="18"/>
        <v>0</v>
      </c>
      <c r="AU45" s="17">
        <f t="shared" si="18"/>
        <v>15</v>
      </c>
      <c r="AV45" s="17">
        <f t="shared" si="18"/>
        <v>328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22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27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1735</v>
      </c>
    </row>
    <row r="46" spans="1:84" s="14" customFormat="1" ht="8.25" customHeight="1" x14ac:dyDescent="0.15">
      <c r="A46" s="88"/>
      <c r="B46" s="60"/>
      <c r="C46" s="58" t="s">
        <v>130</v>
      </c>
      <c r="D46" s="59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8">
        <v>0</v>
      </c>
      <c r="AD46" s="18">
        <v>0</v>
      </c>
      <c r="AE46" s="18">
        <v>0</v>
      </c>
      <c r="AF46" s="17">
        <v>45</v>
      </c>
      <c r="AG46" s="17">
        <v>1</v>
      </c>
      <c r="AH46" s="18">
        <v>0</v>
      </c>
      <c r="AI46" s="18">
        <v>0</v>
      </c>
      <c r="AJ46" s="17">
        <v>205</v>
      </c>
      <c r="AK46" s="17">
        <v>0</v>
      </c>
      <c r="AL46" s="17">
        <v>0</v>
      </c>
      <c r="AM46" s="17">
        <v>31</v>
      </c>
      <c r="AN46" s="17">
        <v>0</v>
      </c>
      <c r="AO46" s="17">
        <v>0</v>
      </c>
      <c r="AP46" s="17">
        <v>2</v>
      </c>
      <c r="AQ46" s="17">
        <v>196</v>
      </c>
      <c r="AR46" s="17">
        <v>12</v>
      </c>
      <c r="AS46" s="17">
        <v>1</v>
      </c>
      <c r="AT46" s="17">
        <v>0</v>
      </c>
      <c r="AU46" s="17">
        <v>8</v>
      </c>
      <c r="AV46" s="17">
        <v>213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4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774</v>
      </c>
    </row>
    <row r="47" spans="1:84" s="14" customFormat="1" ht="8.25" customHeight="1" x14ac:dyDescent="0.15">
      <c r="A47" s="88"/>
      <c r="B47" s="60" t="s">
        <v>131</v>
      </c>
      <c r="C47" s="58" t="s">
        <v>132</v>
      </c>
      <c r="D47" s="59"/>
      <c r="E47" s="17">
        <v>0</v>
      </c>
      <c r="F47" s="17">
        <v>53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15</v>
      </c>
      <c r="O47" s="18">
        <v>0</v>
      </c>
      <c r="P47" s="17">
        <v>0</v>
      </c>
      <c r="Q47" s="18">
        <v>0</v>
      </c>
      <c r="R47" s="17">
        <v>0</v>
      </c>
      <c r="S47" s="17">
        <v>1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67</v>
      </c>
      <c r="AG47" s="17">
        <v>0</v>
      </c>
      <c r="AH47" s="18">
        <v>0</v>
      </c>
      <c r="AI47" s="18">
        <v>0</v>
      </c>
      <c r="AJ47" s="17">
        <v>453</v>
      </c>
      <c r="AK47" s="17">
        <v>0</v>
      </c>
      <c r="AL47" s="17">
        <v>0</v>
      </c>
      <c r="AM47" s="17">
        <v>65</v>
      </c>
      <c r="AN47" s="17">
        <v>0</v>
      </c>
      <c r="AO47" s="17">
        <v>0</v>
      </c>
      <c r="AP47" s="17">
        <v>0</v>
      </c>
      <c r="AQ47" s="17">
        <v>704</v>
      </c>
      <c r="AR47" s="17">
        <v>24</v>
      </c>
      <c r="AS47" s="17">
        <v>1</v>
      </c>
      <c r="AT47" s="17">
        <v>4</v>
      </c>
      <c r="AU47" s="17">
        <v>33</v>
      </c>
      <c r="AV47" s="17">
        <v>477</v>
      </c>
      <c r="AW47" s="17">
        <v>1</v>
      </c>
      <c r="AX47" s="17">
        <v>0</v>
      </c>
      <c r="AY47" s="17">
        <v>4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22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54</v>
      </c>
      <c r="CC47" s="17">
        <v>1</v>
      </c>
      <c r="CD47" s="17">
        <v>1</v>
      </c>
      <c r="CE47" s="17">
        <v>0</v>
      </c>
      <c r="CF47" s="17">
        <f>SUM(E47:CE47)</f>
        <v>1989</v>
      </c>
    </row>
    <row r="48" spans="1:84" s="14" customFormat="1" ht="8.25" customHeight="1" x14ac:dyDescent="0.15">
      <c r="A48" s="88"/>
      <c r="B48" s="74"/>
      <c r="C48" s="61" t="s">
        <v>133</v>
      </c>
      <c r="D48" s="62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1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15</v>
      </c>
      <c r="AG48" s="17">
        <v>0</v>
      </c>
      <c r="AH48" s="18">
        <v>0</v>
      </c>
      <c r="AI48" s="18">
        <v>0</v>
      </c>
      <c r="AJ48" s="17">
        <v>166</v>
      </c>
      <c r="AK48" s="17">
        <v>0</v>
      </c>
      <c r="AL48" s="17">
        <v>0</v>
      </c>
      <c r="AM48" s="17">
        <v>30</v>
      </c>
      <c r="AN48" s="17">
        <v>0</v>
      </c>
      <c r="AO48" s="17">
        <v>0</v>
      </c>
      <c r="AP48" s="17">
        <v>1</v>
      </c>
      <c r="AQ48" s="17">
        <v>213</v>
      </c>
      <c r="AR48" s="17">
        <v>7</v>
      </c>
      <c r="AS48" s="17">
        <v>1</v>
      </c>
      <c r="AT48" s="17">
        <v>0</v>
      </c>
      <c r="AU48" s="17">
        <v>7</v>
      </c>
      <c r="AV48" s="17">
        <v>135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1</v>
      </c>
      <c r="BP48" s="17">
        <v>0</v>
      </c>
      <c r="BQ48" s="17">
        <v>0</v>
      </c>
      <c r="BR48" s="18">
        <v>0</v>
      </c>
      <c r="BS48" s="17">
        <v>0</v>
      </c>
      <c r="BT48" s="17">
        <v>8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20</v>
      </c>
      <c r="CC48" s="17">
        <v>0</v>
      </c>
      <c r="CD48" s="17">
        <v>0</v>
      </c>
      <c r="CE48" s="17">
        <v>0</v>
      </c>
      <c r="CF48" s="17">
        <f>SUM(E48:CE48)</f>
        <v>621</v>
      </c>
    </row>
    <row r="49" spans="1:84" s="14" customFormat="1" ht="8.25" customHeight="1" x14ac:dyDescent="0.15">
      <c r="A49" s="88"/>
      <c r="B49" s="74"/>
      <c r="C49" s="61" t="s">
        <v>134</v>
      </c>
      <c r="D49" s="62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0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226</v>
      </c>
      <c r="AK49" s="17">
        <v>0</v>
      </c>
      <c r="AL49" s="17">
        <v>0</v>
      </c>
      <c r="AM49" s="17">
        <v>10</v>
      </c>
      <c r="AN49" s="17">
        <v>0</v>
      </c>
      <c r="AO49" s="17">
        <v>0</v>
      </c>
      <c r="AP49" s="17">
        <v>0</v>
      </c>
      <c r="AQ49" s="17">
        <v>195</v>
      </c>
      <c r="AR49" s="17">
        <v>7</v>
      </c>
      <c r="AS49" s="17">
        <v>0</v>
      </c>
      <c r="AT49" s="17">
        <v>0</v>
      </c>
      <c r="AU49" s="17">
        <v>6</v>
      </c>
      <c r="AV49" s="17">
        <v>118</v>
      </c>
      <c r="AW49" s="17">
        <v>0</v>
      </c>
      <c r="AX49" s="17">
        <v>0</v>
      </c>
      <c r="AY49" s="17">
        <v>2</v>
      </c>
      <c r="AZ49" s="17">
        <v>0</v>
      </c>
      <c r="BA49" s="18">
        <v>0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9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13</v>
      </c>
      <c r="CC49" s="17">
        <v>0</v>
      </c>
      <c r="CD49" s="17">
        <v>0</v>
      </c>
      <c r="CE49" s="17">
        <v>0</v>
      </c>
      <c r="CF49" s="17">
        <f>SUM(E49:CE49)</f>
        <v>609</v>
      </c>
    </row>
    <row r="50" spans="1:84" s="14" customFormat="1" ht="8.25" customHeight="1" x14ac:dyDescent="0.15">
      <c r="A50" s="88"/>
      <c r="B50" s="74"/>
      <c r="C50" s="61" t="s">
        <v>91</v>
      </c>
      <c r="D50" s="62"/>
      <c r="E50" s="17">
        <f>SUM(E47:E49)</f>
        <v>0</v>
      </c>
      <c r="F50" s="17">
        <f t="shared" ref="F50:CF50" si="19">SUM(F47:F49)</f>
        <v>71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16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2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87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845</v>
      </c>
      <c r="AK50" s="17">
        <f t="shared" si="19"/>
        <v>0</v>
      </c>
      <c r="AL50" s="17">
        <f t="shared" si="19"/>
        <v>0</v>
      </c>
      <c r="AM50" s="17">
        <f t="shared" si="19"/>
        <v>105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1112</v>
      </c>
      <c r="AR50" s="17">
        <f t="shared" si="19"/>
        <v>38</v>
      </c>
      <c r="AS50" s="17">
        <f t="shared" si="19"/>
        <v>2</v>
      </c>
      <c r="AT50" s="17">
        <f t="shared" si="19"/>
        <v>4</v>
      </c>
      <c r="AU50" s="17">
        <f t="shared" si="19"/>
        <v>46</v>
      </c>
      <c r="AV50" s="17">
        <f t="shared" si="19"/>
        <v>730</v>
      </c>
      <c r="AW50" s="17">
        <f t="shared" si="19"/>
        <v>1</v>
      </c>
      <c r="AX50" s="17">
        <f t="shared" si="19"/>
        <v>0</v>
      </c>
      <c r="AY50" s="17">
        <f t="shared" si="19"/>
        <v>9</v>
      </c>
      <c r="AZ50" s="17">
        <f t="shared" si="19"/>
        <v>0</v>
      </c>
      <c r="BA50" s="18">
        <f>SUM(BA47:BA49)</f>
        <v>2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1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39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87</v>
      </c>
      <c r="CC50" s="17">
        <f t="shared" si="19"/>
        <v>1</v>
      </c>
      <c r="CD50" s="17">
        <f t="shared" si="19"/>
        <v>1</v>
      </c>
      <c r="CE50" s="17">
        <f t="shared" si="19"/>
        <v>0</v>
      </c>
      <c r="CF50" s="17">
        <f t="shared" si="19"/>
        <v>3219</v>
      </c>
    </row>
    <row r="51" spans="1:84" s="14" customFormat="1" ht="8.25" customHeight="1" x14ac:dyDescent="0.15">
      <c r="A51" s="88"/>
      <c r="B51" s="76" t="s">
        <v>135</v>
      </c>
      <c r="C51" s="70" t="s">
        <v>136</v>
      </c>
      <c r="D51" s="23" t="s">
        <v>137</v>
      </c>
      <c r="E51" s="17">
        <v>0</v>
      </c>
      <c r="F51" s="17">
        <v>37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20</v>
      </c>
      <c r="AG51" s="17">
        <v>2</v>
      </c>
      <c r="AH51" s="18">
        <v>0</v>
      </c>
      <c r="AI51" s="18">
        <v>0</v>
      </c>
      <c r="AJ51" s="17">
        <v>756</v>
      </c>
      <c r="AK51" s="17">
        <v>0</v>
      </c>
      <c r="AL51" s="17">
        <v>0</v>
      </c>
      <c r="AM51" s="17">
        <v>73</v>
      </c>
      <c r="AN51" s="17">
        <v>0</v>
      </c>
      <c r="AO51" s="17">
        <v>0</v>
      </c>
      <c r="AP51" s="17">
        <v>0</v>
      </c>
      <c r="AQ51" s="17">
        <v>369</v>
      </c>
      <c r="AR51" s="17">
        <v>12</v>
      </c>
      <c r="AS51" s="17">
        <v>1</v>
      </c>
      <c r="AT51" s="17">
        <v>2</v>
      </c>
      <c r="AU51" s="17">
        <v>16</v>
      </c>
      <c r="AV51" s="17">
        <v>328</v>
      </c>
      <c r="AW51" s="17">
        <v>0</v>
      </c>
      <c r="AX51" s="17">
        <v>1</v>
      </c>
      <c r="AY51" s="17">
        <v>1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0</v>
      </c>
      <c r="BT51" s="17">
        <v>14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51</v>
      </c>
      <c r="CC51" s="17">
        <v>0</v>
      </c>
      <c r="CD51" s="17">
        <v>0</v>
      </c>
      <c r="CE51" s="17">
        <v>0</v>
      </c>
      <c r="CF51" s="17">
        <f>SUM(E51:CE51)</f>
        <v>1698</v>
      </c>
    </row>
    <row r="52" spans="1:84" s="14" customFormat="1" ht="8.25" customHeight="1" x14ac:dyDescent="0.15">
      <c r="A52" s="88"/>
      <c r="B52" s="77"/>
      <c r="C52" s="70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8">
        <v>0</v>
      </c>
      <c r="AD52" s="18">
        <v>0</v>
      </c>
      <c r="AE52" s="18">
        <v>0</v>
      </c>
      <c r="AF52" s="17">
        <v>12</v>
      </c>
      <c r="AG52" s="17">
        <v>0</v>
      </c>
      <c r="AH52" s="18">
        <v>0</v>
      </c>
      <c r="AI52" s="18">
        <v>0</v>
      </c>
      <c r="AJ52" s="17">
        <v>287</v>
      </c>
      <c r="AK52" s="17">
        <v>0</v>
      </c>
      <c r="AL52" s="17">
        <v>2</v>
      </c>
      <c r="AM52" s="17">
        <v>12</v>
      </c>
      <c r="AN52" s="17">
        <v>0</v>
      </c>
      <c r="AO52" s="17">
        <v>0</v>
      </c>
      <c r="AP52" s="17">
        <v>0</v>
      </c>
      <c r="AQ52" s="17">
        <v>132</v>
      </c>
      <c r="AR52" s="17">
        <v>1</v>
      </c>
      <c r="AS52" s="17">
        <v>0</v>
      </c>
      <c r="AT52" s="17">
        <v>0</v>
      </c>
      <c r="AU52" s="17">
        <v>0</v>
      </c>
      <c r="AV52" s="17">
        <v>103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3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10</v>
      </c>
      <c r="CC52" s="17">
        <v>1</v>
      </c>
      <c r="CD52" s="17">
        <v>0</v>
      </c>
      <c r="CE52" s="17">
        <v>0</v>
      </c>
      <c r="CF52" s="17">
        <f>SUM(E52:CE52)</f>
        <v>563</v>
      </c>
    </row>
    <row r="53" spans="1:84" s="14" customFormat="1" ht="8.25" customHeight="1" x14ac:dyDescent="0.15">
      <c r="A53" s="88"/>
      <c r="B53" s="77"/>
      <c r="C53" s="70"/>
      <c r="D53" s="23" t="s">
        <v>91</v>
      </c>
      <c r="E53" s="17">
        <f>SUM(E51:E52)</f>
        <v>0</v>
      </c>
      <c r="F53" s="17">
        <f t="shared" ref="F53:CF53" si="20">SUM(F51:F52)</f>
        <v>37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1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32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1043</v>
      </c>
      <c r="AK53" s="17">
        <f t="shared" si="20"/>
        <v>0</v>
      </c>
      <c r="AL53" s="17">
        <f t="shared" si="20"/>
        <v>2</v>
      </c>
      <c r="AM53" s="17">
        <f t="shared" si="20"/>
        <v>85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501</v>
      </c>
      <c r="AR53" s="17">
        <f t="shared" si="20"/>
        <v>13</v>
      </c>
      <c r="AS53" s="17">
        <f t="shared" si="20"/>
        <v>1</v>
      </c>
      <c r="AT53" s="17">
        <f t="shared" si="20"/>
        <v>2</v>
      </c>
      <c r="AU53" s="17">
        <f t="shared" si="20"/>
        <v>16</v>
      </c>
      <c r="AV53" s="17">
        <f t="shared" si="20"/>
        <v>431</v>
      </c>
      <c r="AW53" s="17">
        <f t="shared" si="20"/>
        <v>0</v>
      </c>
      <c r="AX53" s="17">
        <f t="shared" si="20"/>
        <v>1</v>
      </c>
      <c r="AY53" s="17">
        <f t="shared" si="20"/>
        <v>1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0</v>
      </c>
      <c r="BT53" s="17">
        <f t="shared" si="20"/>
        <v>17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61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2261</v>
      </c>
    </row>
    <row r="54" spans="1:84" s="14" customFormat="1" ht="8.25" customHeight="1" x14ac:dyDescent="0.15">
      <c r="A54" s="88"/>
      <c r="B54" s="77"/>
      <c r="C54" s="78" t="s">
        <v>139</v>
      </c>
      <c r="D54" s="23" t="s">
        <v>139</v>
      </c>
      <c r="E54" s="17">
        <v>0</v>
      </c>
      <c r="F54" s="17">
        <v>9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18</v>
      </c>
      <c r="AG54" s="17">
        <v>0</v>
      </c>
      <c r="AH54" s="18">
        <v>0</v>
      </c>
      <c r="AI54" s="18">
        <v>0</v>
      </c>
      <c r="AJ54" s="17">
        <v>468</v>
      </c>
      <c r="AK54" s="17">
        <v>0</v>
      </c>
      <c r="AL54" s="17">
        <v>3</v>
      </c>
      <c r="AM54" s="17">
        <v>21</v>
      </c>
      <c r="AN54" s="17">
        <v>0</v>
      </c>
      <c r="AO54" s="17">
        <v>0</v>
      </c>
      <c r="AP54" s="17">
        <v>0</v>
      </c>
      <c r="AQ54" s="17">
        <v>356</v>
      </c>
      <c r="AR54" s="17">
        <v>11</v>
      </c>
      <c r="AS54" s="17">
        <v>0</v>
      </c>
      <c r="AT54" s="17">
        <v>1</v>
      </c>
      <c r="AU54" s="17">
        <v>7</v>
      </c>
      <c r="AV54" s="17">
        <v>218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11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31</v>
      </c>
      <c r="CC54" s="17">
        <v>0</v>
      </c>
      <c r="CD54" s="17">
        <v>0</v>
      </c>
      <c r="CE54" s="17">
        <v>2</v>
      </c>
      <c r="CF54" s="17">
        <f>SUM(E54:CE54)</f>
        <v>1179</v>
      </c>
    </row>
    <row r="55" spans="1:84" s="14" customFormat="1" ht="8.25" customHeight="1" x14ac:dyDescent="0.15">
      <c r="A55" s="88"/>
      <c r="B55" s="77"/>
      <c r="C55" s="7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166</v>
      </c>
      <c r="AK55" s="17">
        <v>0</v>
      </c>
      <c r="AL55" s="17">
        <v>0</v>
      </c>
      <c r="AM55" s="17">
        <v>9</v>
      </c>
      <c r="AN55" s="17">
        <v>0</v>
      </c>
      <c r="AO55" s="17">
        <v>0</v>
      </c>
      <c r="AP55" s="17">
        <v>0</v>
      </c>
      <c r="AQ55" s="17">
        <v>97</v>
      </c>
      <c r="AR55" s="17">
        <v>6</v>
      </c>
      <c r="AS55" s="17">
        <v>0</v>
      </c>
      <c r="AT55" s="17">
        <v>0</v>
      </c>
      <c r="AU55" s="17">
        <v>5</v>
      </c>
      <c r="AV55" s="17">
        <v>52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1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7</v>
      </c>
      <c r="CC55" s="17">
        <v>0</v>
      </c>
      <c r="CD55" s="17">
        <v>0</v>
      </c>
      <c r="CE55" s="17">
        <v>0</v>
      </c>
      <c r="CF55" s="17">
        <f>SUM(E55:CE55)</f>
        <v>372</v>
      </c>
    </row>
    <row r="56" spans="1:84" s="14" customFormat="1" ht="8.25" customHeight="1" x14ac:dyDescent="0.15">
      <c r="A56" s="88"/>
      <c r="B56" s="77"/>
      <c r="C56" s="80"/>
      <c r="D56" s="23" t="s">
        <v>91</v>
      </c>
      <c r="E56" s="17">
        <f>SUM(E54:E55)</f>
        <v>0</v>
      </c>
      <c r="F56" s="17">
        <f t="shared" ref="F56:CF56" si="21">SUM(F54:F55)</f>
        <v>31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23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634</v>
      </c>
      <c r="AK56" s="17">
        <f t="shared" si="21"/>
        <v>0</v>
      </c>
      <c r="AL56" s="17">
        <f t="shared" si="21"/>
        <v>3</v>
      </c>
      <c r="AM56" s="17">
        <f t="shared" si="21"/>
        <v>30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453</v>
      </c>
      <c r="AR56" s="17">
        <f t="shared" si="21"/>
        <v>17</v>
      </c>
      <c r="AS56" s="17">
        <f t="shared" si="21"/>
        <v>0</v>
      </c>
      <c r="AT56" s="17">
        <f t="shared" si="21"/>
        <v>1</v>
      </c>
      <c r="AU56" s="17">
        <f t="shared" si="21"/>
        <v>12</v>
      </c>
      <c r="AV56" s="17">
        <f t="shared" si="21"/>
        <v>270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12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38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1551</v>
      </c>
    </row>
    <row r="57" spans="1:84" s="14" customFormat="1" ht="8.25" customHeight="1" x14ac:dyDescent="0.15">
      <c r="A57" s="88"/>
      <c r="B57" s="77"/>
      <c r="C57" s="70" t="s">
        <v>141</v>
      </c>
      <c r="D57" s="23" t="s">
        <v>142</v>
      </c>
      <c r="E57" s="17">
        <v>0</v>
      </c>
      <c r="F57" s="17">
        <v>12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3</v>
      </c>
      <c r="AB57" s="17">
        <v>0</v>
      </c>
      <c r="AC57" s="18">
        <v>0</v>
      </c>
      <c r="AD57" s="18">
        <v>0</v>
      </c>
      <c r="AE57" s="18">
        <v>0</v>
      </c>
      <c r="AF57" s="17">
        <v>36</v>
      </c>
      <c r="AG57" s="17">
        <v>0</v>
      </c>
      <c r="AH57" s="18">
        <v>0</v>
      </c>
      <c r="AI57" s="18">
        <v>0</v>
      </c>
      <c r="AJ57" s="17">
        <v>544</v>
      </c>
      <c r="AK57" s="17">
        <v>0</v>
      </c>
      <c r="AL57" s="17">
        <v>2</v>
      </c>
      <c r="AM57" s="17">
        <v>36</v>
      </c>
      <c r="AN57" s="17">
        <v>0</v>
      </c>
      <c r="AO57" s="17">
        <v>0</v>
      </c>
      <c r="AP57" s="17">
        <v>0</v>
      </c>
      <c r="AQ57" s="17">
        <v>253</v>
      </c>
      <c r="AR57" s="17">
        <v>19</v>
      </c>
      <c r="AS57" s="17">
        <v>0</v>
      </c>
      <c r="AT57" s="17">
        <v>0</v>
      </c>
      <c r="AU57" s="17">
        <v>10</v>
      </c>
      <c r="AV57" s="17">
        <v>249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13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45</v>
      </c>
      <c r="CC57" s="17">
        <v>0</v>
      </c>
      <c r="CD57" s="17">
        <v>0</v>
      </c>
      <c r="CE57" s="17">
        <v>0</v>
      </c>
      <c r="CF57" s="17">
        <f>SUM(E57:CE57)</f>
        <v>1234</v>
      </c>
    </row>
    <row r="58" spans="1:84" s="14" customFormat="1" ht="8.25" customHeight="1" x14ac:dyDescent="0.15">
      <c r="A58" s="88"/>
      <c r="B58" s="77"/>
      <c r="C58" s="70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198</v>
      </c>
      <c r="AK58" s="17">
        <v>0</v>
      </c>
      <c r="AL58" s="17">
        <v>0</v>
      </c>
      <c r="AM58" s="17">
        <v>14</v>
      </c>
      <c r="AN58" s="17">
        <v>0</v>
      </c>
      <c r="AO58" s="17">
        <v>0</v>
      </c>
      <c r="AP58" s="17">
        <v>0</v>
      </c>
      <c r="AQ58" s="17">
        <v>87</v>
      </c>
      <c r="AR58" s="17">
        <v>6</v>
      </c>
      <c r="AS58" s="17">
        <v>0</v>
      </c>
      <c r="AT58" s="17">
        <v>0</v>
      </c>
      <c r="AU58" s="17">
        <v>2</v>
      </c>
      <c r="AV58" s="17">
        <v>90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6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20</v>
      </c>
      <c r="CC58" s="17">
        <v>0</v>
      </c>
      <c r="CD58" s="17">
        <v>0</v>
      </c>
      <c r="CE58" s="17">
        <v>0</v>
      </c>
      <c r="CF58" s="17">
        <f>SUM(E58:CE58)</f>
        <v>442</v>
      </c>
    </row>
    <row r="59" spans="1:84" s="14" customFormat="1" ht="8.25" customHeight="1" x14ac:dyDescent="0.15">
      <c r="A59" s="88"/>
      <c r="B59" s="77"/>
      <c r="C59" s="70"/>
      <c r="D59" s="23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3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45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742</v>
      </c>
      <c r="AK59" s="17">
        <f t="shared" si="22"/>
        <v>0</v>
      </c>
      <c r="AL59" s="17">
        <f t="shared" si="22"/>
        <v>2</v>
      </c>
      <c r="AM59" s="17">
        <f t="shared" si="22"/>
        <v>50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340</v>
      </c>
      <c r="AR59" s="17">
        <f t="shared" si="22"/>
        <v>25</v>
      </c>
      <c r="AS59" s="17">
        <f t="shared" si="22"/>
        <v>0</v>
      </c>
      <c r="AT59" s="17">
        <f t="shared" si="22"/>
        <v>0</v>
      </c>
      <c r="AU59" s="17">
        <f t="shared" si="22"/>
        <v>12</v>
      </c>
      <c r="AV59" s="17">
        <f t="shared" si="22"/>
        <v>339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19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65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1676</v>
      </c>
    </row>
    <row r="60" spans="1:84" s="14" customFormat="1" ht="8.25" customHeight="1" x14ac:dyDescent="0.15">
      <c r="A60" s="88"/>
      <c r="B60" s="69"/>
      <c r="C60" s="58" t="s">
        <v>144</v>
      </c>
      <c r="D60" s="59"/>
      <c r="E60" s="17">
        <v>0</v>
      </c>
      <c r="F60" s="17">
        <v>106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5</v>
      </c>
      <c r="AB60" s="17">
        <v>0</v>
      </c>
      <c r="AC60" s="18">
        <v>0</v>
      </c>
      <c r="AD60" s="18">
        <v>0</v>
      </c>
      <c r="AE60" s="18">
        <v>0</v>
      </c>
      <c r="AF60" s="17">
        <v>75</v>
      </c>
      <c r="AG60" s="17">
        <v>2</v>
      </c>
      <c r="AH60" s="18">
        <v>0</v>
      </c>
      <c r="AI60" s="18">
        <v>0</v>
      </c>
      <c r="AJ60" s="17">
        <v>424</v>
      </c>
      <c r="AK60" s="17">
        <v>0</v>
      </c>
      <c r="AL60" s="17">
        <v>0</v>
      </c>
      <c r="AM60" s="17">
        <v>53</v>
      </c>
      <c r="AN60" s="17">
        <v>0</v>
      </c>
      <c r="AO60" s="17">
        <v>0</v>
      </c>
      <c r="AP60" s="17">
        <v>0</v>
      </c>
      <c r="AQ60" s="17">
        <v>399</v>
      </c>
      <c r="AR60" s="17">
        <v>18</v>
      </c>
      <c r="AS60" s="17">
        <v>2</v>
      </c>
      <c r="AT60" s="17">
        <v>2</v>
      </c>
      <c r="AU60" s="17">
        <v>19</v>
      </c>
      <c r="AV60" s="17">
        <v>415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11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27</v>
      </c>
      <c r="CC60" s="17">
        <v>0</v>
      </c>
      <c r="CD60" s="17">
        <v>0</v>
      </c>
      <c r="CE60" s="17">
        <v>4</v>
      </c>
      <c r="CF60" s="17">
        <f>SUM(E60:CE60)</f>
        <v>1575</v>
      </c>
    </row>
    <row r="61" spans="1:84" s="14" customFormat="1" ht="8.25" customHeight="1" x14ac:dyDescent="0.15">
      <c r="A61" s="88"/>
      <c r="B61" s="60" t="s">
        <v>145</v>
      </c>
      <c r="C61" s="81" t="s">
        <v>146</v>
      </c>
      <c r="D61" s="27" t="s">
        <v>145</v>
      </c>
      <c r="E61" s="17">
        <v>0</v>
      </c>
      <c r="F61" s="17">
        <v>33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33</v>
      </c>
      <c r="AG61" s="17">
        <v>5</v>
      </c>
      <c r="AH61" s="18">
        <v>0</v>
      </c>
      <c r="AI61" s="18">
        <v>0</v>
      </c>
      <c r="AJ61" s="17">
        <v>489</v>
      </c>
      <c r="AK61" s="17">
        <v>0</v>
      </c>
      <c r="AL61" s="17">
        <v>1</v>
      </c>
      <c r="AM61" s="17">
        <v>74</v>
      </c>
      <c r="AN61" s="17">
        <v>0</v>
      </c>
      <c r="AO61" s="17">
        <v>0</v>
      </c>
      <c r="AP61" s="17">
        <v>0</v>
      </c>
      <c r="AQ61" s="17">
        <v>542</v>
      </c>
      <c r="AR61" s="17">
        <v>17</v>
      </c>
      <c r="AS61" s="17">
        <v>0</v>
      </c>
      <c r="AT61" s="17">
        <v>0</v>
      </c>
      <c r="AU61" s="17">
        <v>8</v>
      </c>
      <c r="AV61" s="17">
        <v>343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15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32</v>
      </c>
      <c r="CC61" s="17">
        <v>1</v>
      </c>
      <c r="CD61" s="17">
        <v>0</v>
      </c>
      <c r="CE61" s="17">
        <v>1</v>
      </c>
      <c r="CF61" s="17">
        <f>SUM(E61:CE61)</f>
        <v>1628</v>
      </c>
    </row>
    <row r="62" spans="1:84" s="14" customFormat="1" ht="8.25" customHeight="1" x14ac:dyDescent="0.15">
      <c r="A62" s="88"/>
      <c r="B62" s="60"/>
      <c r="C62" s="82"/>
      <c r="D62" s="27" t="s">
        <v>147</v>
      </c>
      <c r="E62" s="17">
        <v>0</v>
      </c>
      <c r="F62" s="17">
        <v>39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14</v>
      </c>
      <c r="AG62" s="17">
        <v>0</v>
      </c>
      <c r="AH62" s="18">
        <v>0</v>
      </c>
      <c r="AI62" s="18">
        <v>0</v>
      </c>
      <c r="AJ62" s="17">
        <v>102</v>
      </c>
      <c r="AK62" s="17">
        <v>0</v>
      </c>
      <c r="AL62" s="17">
        <v>0</v>
      </c>
      <c r="AM62" s="17">
        <v>15</v>
      </c>
      <c r="AN62" s="17">
        <v>1</v>
      </c>
      <c r="AO62" s="17">
        <v>0</v>
      </c>
      <c r="AP62" s="17">
        <v>0</v>
      </c>
      <c r="AQ62" s="17">
        <v>117</v>
      </c>
      <c r="AR62" s="17">
        <v>7</v>
      </c>
      <c r="AS62" s="17">
        <v>0</v>
      </c>
      <c r="AT62" s="17">
        <v>0</v>
      </c>
      <c r="AU62" s="17">
        <v>1</v>
      </c>
      <c r="AV62" s="17">
        <v>69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3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12</v>
      </c>
      <c r="CC62" s="17">
        <v>0</v>
      </c>
      <c r="CD62" s="17">
        <v>0</v>
      </c>
      <c r="CE62" s="17">
        <v>0</v>
      </c>
      <c r="CF62" s="17">
        <f>SUM(E62:CE62)</f>
        <v>387</v>
      </c>
    </row>
    <row r="63" spans="1:84" s="14" customFormat="1" ht="8.25" customHeight="1" x14ac:dyDescent="0.15">
      <c r="A63" s="88"/>
      <c r="B63" s="60"/>
      <c r="C63" s="83"/>
      <c r="D63" s="23" t="s">
        <v>91</v>
      </c>
      <c r="E63" s="17">
        <f>SUM(E61:E62)</f>
        <v>0</v>
      </c>
      <c r="F63" s="17">
        <f t="shared" ref="F63:CF63" si="23">SUM(F61:F62)</f>
        <v>72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47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591</v>
      </c>
      <c r="AK63" s="17">
        <f t="shared" si="23"/>
        <v>0</v>
      </c>
      <c r="AL63" s="17">
        <f t="shared" si="23"/>
        <v>1</v>
      </c>
      <c r="AM63" s="17">
        <f t="shared" si="23"/>
        <v>89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659</v>
      </c>
      <c r="AR63" s="17">
        <f t="shared" si="23"/>
        <v>24</v>
      </c>
      <c r="AS63" s="17">
        <f t="shared" si="23"/>
        <v>0</v>
      </c>
      <c r="AT63" s="17">
        <f t="shared" si="23"/>
        <v>0</v>
      </c>
      <c r="AU63" s="17">
        <f t="shared" si="23"/>
        <v>9</v>
      </c>
      <c r="AV63" s="17">
        <f t="shared" si="23"/>
        <v>412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7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18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44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2015</v>
      </c>
    </row>
    <row r="64" spans="1:84" s="14" customFormat="1" ht="8.25" customHeight="1" x14ac:dyDescent="0.15">
      <c r="A64" s="88"/>
      <c r="B64" s="60"/>
      <c r="C64" s="70" t="s">
        <v>148</v>
      </c>
      <c r="D64" s="23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184</v>
      </c>
      <c r="AK64" s="17">
        <v>0</v>
      </c>
      <c r="AL64" s="17">
        <v>0</v>
      </c>
      <c r="AM64" s="17">
        <v>18</v>
      </c>
      <c r="AN64" s="17">
        <v>0</v>
      </c>
      <c r="AO64" s="17">
        <v>0</v>
      </c>
      <c r="AP64" s="17">
        <v>0</v>
      </c>
      <c r="AQ64" s="17">
        <v>162</v>
      </c>
      <c r="AR64" s="17">
        <v>6</v>
      </c>
      <c r="AS64" s="17">
        <v>0</v>
      </c>
      <c r="AT64" s="17">
        <v>0</v>
      </c>
      <c r="AU64" s="17">
        <v>3</v>
      </c>
      <c r="AV64" s="17">
        <v>91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2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19</v>
      </c>
      <c r="CC64" s="17">
        <v>0</v>
      </c>
      <c r="CD64" s="17">
        <v>0</v>
      </c>
      <c r="CE64" s="17">
        <v>0</v>
      </c>
      <c r="CF64" s="17">
        <f>SUM(E64:CE64)</f>
        <v>502</v>
      </c>
    </row>
    <row r="65" spans="1:84" s="28" customFormat="1" ht="8.25" customHeight="1" x14ac:dyDescent="0.15">
      <c r="A65" s="88"/>
      <c r="B65" s="60"/>
      <c r="C65" s="70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83</v>
      </c>
      <c r="AK65" s="18">
        <v>0</v>
      </c>
      <c r="AL65" s="18">
        <v>0</v>
      </c>
      <c r="AM65" s="18">
        <v>8</v>
      </c>
      <c r="AN65" s="18">
        <v>0</v>
      </c>
      <c r="AO65" s="18">
        <v>0</v>
      </c>
      <c r="AP65" s="18">
        <v>0</v>
      </c>
      <c r="AQ65" s="18">
        <v>63</v>
      </c>
      <c r="AR65" s="18">
        <v>1</v>
      </c>
      <c r="AS65" s="18">
        <v>0</v>
      </c>
      <c r="AT65" s="18">
        <v>0</v>
      </c>
      <c r="AU65" s="18">
        <v>3</v>
      </c>
      <c r="AV65" s="18">
        <v>28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10</v>
      </c>
      <c r="CC65" s="18">
        <v>0</v>
      </c>
      <c r="CD65" s="18">
        <v>0</v>
      </c>
      <c r="CE65" s="18">
        <v>0</v>
      </c>
      <c r="CF65" s="18">
        <f>SUM(E65:CE65)</f>
        <v>217</v>
      </c>
    </row>
    <row r="66" spans="1:84" s="14" customFormat="1" ht="8.25" customHeight="1" x14ac:dyDescent="0.15">
      <c r="A66" s="88"/>
      <c r="B66" s="60"/>
      <c r="C66" s="70"/>
      <c r="D66" s="23" t="s">
        <v>150</v>
      </c>
      <c r="E66" s="17">
        <v>0</v>
      </c>
      <c r="F66" s="17">
        <v>2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4</v>
      </c>
      <c r="AG66" s="17">
        <v>0</v>
      </c>
      <c r="AH66" s="18">
        <v>0</v>
      </c>
      <c r="AI66" s="18">
        <v>0</v>
      </c>
      <c r="AJ66" s="17">
        <v>222</v>
      </c>
      <c r="AK66" s="17">
        <v>0</v>
      </c>
      <c r="AL66" s="17">
        <v>0</v>
      </c>
      <c r="AM66" s="17">
        <v>22</v>
      </c>
      <c r="AN66" s="17">
        <v>0</v>
      </c>
      <c r="AO66" s="17">
        <v>0</v>
      </c>
      <c r="AP66" s="17">
        <v>0</v>
      </c>
      <c r="AQ66" s="17">
        <v>90</v>
      </c>
      <c r="AR66" s="17">
        <v>1</v>
      </c>
      <c r="AS66" s="17">
        <v>0</v>
      </c>
      <c r="AT66" s="17">
        <v>0</v>
      </c>
      <c r="AU66" s="17">
        <v>4</v>
      </c>
      <c r="AV66" s="17">
        <v>63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0</v>
      </c>
      <c r="BP66" s="17">
        <v>0</v>
      </c>
      <c r="BQ66" s="17">
        <v>0</v>
      </c>
      <c r="BR66" s="18">
        <v>0</v>
      </c>
      <c r="BS66" s="17">
        <v>0</v>
      </c>
      <c r="BT66" s="17">
        <v>2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443</v>
      </c>
    </row>
    <row r="67" spans="1:84" s="14" customFormat="1" ht="8.25" customHeight="1" x14ac:dyDescent="0.15">
      <c r="A67" s="88"/>
      <c r="B67" s="60"/>
      <c r="C67" s="70"/>
      <c r="D67" s="23" t="s">
        <v>91</v>
      </c>
      <c r="E67" s="17">
        <f t="shared" ref="E67:BP67" si="24">SUM(E64:E66)</f>
        <v>0</v>
      </c>
      <c r="F67" s="17">
        <f t="shared" si="24"/>
        <v>6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489</v>
      </c>
      <c r="AK67" s="17">
        <f t="shared" si="24"/>
        <v>0</v>
      </c>
      <c r="AL67" s="17">
        <f t="shared" si="24"/>
        <v>0</v>
      </c>
      <c r="AM67" s="17">
        <f t="shared" si="24"/>
        <v>48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315</v>
      </c>
      <c r="AR67" s="17">
        <f t="shared" si="24"/>
        <v>8</v>
      </c>
      <c r="AS67" s="17">
        <f t="shared" si="24"/>
        <v>0</v>
      </c>
      <c r="AT67" s="17">
        <f t="shared" si="24"/>
        <v>0</v>
      </c>
      <c r="AU67" s="17">
        <f t="shared" si="24"/>
        <v>10</v>
      </c>
      <c r="AV67" s="17">
        <f t="shared" si="24"/>
        <v>182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0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8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49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1162</v>
      </c>
    </row>
    <row r="68" spans="1:84" s="14" customFormat="1" ht="8.25" customHeight="1" x14ac:dyDescent="0.15">
      <c r="A68" s="88"/>
      <c r="B68" s="60"/>
      <c r="C68" s="7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75</v>
      </c>
      <c r="AG68" s="17">
        <v>1</v>
      </c>
      <c r="AH68" s="18">
        <v>0</v>
      </c>
      <c r="AI68" s="18">
        <v>0</v>
      </c>
      <c r="AJ68" s="17">
        <v>217</v>
      </c>
      <c r="AK68" s="17">
        <v>0</v>
      </c>
      <c r="AL68" s="17">
        <v>0</v>
      </c>
      <c r="AM68" s="17">
        <v>29</v>
      </c>
      <c r="AN68" s="17">
        <v>2</v>
      </c>
      <c r="AO68" s="17">
        <v>0</v>
      </c>
      <c r="AP68" s="17">
        <v>6</v>
      </c>
      <c r="AQ68" s="17">
        <v>377</v>
      </c>
      <c r="AR68" s="17">
        <v>12</v>
      </c>
      <c r="AS68" s="17">
        <v>0</v>
      </c>
      <c r="AT68" s="17">
        <v>1</v>
      </c>
      <c r="AU68" s="17">
        <v>11</v>
      </c>
      <c r="AV68" s="17">
        <v>230</v>
      </c>
      <c r="AW68" s="17">
        <v>0</v>
      </c>
      <c r="AX68" s="17">
        <v>0</v>
      </c>
      <c r="AY68" s="17">
        <v>9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10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11</v>
      </c>
      <c r="CC68" s="17">
        <v>0</v>
      </c>
      <c r="CD68" s="17">
        <v>0</v>
      </c>
      <c r="CE68" s="17">
        <v>0</v>
      </c>
      <c r="CF68" s="17">
        <f>SUM(E68:CE68)</f>
        <v>1025</v>
      </c>
    </row>
    <row r="69" spans="1:84" s="14" customFormat="1" ht="8.25" customHeight="1" x14ac:dyDescent="0.15">
      <c r="A69" s="88"/>
      <c r="B69" s="60"/>
      <c r="C69" s="7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67</v>
      </c>
      <c r="AK69" s="17">
        <v>0</v>
      </c>
      <c r="AL69" s="17">
        <v>0</v>
      </c>
      <c r="AM69" s="17">
        <v>10</v>
      </c>
      <c r="AN69" s="17">
        <v>0</v>
      </c>
      <c r="AO69" s="17">
        <v>0</v>
      </c>
      <c r="AP69" s="17">
        <v>0</v>
      </c>
      <c r="AQ69" s="17">
        <v>147</v>
      </c>
      <c r="AR69" s="17">
        <v>1</v>
      </c>
      <c r="AS69" s="17">
        <v>0</v>
      </c>
      <c r="AT69" s="17">
        <v>0</v>
      </c>
      <c r="AU69" s="17">
        <v>0</v>
      </c>
      <c r="AV69" s="17">
        <v>73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9</v>
      </c>
      <c r="CC69" s="17">
        <v>0</v>
      </c>
      <c r="CD69" s="17">
        <v>0</v>
      </c>
      <c r="CE69" s="17">
        <v>0</v>
      </c>
      <c r="CF69" s="17">
        <f>SUM(E69:CE69)</f>
        <v>325</v>
      </c>
    </row>
    <row r="70" spans="1:84" s="14" customFormat="1" ht="8.25" customHeight="1" x14ac:dyDescent="0.15">
      <c r="A70" s="88"/>
      <c r="B70" s="60"/>
      <c r="C70" s="8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81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284</v>
      </c>
      <c r="AK70" s="17">
        <f t="shared" si="26"/>
        <v>0</v>
      </c>
      <c r="AL70" s="17">
        <f t="shared" si="26"/>
        <v>0</v>
      </c>
      <c r="AM70" s="17">
        <f t="shared" si="26"/>
        <v>39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524</v>
      </c>
      <c r="AR70" s="17">
        <f t="shared" si="26"/>
        <v>13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303</v>
      </c>
      <c r="AW70" s="17">
        <f t="shared" si="26"/>
        <v>0</v>
      </c>
      <c r="AX70" s="17">
        <f t="shared" si="26"/>
        <v>0</v>
      </c>
      <c r="AY70" s="17">
        <f t="shared" si="26"/>
        <v>10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12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20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1350</v>
      </c>
    </row>
    <row r="71" spans="1:84" s="14" customFormat="1" ht="8.25" customHeight="1" x14ac:dyDescent="0.15">
      <c r="A71" s="88"/>
      <c r="B71" s="60"/>
      <c r="C71" s="70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90</v>
      </c>
      <c r="AK71" s="17">
        <v>0</v>
      </c>
      <c r="AL71" s="17">
        <v>0</v>
      </c>
      <c r="AM71" s="17">
        <v>5</v>
      </c>
      <c r="AN71" s="17">
        <v>0</v>
      </c>
      <c r="AO71" s="17">
        <v>0</v>
      </c>
      <c r="AP71" s="17">
        <v>20</v>
      </c>
      <c r="AQ71" s="17">
        <v>83</v>
      </c>
      <c r="AR71" s="17">
        <v>4</v>
      </c>
      <c r="AS71" s="17">
        <v>0</v>
      </c>
      <c r="AT71" s="17">
        <v>0</v>
      </c>
      <c r="AU71" s="17">
        <v>1</v>
      </c>
      <c r="AV71" s="17">
        <v>42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7</v>
      </c>
      <c r="CC71" s="17">
        <v>2</v>
      </c>
      <c r="CD71" s="17">
        <v>0</v>
      </c>
      <c r="CE71" s="17">
        <v>0</v>
      </c>
      <c r="CF71" s="17">
        <f>SUM(E71:CE71)</f>
        <v>262</v>
      </c>
    </row>
    <row r="72" spans="1:84" s="14" customFormat="1" ht="8.25" customHeight="1" x14ac:dyDescent="0.15">
      <c r="A72" s="88"/>
      <c r="B72" s="60"/>
      <c r="C72" s="70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170</v>
      </c>
      <c r="AK72" s="17">
        <v>0</v>
      </c>
      <c r="AL72" s="17">
        <v>0</v>
      </c>
      <c r="AM72" s="17">
        <v>13</v>
      </c>
      <c r="AN72" s="17">
        <v>0</v>
      </c>
      <c r="AO72" s="17">
        <v>0</v>
      </c>
      <c r="AP72" s="17">
        <v>6</v>
      </c>
      <c r="AQ72" s="17">
        <v>132</v>
      </c>
      <c r="AR72" s="17">
        <v>1</v>
      </c>
      <c r="AS72" s="17">
        <v>0</v>
      </c>
      <c r="AT72" s="17">
        <v>0</v>
      </c>
      <c r="AU72" s="17">
        <v>3</v>
      </c>
      <c r="AV72" s="17">
        <v>73</v>
      </c>
      <c r="AW72" s="17">
        <v>0</v>
      </c>
      <c r="AX72" s="17">
        <v>0</v>
      </c>
      <c r="AY72" s="17">
        <v>1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5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13</v>
      </c>
      <c r="CC72" s="17">
        <v>0</v>
      </c>
      <c r="CD72" s="17">
        <v>0</v>
      </c>
      <c r="CE72" s="17">
        <v>0</v>
      </c>
      <c r="CF72" s="17">
        <f>SUM(E72:CE72)</f>
        <v>430</v>
      </c>
    </row>
    <row r="73" spans="1:84" s="14" customFormat="1" ht="8.25" customHeight="1" x14ac:dyDescent="0.15">
      <c r="A73" s="88"/>
      <c r="B73" s="60"/>
      <c r="C73" s="70"/>
      <c r="D73" s="23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195</v>
      </c>
      <c r="AK73" s="17">
        <v>0</v>
      </c>
      <c r="AL73" s="17">
        <v>0</v>
      </c>
      <c r="AM73" s="17">
        <v>7</v>
      </c>
      <c r="AN73" s="17">
        <v>0</v>
      </c>
      <c r="AO73" s="17">
        <v>0</v>
      </c>
      <c r="AP73" s="17">
        <v>0</v>
      </c>
      <c r="AQ73" s="17">
        <v>77</v>
      </c>
      <c r="AR73" s="17">
        <v>4</v>
      </c>
      <c r="AS73" s="17">
        <v>0</v>
      </c>
      <c r="AT73" s="17">
        <v>1</v>
      </c>
      <c r="AU73" s="17">
        <v>3</v>
      </c>
      <c r="AV73" s="17">
        <v>86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1</v>
      </c>
      <c r="BP73" s="17">
        <v>0</v>
      </c>
      <c r="BQ73" s="17">
        <v>0</v>
      </c>
      <c r="BR73" s="18">
        <v>0</v>
      </c>
      <c r="BS73" s="17">
        <v>0</v>
      </c>
      <c r="BT73" s="17">
        <v>4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11</v>
      </c>
      <c r="CC73" s="17">
        <v>0</v>
      </c>
      <c r="CD73" s="17">
        <v>0</v>
      </c>
      <c r="CE73" s="17">
        <v>0</v>
      </c>
      <c r="CF73" s="17">
        <f>SUM(E73:CE73)</f>
        <v>404</v>
      </c>
    </row>
    <row r="74" spans="1:84" s="14" customFormat="1" ht="8.25" customHeight="1" x14ac:dyDescent="0.15">
      <c r="A74" s="88"/>
      <c r="B74" s="60"/>
      <c r="C74" s="70"/>
      <c r="D74" s="23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455</v>
      </c>
      <c r="AK74" s="17">
        <f t="shared" si="28"/>
        <v>0</v>
      </c>
      <c r="AL74" s="17">
        <f t="shared" si="28"/>
        <v>0</v>
      </c>
      <c r="AM74" s="17">
        <f t="shared" si="28"/>
        <v>25</v>
      </c>
      <c r="AN74" s="17">
        <f t="shared" si="28"/>
        <v>0</v>
      </c>
      <c r="AO74" s="17">
        <f t="shared" si="28"/>
        <v>0</v>
      </c>
      <c r="AP74" s="17">
        <f t="shared" si="28"/>
        <v>26</v>
      </c>
      <c r="AQ74" s="17">
        <f t="shared" si="28"/>
        <v>292</v>
      </c>
      <c r="AR74" s="17">
        <f t="shared" si="28"/>
        <v>9</v>
      </c>
      <c r="AS74" s="17">
        <f t="shared" si="28"/>
        <v>0</v>
      </c>
      <c r="AT74" s="17">
        <f t="shared" si="28"/>
        <v>1</v>
      </c>
      <c r="AU74" s="17">
        <f t="shared" si="28"/>
        <v>7</v>
      </c>
      <c r="AV74" s="17">
        <f t="shared" si="28"/>
        <v>201</v>
      </c>
      <c r="AW74" s="17">
        <f t="shared" si="28"/>
        <v>0</v>
      </c>
      <c r="AX74" s="17">
        <f t="shared" si="28"/>
        <v>0</v>
      </c>
      <c r="AY74" s="17">
        <f t="shared" si="28"/>
        <v>2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1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9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31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1096</v>
      </c>
    </row>
    <row r="75" spans="1:84" s="14" customFormat="1" ht="8.25" customHeight="1" x14ac:dyDescent="0.15">
      <c r="A75" s="88"/>
      <c r="B75" s="76" t="s">
        <v>156</v>
      </c>
      <c r="C75" s="70" t="s">
        <v>157</v>
      </c>
      <c r="D75" s="23" t="s">
        <v>158</v>
      </c>
      <c r="E75" s="17">
        <v>0</v>
      </c>
      <c r="F75" s="17">
        <v>109</v>
      </c>
      <c r="G75" s="17">
        <v>55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5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22</v>
      </c>
      <c r="AG75" s="17">
        <v>6</v>
      </c>
      <c r="AH75" s="18">
        <v>0</v>
      </c>
      <c r="AI75" s="18">
        <v>0</v>
      </c>
      <c r="AJ75" s="17">
        <v>896</v>
      </c>
      <c r="AK75" s="17">
        <v>0</v>
      </c>
      <c r="AL75" s="17">
        <v>0</v>
      </c>
      <c r="AM75" s="17">
        <v>44</v>
      </c>
      <c r="AN75" s="17">
        <v>0</v>
      </c>
      <c r="AO75" s="17">
        <v>0</v>
      </c>
      <c r="AP75" s="17">
        <v>6</v>
      </c>
      <c r="AQ75" s="17">
        <v>105</v>
      </c>
      <c r="AR75" s="17">
        <v>8</v>
      </c>
      <c r="AS75" s="17">
        <v>0</v>
      </c>
      <c r="AT75" s="17">
        <v>1</v>
      </c>
      <c r="AU75" s="17">
        <v>11</v>
      </c>
      <c r="AV75" s="17">
        <v>122</v>
      </c>
      <c r="AW75" s="17">
        <v>0</v>
      </c>
      <c r="AX75" s="17">
        <v>1</v>
      </c>
      <c r="AY75" s="17">
        <v>11</v>
      </c>
      <c r="AZ75" s="17">
        <v>0</v>
      </c>
      <c r="BA75" s="18">
        <v>1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5</v>
      </c>
      <c r="BP75" s="17">
        <v>0</v>
      </c>
      <c r="BQ75" s="17">
        <v>0</v>
      </c>
      <c r="BR75" s="18">
        <v>0</v>
      </c>
      <c r="BS75" s="17">
        <v>0</v>
      </c>
      <c r="BT75" s="17">
        <v>31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27</v>
      </c>
      <c r="CC75" s="17">
        <v>0</v>
      </c>
      <c r="CD75" s="17">
        <v>0</v>
      </c>
      <c r="CE75" s="17">
        <v>5</v>
      </c>
      <c r="CF75" s="17">
        <f>SUM(E75:CE75)</f>
        <v>1484</v>
      </c>
    </row>
    <row r="76" spans="1:84" s="14" customFormat="1" ht="8.25" customHeight="1" x14ac:dyDescent="0.15">
      <c r="A76" s="88"/>
      <c r="B76" s="77"/>
      <c r="C76" s="70"/>
      <c r="D76" s="23" t="s">
        <v>159</v>
      </c>
      <c r="E76" s="17">
        <v>0</v>
      </c>
      <c r="F76" s="17">
        <v>32</v>
      </c>
      <c r="G76" s="17">
        <v>10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1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239</v>
      </c>
      <c r="AK76" s="17">
        <v>0</v>
      </c>
      <c r="AL76" s="17">
        <v>0</v>
      </c>
      <c r="AM76" s="17">
        <v>12</v>
      </c>
      <c r="AN76" s="17">
        <v>0</v>
      </c>
      <c r="AO76" s="17">
        <v>0</v>
      </c>
      <c r="AP76" s="17">
        <v>0</v>
      </c>
      <c r="AQ76" s="17">
        <v>33</v>
      </c>
      <c r="AR76" s="17">
        <v>5</v>
      </c>
      <c r="AS76" s="17">
        <v>0</v>
      </c>
      <c r="AT76" s="17">
        <v>0</v>
      </c>
      <c r="AU76" s="17">
        <v>2</v>
      </c>
      <c r="AV76" s="17">
        <v>55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14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14</v>
      </c>
      <c r="CC76" s="17">
        <v>0</v>
      </c>
      <c r="CD76" s="17">
        <v>1</v>
      </c>
      <c r="CE76" s="17">
        <v>0</v>
      </c>
      <c r="CF76" s="17">
        <f>SUM(E76:CE76)</f>
        <v>428</v>
      </c>
    </row>
    <row r="77" spans="1:84" s="14" customFormat="1" ht="8.25" customHeight="1" x14ac:dyDescent="0.15">
      <c r="A77" s="88"/>
      <c r="B77" s="77"/>
      <c r="C77" s="70"/>
      <c r="D77" s="23" t="s">
        <v>91</v>
      </c>
      <c r="E77" s="17">
        <f>SUM(E75:E76)</f>
        <v>0</v>
      </c>
      <c r="F77" s="17">
        <f t="shared" ref="F77:CF77" si="30">SUM(F75:F76)</f>
        <v>141</v>
      </c>
      <c r="G77" s="17">
        <f t="shared" si="30"/>
        <v>65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7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25</v>
      </c>
      <c r="AG77" s="17">
        <f t="shared" si="30"/>
        <v>7</v>
      </c>
      <c r="AH77" s="18">
        <f t="shared" si="30"/>
        <v>0</v>
      </c>
      <c r="AI77" s="18">
        <f t="shared" si="30"/>
        <v>0</v>
      </c>
      <c r="AJ77" s="17">
        <f t="shared" si="30"/>
        <v>1135</v>
      </c>
      <c r="AK77" s="17">
        <f t="shared" si="30"/>
        <v>0</v>
      </c>
      <c r="AL77" s="17">
        <f t="shared" si="30"/>
        <v>0</v>
      </c>
      <c r="AM77" s="17">
        <f t="shared" si="30"/>
        <v>56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138</v>
      </c>
      <c r="AR77" s="17">
        <f t="shared" si="30"/>
        <v>13</v>
      </c>
      <c r="AS77" s="17">
        <f t="shared" si="30"/>
        <v>0</v>
      </c>
      <c r="AT77" s="17">
        <f t="shared" si="30"/>
        <v>1</v>
      </c>
      <c r="AU77" s="17">
        <f t="shared" si="30"/>
        <v>13</v>
      </c>
      <c r="AV77" s="17">
        <f t="shared" si="30"/>
        <v>177</v>
      </c>
      <c r="AW77" s="17">
        <f t="shared" si="30"/>
        <v>0</v>
      </c>
      <c r="AX77" s="17">
        <f t="shared" si="30"/>
        <v>1</v>
      </c>
      <c r="AY77" s="17">
        <f t="shared" si="30"/>
        <v>11</v>
      </c>
      <c r="AZ77" s="17">
        <f t="shared" si="30"/>
        <v>0</v>
      </c>
      <c r="BA77" s="18">
        <f>SUM(BA75:BA76)</f>
        <v>1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5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45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41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1912</v>
      </c>
    </row>
    <row r="78" spans="1:84" s="14" customFormat="1" ht="8.25" customHeight="1" x14ac:dyDescent="0.15">
      <c r="A78" s="88"/>
      <c r="B78" s="77"/>
      <c r="C78" s="70" t="s">
        <v>160</v>
      </c>
      <c r="D78" s="23" t="s">
        <v>160</v>
      </c>
      <c r="E78" s="17">
        <v>0</v>
      </c>
      <c r="F78" s="17">
        <v>80</v>
      </c>
      <c r="G78" s="17">
        <v>38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6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598</v>
      </c>
      <c r="AK78" s="17">
        <v>0</v>
      </c>
      <c r="AL78" s="17">
        <v>0</v>
      </c>
      <c r="AM78" s="17">
        <v>42</v>
      </c>
      <c r="AN78" s="17">
        <v>0</v>
      </c>
      <c r="AO78" s="17">
        <v>0</v>
      </c>
      <c r="AP78" s="17">
        <v>0</v>
      </c>
      <c r="AQ78" s="17">
        <v>101</v>
      </c>
      <c r="AR78" s="17">
        <v>9</v>
      </c>
      <c r="AS78" s="17">
        <v>1</v>
      </c>
      <c r="AT78" s="17">
        <v>1</v>
      </c>
      <c r="AU78" s="17">
        <v>3</v>
      </c>
      <c r="AV78" s="17">
        <v>144</v>
      </c>
      <c r="AW78" s="17">
        <v>0</v>
      </c>
      <c r="AX78" s="17">
        <v>0</v>
      </c>
      <c r="AY78" s="17">
        <v>2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12</v>
      </c>
      <c r="BP78" s="17">
        <v>0</v>
      </c>
      <c r="BQ78" s="17">
        <v>0</v>
      </c>
      <c r="BR78" s="18">
        <v>0</v>
      </c>
      <c r="BS78" s="17">
        <v>0</v>
      </c>
      <c r="BT78" s="17">
        <v>21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26</v>
      </c>
      <c r="CC78" s="17">
        <v>4</v>
      </c>
      <c r="CD78" s="17">
        <v>0</v>
      </c>
      <c r="CE78" s="17">
        <v>2</v>
      </c>
      <c r="CF78" s="17">
        <f>SUM(E78:CE78)</f>
        <v>1109</v>
      </c>
    </row>
    <row r="79" spans="1:84" s="14" customFormat="1" ht="8.25" customHeight="1" x14ac:dyDescent="0.15">
      <c r="A79" s="88"/>
      <c r="B79" s="77"/>
      <c r="C79" s="70"/>
      <c r="D79" s="23" t="s">
        <v>161</v>
      </c>
      <c r="E79" s="17">
        <v>0</v>
      </c>
      <c r="F79" s="17">
        <v>13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132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26</v>
      </c>
      <c r="AR79" s="17">
        <v>2</v>
      </c>
      <c r="AS79" s="17">
        <v>0</v>
      </c>
      <c r="AT79" s="17">
        <v>2</v>
      </c>
      <c r="AU79" s="17">
        <v>1</v>
      </c>
      <c r="AV79" s="17">
        <v>51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10</v>
      </c>
      <c r="CC79" s="17">
        <v>0</v>
      </c>
      <c r="CD79" s="17">
        <v>0</v>
      </c>
      <c r="CE79" s="17">
        <v>1</v>
      </c>
      <c r="CF79" s="17">
        <f>SUM(E79:CE79)</f>
        <v>256</v>
      </c>
    </row>
    <row r="80" spans="1:84" s="14" customFormat="1" ht="8.25" customHeight="1" x14ac:dyDescent="0.15">
      <c r="A80" s="88"/>
      <c r="B80" s="77"/>
      <c r="C80" s="70"/>
      <c r="D80" s="23" t="s">
        <v>162</v>
      </c>
      <c r="E80" s="17">
        <v>0</v>
      </c>
      <c r="F80" s="17">
        <v>18</v>
      </c>
      <c r="G80" s="17">
        <v>7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186</v>
      </c>
      <c r="AK80" s="17">
        <v>0</v>
      </c>
      <c r="AL80" s="17">
        <v>0</v>
      </c>
      <c r="AM80" s="17">
        <v>4</v>
      </c>
      <c r="AN80" s="17">
        <v>0</v>
      </c>
      <c r="AO80" s="17">
        <v>0</v>
      </c>
      <c r="AP80" s="17">
        <v>0</v>
      </c>
      <c r="AQ80" s="17">
        <v>35</v>
      </c>
      <c r="AR80" s="17">
        <v>5</v>
      </c>
      <c r="AS80" s="17">
        <v>0</v>
      </c>
      <c r="AT80" s="17">
        <v>0</v>
      </c>
      <c r="AU80" s="17">
        <v>2</v>
      </c>
      <c r="AV80" s="17">
        <v>45</v>
      </c>
      <c r="AW80" s="17">
        <v>0</v>
      </c>
      <c r="AX80" s="17">
        <v>0</v>
      </c>
      <c r="AY80" s="17">
        <v>0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2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8</v>
      </c>
      <c r="CC80" s="17">
        <v>0</v>
      </c>
      <c r="CD80" s="17">
        <v>0</v>
      </c>
      <c r="CE80" s="17">
        <v>0</v>
      </c>
      <c r="CF80" s="17">
        <f>SUM(E80:CE80)</f>
        <v>321</v>
      </c>
    </row>
    <row r="81" spans="1:84" s="14" customFormat="1" ht="8.25" customHeight="1" x14ac:dyDescent="0.15">
      <c r="A81" s="88"/>
      <c r="B81" s="77"/>
      <c r="C81" s="70"/>
      <c r="D81" s="23" t="s">
        <v>91</v>
      </c>
      <c r="E81" s="17">
        <f>SUM(E78:E80)</f>
        <v>0</v>
      </c>
      <c r="F81" s="17">
        <f t="shared" ref="F81:CF81" si="31">SUM(F78:F80)</f>
        <v>111</v>
      </c>
      <c r="G81" s="17">
        <f t="shared" si="31"/>
        <v>51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9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916</v>
      </c>
      <c r="AK81" s="17">
        <f t="shared" si="31"/>
        <v>0</v>
      </c>
      <c r="AL81" s="17">
        <f t="shared" si="31"/>
        <v>0</v>
      </c>
      <c r="AM81" s="17">
        <f t="shared" si="31"/>
        <v>51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162</v>
      </c>
      <c r="AR81" s="17">
        <f t="shared" si="31"/>
        <v>16</v>
      </c>
      <c r="AS81" s="17">
        <f t="shared" si="31"/>
        <v>1</v>
      </c>
      <c r="AT81" s="17">
        <f t="shared" si="31"/>
        <v>3</v>
      </c>
      <c r="AU81" s="17">
        <f t="shared" si="31"/>
        <v>6</v>
      </c>
      <c r="AV81" s="17">
        <f t="shared" si="31"/>
        <v>240</v>
      </c>
      <c r="AW81" s="17">
        <f t="shared" si="31"/>
        <v>0</v>
      </c>
      <c r="AX81" s="17">
        <f t="shared" si="31"/>
        <v>0</v>
      </c>
      <c r="AY81" s="17">
        <f t="shared" si="31"/>
        <v>2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12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27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44</v>
      </c>
      <c r="CC81" s="17">
        <f t="shared" si="31"/>
        <v>4</v>
      </c>
      <c r="CD81" s="17">
        <f t="shared" si="31"/>
        <v>0</v>
      </c>
      <c r="CE81" s="17">
        <f t="shared" si="31"/>
        <v>3</v>
      </c>
      <c r="CF81" s="17">
        <f t="shared" si="31"/>
        <v>1686</v>
      </c>
    </row>
    <row r="82" spans="1:84" s="14" customFormat="1" ht="8.25" customHeight="1" x14ac:dyDescent="0.15">
      <c r="A82" s="88"/>
      <c r="B82" s="77"/>
      <c r="C82" s="70" t="s">
        <v>163</v>
      </c>
      <c r="D82" s="23" t="s">
        <v>163</v>
      </c>
      <c r="E82" s="17">
        <v>1</v>
      </c>
      <c r="F82" s="17">
        <v>95</v>
      </c>
      <c r="G82" s="17">
        <v>27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5</v>
      </c>
      <c r="AB82" s="17">
        <v>0</v>
      </c>
      <c r="AC82" s="18">
        <v>0</v>
      </c>
      <c r="AD82" s="18">
        <v>0</v>
      </c>
      <c r="AE82" s="18">
        <v>0</v>
      </c>
      <c r="AF82" s="17">
        <v>18</v>
      </c>
      <c r="AG82" s="17">
        <v>0</v>
      </c>
      <c r="AH82" s="18">
        <v>0</v>
      </c>
      <c r="AI82" s="18">
        <v>0</v>
      </c>
      <c r="AJ82" s="17">
        <v>887</v>
      </c>
      <c r="AK82" s="17">
        <v>0</v>
      </c>
      <c r="AL82" s="17">
        <v>28</v>
      </c>
      <c r="AM82" s="17">
        <v>34</v>
      </c>
      <c r="AN82" s="17">
        <v>0</v>
      </c>
      <c r="AO82" s="17">
        <v>0</v>
      </c>
      <c r="AP82" s="17">
        <v>0</v>
      </c>
      <c r="AQ82" s="17">
        <v>260</v>
      </c>
      <c r="AR82" s="17">
        <v>11</v>
      </c>
      <c r="AS82" s="17">
        <v>0</v>
      </c>
      <c r="AT82" s="17">
        <v>4</v>
      </c>
      <c r="AU82" s="17">
        <v>8</v>
      </c>
      <c r="AV82" s="17">
        <v>148</v>
      </c>
      <c r="AW82" s="17">
        <v>1</v>
      </c>
      <c r="AX82" s="17">
        <v>0</v>
      </c>
      <c r="AY82" s="17">
        <v>10</v>
      </c>
      <c r="AZ82" s="17">
        <v>0</v>
      </c>
      <c r="BA82" s="18">
        <v>13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25</v>
      </c>
      <c r="BU82" s="17">
        <v>0</v>
      </c>
      <c r="BV82" s="17">
        <v>2</v>
      </c>
      <c r="BW82" s="17">
        <v>0</v>
      </c>
      <c r="BX82" s="17">
        <v>2</v>
      </c>
      <c r="BY82" s="17">
        <v>0</v>
      </c>
      <c r="BZ82" s="17">
        <v>0</v>
      </c>
      <c r="CA82" s="17">
        <v>3</v>
      </c>
      <c r="CB82" s="17">
        <v>32</v>
      </c>
      <c r="CC82" s="17">
        <v>0</v>
      </c>
      <c r="CD82" s="17">
        <v>0</v>
      </c>
      <c r="CE82" s="17">
        <v>0</v>
      </c>
      <c r="CF82" s="17">
        <f>SUM(E82:CE82)</f>
        <v>1619</v>
      </c>
    </row>
    <row r="83" spans="1:84" s="14" customFormat="1" ht="8.25" customHeight="1" x14ac:dyDescent="0.15">
      <c r="A83" s="88"/>
      <c r="B83" s="77"/>
      <c r="C83" s="70"/>
      <c r="D83" s="23" t="s">
        <v>164</v>
      </c>
      <c r="E83" s="17">
        <v>0</v>
      </c>
      <c r="F83" s="17">
        <v>14</v>
      </c>
      <c r="G83" s="17">
        <v>7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378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9</v>
      </c>
      <c r="AW83" s="17">
        <v>0</v>
      </c>
      <c r="AX83" s="17">
        <v>0</v>
      </c>
      <c r="AY83" s="17">
        <v>2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3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7</v>
      </c>
      <c r="CC83" s="17">
        <v>0</v>
      </c>
      <c r="CD83" s="17">
        <v>0</v>
      </c>
      <c r="CE83" s="17">
        <v>0</v>
      </c>
      <c r="CF83" s="17">
        <f>SUM(E83:CE83)</f>
        <v>456</v>
      </c>
    </row>
    <row r="84" spans="1:84" s="14" customFormat="1" ht="8.25" customHeight="1" x14ac:dyDescent="0.15">
      <c r="A84" s="88"/>
      <c r="B84" s="77"/>
      <c r="C84" s="70"/>
      <c r="D84" s="23" t="s">
        <v>165</v>
      </c>
      <c r="E84" s="17">
        <v>0</v>
      </c>
      <c r="F84" s="17">
        <v>22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152</v>
      </c>
      <c r="AK84" s="17">
        <v>0</v>
      </c>
      <c r="AL84" s="17">
        <v>0</v>
      </c>
      <c r="AM84" s="17">
        <v>18</v>
      </c>
      <c r="AN84" s="17">
        <v>0</v>
      </c>
      <c r="AO84" s="17">
        <v>0</v>
      </c>
      <c r="AP84" s="17">
        <v>0</v>
      </c>
      <c r="AQ84" s="17">
        <v>41</v>
      </c>
      <c r="AR84" s="17">
        <v>2</v>
      </c>
      <c r="AS84" s="17">
        <v>1</v>
      </c>
      <c r="AT84" s="17">
        <v>0</v>
      </c>
      <c r="AU84" s="17">
        <v>3</v>
      </c>
      <c r="AV84" s="17">
        <v>24</v>
      </c>
      <c r="AW84" s="17">
        <v>0</v>
      </c>
      <c r="AX84" s="17">
        <v>0</v>
      </c>
      <c r="AY84" s="17">
        <v>0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0</v>
      </c>
      <c r="CE84" s="17">
        <v>0</v>
      </c>
      <c r="CF84" s="17">
        <f>SUM(E84:CE84)</f>
        <v>281</v>
      </c>
    </row>
    <row r="85" spans="1:84" s="14" customFormat="1" ht="8.25" customHeight="1" x14ac:dyDescent="0.15">
      <c r="A85" s="88"/>
      <c r="B85" s="77"/>
      <c r="C85" s="70"/>
      <c r="D85" s="23" t="s">
        <v>91</v>
      </c>
      <c r="E85" s="17">
        <f>SUM(E82:E84)</f>
        <v>1</v>
      </c>
      <c r="F85" s="17">
        <f t="shared" ref="F85:AZ85" si="32">SUM(F82:F84)</f>
        <v>131</v>
      </c>
      <c r="G85" s="17">
        <f t="shared" si="32"/>
        <v>37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5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25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1417</v>
      </c>
      <c r="AK85" s="17">
        <f t="shared" si="32"/>
        <v>0</v>
      </c>
      <c r="AL85" s="17">
        <f t="shared" si="32"/>
        <v>28</v>
      </c>
      <c r="AM85" s="17">
        <f t="shared" si="32"/>
        <v>70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315</v>
      </c>
      <c r="AR85" s="17">
        <f t="shared" si="32"/>
        <v>13</v>
      </c>
      <c r="AS85" s="17">
        <f t="shared" si="32"/>
        <v>1</v>
      </c>
      <c r="AT85" s="17">
        <f t="shared" si="32"/>
        <v>4</v>
      </c>
      <c r="AU85" s="17">
        <f t="shared" si="32"/>
        <v>12</v>
      </c>
      <c r="AV85" s="17">
        <f t="shared" si="32"/>
        <v>181</v>
      </c>
      <c r="AW85" s="17">
        <f t="shared" si="32"/>
        <v>1</v>
      </c>
      <c r="AX85" s="17">
        <f t="shared" si="32"/>
        <v>0</v>
      </c>
      <c r="AY85" s="17">
        <f t="shared" si="32"/>
        <v>12</v>
      </c>
      <c r="AZ85" s="17">
        <f t="shared" si="32"/>
        <v>0</v>
      </c>
      <c r="BA85" s="18">
        <f>SUM(BA82:BA84)</f>
        <v>13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30</v>
      </c>
      <c r="BU85" s="17">
        <f t="shared" si="33"/>
        <v>0</v>
      </c>
      <c r="BV85" s="17">
        <f t="shared" si="33"/>
        <v>2</v>
      </c>
      <c r="BW85" s="17">
        <f t="shared" si="33"/>
        <v>0</v>
      </c>
      <c r="BX85" s="17">
        <f t="shared" si="33"/>
        <v>2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46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2356</v>
      </c>
    </row>
    <row r="86" spans="1:84" s="14" customFormat="1" ht="8.25" customHeight="1" x14ac:dyDescent="0.15">
      <c r="A86" s="88"/>
      <c r="B86" s="77"/>
      <c r="C86" s="58" t="s">
        <v>166</v>
      </c>
      <c r="D86" s="59"/>
      <c r="E86" s="17">
        <v>0</v>
      </c>
      <c r="F86" s="17">
        <v>14</v>
      </c>
      <c r="G86" s="17">
        <v>12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7</v>
      </c>
      <c r="AB86" s="17">
        <v>0</v>
      </c>
      <c r="AC86" s="18">
        <v>0</v>
      </c>
      <c r="AD86" s="18">
        <v>0</v>
      </c>
      <c r="AE86" s="18">
        <v>0</v>
      </c>
      <c r="AF86" s="17">
        <v>43</v>
      </c>
      <c r="AG86" s="17">
        <v>0</v>
      </c>
      <c r="AH86" s="18">
        <v>0</v>
      </c>
      <c r="AI86" s="18">
        <v>0</v>
      </c>
      <c r="AJ86" s="17">
        <v>451</v>
      </c>
      <c r="AK86" s="17">
        <v>0</v>
      </c>
      <c r="AL86" s="17">
        <v>1</v>
      </c>
      <c r="AM86" s="17">
        <v>36</v>
      </c>
      <c r="AN86" s="17">
        <v>0</v>
      </c>
      <c r="AO86" s="17">
        <v>0</v>
      </c>
      <c r="AP86" s="17">
        <v>4</v>
      </c>
      <c r="AQ86" s="17">
        <v>176</v>
      </c>
      <c r="AR86" s="17">
        <v>8</v>
      </c>
      <c r="AS86" s="17">
        <v>0</v>
      </c>
      <c r="AT86" s="17">
        <v>3</v>
      </c>
      <c r="AU86" s="17">
        <v>14</v>
      </c>
      <c r="AV86" s="17">
        <v>283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3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12</v>
      </c>
      <c r="BU86" s="17">
        <v>0</v>
      </c>
      <c r="BV86" s="17">
        <v>1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42</v>
      </c>
      <c r="CC86" s="17">
        <v>1</v>
      </c>
      <c r="CD86" s="17">
        <v>1</v>
      </c>
      <c r="CE86" s="17">
        <v>1</v>
      </c>
      <c r="CF86" s="17">
        <f>SUM(E86:CE86)</f>
        <v>1124</v>
      </c>
    </row>
    <row r="87" spans="1:84" s="14" customFormat="1" ht="8.25" customHeight="1" x14ac:dyDescent="0.15">
      <c r="A87" s="88"/>
      <c r="B87" s="69"/>
      <c r="C87" s="58" t="s">
        <v>167</v>
      </c>
      <c r="D87" s="59"/>
      <c r="E87" s="17">
        <v>0</v>
      </c>
      <c r="F87" s="17">
        <v>11</v>
      </c>
      <c r="G87" s="17">
        <v>25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9</v>
      </c>
      <c r="AB87" s="17">
        <v>0</v>
      </c>
      <c r="AC87" s="18">
        <v>0</v>
      </c>
      <c r="AD87" s="18">
        <v>0</v>
      </c>
      <c r="AE87" s="18">
        <v>0</v>
      </c>
      <c r="AF87" s="17">
        <v>17</v>
      </c>
      <c r="AG87" s="17">
        <v>0</v>
      </c>
      <c r="AH87" s="18">
        <v>0</v>
      </c>
      <c r="AI87" s="18">
        <v>0</v>
      </c>
      <c r="AJ87" s="17">
        <v>1030</v>
      </c>
      <c r="AK87" s="17">
        <v>0</v>
      </c>
      <c r="AL87" s="17">
        <v>0</v>
      </c>
      <c r="AM87" s="17">
        <v>57</v>
      </c>
      <c r="AN87" s="17">
        <v>0</v>
      </c>
      <c r="AO87" s="17">
        <v>0</v>
      </c>
      <c r="AP87" s="17">
        <v>0</v>
      </c>
      <c r="AQ87" s="17">
        <v>243</v>
      </c>
      <c r="AR87" s="17">
        <v>20</v>
      </c>
      <c r="AS87" s="17">
        <v>0</v>
      </c>
      <c r="AT87" s="17">
        <v>2</v>
      </c>
      <c r="AU87" s="17">
        <v>21</v>
      </c>
      <c r="AV87" s="17">
        <v>410</v>
      </c>
      <c r="AW87" s="17">
        <v>0</v>
      </c>
      <c r="AX87" s="17">
        <v>0</v>
      </c>
      <c r="AY87" s="17">
        <v>3</v>
      </c>
      <c r="AZ87" s="17">
        <v>0</v>
      </c>
      <c r="BA87" s="18">
        <v>3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10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3</v>
      </c>
      <c r="BP87" s="17">
        <v>0</v>
      </c>
      <c r="BQ87" s="17">
        <v>0</v>
      </c>
      <c r="BR87" s="18">
        <v>0</v>
      </c>
      <c r="BS87" s="17">
        <v>0</v>
      </c>
      <c r="BT87" s="17">
        <v>33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72</v>
      </c>
      <c r="CC87" s="17">
        <v>2</v>
      </c>
      <c r="CD87" s="17">
        <v>1</v>
      </c>
      <c r="CE87" s="17">
        <v>0</v>
      </c>
      <c r="CF87" s="17">
        <f>SUM(E87:CE87)</f>
        <v>1983</v>
      </c>
    </row>
    <row r="88" spans="1:84" s="14" customFormat="1" ht="8.25" customHeight="1" x14ac:dyDescent="0.15">
      <c r="A88" s="88"/>
      <c r="B88" s="85" t="s">
        <v>168</v>
      </c>
      <c r="C88" s="78" t="s">
        <v>169</v>
      </c>
      <c r="D88" s="27" t="s">
        <v>170</v>
      </c>
      <c r="E88" s="17">
        <v>0</v>
      </c>
      <c r="F88" s="17">
        <v>256</v>
      </c>
      <c r="G88" s="17">
        <v>30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37</v>
      </c>
      <c r="AB88" s="17">
        <v>0</v>
      </c>
      <c r="AC88" s="18">
        <v>0</v>
      </c>
      <c r="AD88" s="18">
        <v>0</v>
      </c>
      <c r="AE88" s="18">
        <v>0</v>
      </c>
      <c r="AF88" s="17">
        <v>23</v>
      </c>
      <c r="AG88" s="17">
        <v>0</v>
      </c>
      <c r="AH88" s="18">
        <v>0</v>
      </c>
      <c r="AI88" s="18">
        <v>0</v>
      </c>
      <c r="AJ88" s="17">
        <v>1439</v>
      </c>
      <c r="AK88" s="17">
        <v>0</v>
      </c>
      <c r="AL88" s="17">
        <v>0</v>
      </c>
      <c r="AM88" s="17">
        <v>116</v>
      </c>
      <c r="AN88" s="17">
        <v>0</v>
      </c>
      <c r="AO88" s="17">
        <v>0</v>
      </c>
      <c r="AP88" s="17">
        <v>5</v>
      </c>
      <c r="AQ88" s="17">
        <v>509</v>
      </c>
      <c r="AR88" s="17">
        <v>19</v>
      </c>
      <c r="AS88" s="17">
        <v>0</v>
      </c>
      <c r="AT88" s="17">
        <v>3</v>
      </c>
      <c r="AU88" s="17">
        <v>19</v>
      </c>
      <c r="AV88" s="17">
        <v>853</v>
      </c>
      <c r="AW88" s="17">
        <v>0</v>
      </c>
      <c r="AX88" s="17">
        <v>0</v>
      </c>
      <c r="AY88" s="17">
        <v>22</v>
      </c>
      <c r="AZ88" s="17">
        <v>0</v>
      </c>
      <c r="BA88" s="18">
        <v>16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27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94</v>
      </c>
      <c r="CC88" s="17">
        <v>9</v>
      </c>
      <c r="CD88" s="17">
        <v>1</v>
      </c>
      <c r="CE88" s="17">
        <v>2</v>
      </c>
      <c r="CF88" s="17">
        <f>SUM(E88:CE88)</f>
        <v>3513</v>
      </c>
    </row>
    <row r="89" spans="1:84" s="14" customFormat="1" ht="8.25" customHeight="1" x14ac:dyDescent="0.15">
      <c r="A89" s="88"/>
      <c r="B89" s="85"/>
      <c r="C89" s="79"/>
      <c r="D89" s="27" t="s">
        <v>171</v>
      </c>
      <c r="E89" s="17">
        <v>0</v>
      </c>
      <c r="F89" s="17">
        <v>2</v>
      </c>
      <c r="G89" s="17">
        <v>8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14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533</v>
      </c>
      <c r="AK89" s="17">
        <v>0</v>
      </c>
      <c r="AL89" s="17">
        <v>0</v>
      </c>
      <c r="AM89" s="17">
        <v>28</v>
      </c>
      <c r="AN89" s="17">
        <v>0</v>
      </c>
      <c r="AO89" s="17">
        <v>0</v>
      </c>
      <c r="AP89" s="17">
        <v>0</v>
      </c>
      <c r="AQ89" s="17">
        <v>108</v>
      </c>
      <c r="AR89" s="17">
        <v>7</v>
      </c>
      <c r="AS89" s="17">
        <v>0</v>
      </c>
      <c r="AT89" s="17">
        <v>0</v>
      </c>
      <c r="AU89" s="17">
        <v>6</v>
      </c>
      <c r="AV89" s="17">
        <v>125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33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5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27</v>
      </c>
      <c r="CC89" s="17">
        <v>0</v>
      </c>
      <c r="CD89" s="17">
        <v>0</v>
      </c>
      <c r="CE89" s="17">
        <v>1</v>
      </c>
      <c r="CF89" s="17">
        <f>SUM(E89:CE89)</f>
        <v>911</v>
      </c>
    </row>
    <row r="90" spans="1:84" s="14" customFormat="1" ht="8.25" customHeight="1" x14ac:dyDescent="0.15">
      <c r="A90" s="88"/>
      <c r="B90" s="85"/>
      <c r="C90" s="80"/>
      <c r="D90" s="27" t="s">
        <v>91</v>
      </c>
      <c r="E90" s="17">
        <f>SUM(E88:E89)</f>
        <v>0</v>
      </c>
      <c r="F90" s="17">
        <f t="shared" ref="F90:CF90" si="34">SUM(F88:F89)</f>
        <v>258</v>
      </c>
      <c r="G90" s="17">
        <f t="shared" si="34"/>
        <v>38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22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51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28</v>
      </c>
      <c r="AG90" s="17">
        <f t="shared" si="34"/>
        <v>0</v>
      </c>
      <c r="AH90" s="18">
        <f t="shared" si="34"/>
        <v>0</v>
      </c>
      <c r="AI90" s="18">
        <f t="shared" si="34"/>
        <v>0</v>
      </c>
      <c r="AJ90" s="17">
        <f t="shared" si="34"/>
        <v>1972</v>
      </c>
      <c r="AK90" s="17">
        <f t="shared" si="34"/>
        <v>0</v>
      </c>
      <c r="AL90" s="17">
        <f t="shared" si="34"/>
        <v>0</v>
      </c>
      <c r="AM90" s="17">
        <f t="shared" si="34"/>
        <v>144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617</v>
      </c>
      <c r="AR90" s="17">
        <f t="shared" si="34"/>
        <v>26</v>
      </c>
      <c r="AS90" s="17">
        <f t="shared" si="34"/>
        <v>0</v>
      </c>
      <c r="AT90" s="17">
        <f t="shared" si="34"/>
        <v>3</v>
      </c>
      <c r="AU90" s="17">
        <f t="shared" si="34"/>
        <v>25</v>
      </c>
      <c r="AV90" s="17">
        <f t="shared" si="34"/>
        <v>978</v>
      </c>
      <c r="AW90" s="17">
        <f t="shared" si="34"/>
        <v>0</v>
      </c>
      <c r="AX90" s="17">
        <f t="shared" si="34"/>
        <v>0</v>
      </c>
      <c r="AY90" s="17">
        <f t="shared" si="34"/>
        <v>22</v>
      </c>
      <c r="AZ90" s="17">
        <f t="shared" si="34"/>
        <v>0</v>
      </c>
      <c r="BA90" s="18">
        <f>SUM(BA88:BA89)</f>
        <v>18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38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32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121</v>
      </c>
      <c r="CC90" s="17">
        <f t="shared" si="34"/>
        <v>9</v>
      </c>
      <c r="CD90" s="17">
        <f t="shared" si="34"/>
        <v>1</v>
      </c>
      <c r="CE90" s="17">
        <f t="shared" si="34"/>
        <v>3</v>
      </c>
      <c r="CF90" s="17">
        <f t="shared" si="34"/>
        <v>4424</v>
      </c>
    </row>
    <row r="91" spans="1:84" s="14" customFormat="1" ht="8.25" customHeight="1" x14ac:dyDescent="0.15">
      <c r="A91" s="88"/>
      <c r="B91" s="85"/>
      <c r="C91" s="58" t="s">
        <v>172</v>
      </c>
      <c r="D91" s="59"/>
      <c r="E91" s="17">
        <v>1</v>
      </c>
      <c r="F91" s="17">
        <v>53</v>
      </c>
      <c r="G91" s="17">
        <v>7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10</v>
      </c>
      <c r="AB91" s="17">
        <v>0</v>
      </c>
      <c r="AC91" s="18">
        <v>0</v>
      </c>
      <c r="AD91" s="18">
        <v>0</v>
      </c>
      <c r="AE91" s="18">
        <v>0</v>
      </c>
      <c r="AF91" s="17">
        <v>30</v>
      </c>
      <c r="AG91" s="17">
        <v>0</v>
      </c>
      <c r="AH91" s="18">
        <v>0</v>
      </c>
      <c r="AI91" s="18">
        <v>0</v>
      </c>
      <c r="AJ91" s="17">
        <v>641</v>
      </c>
      <c r="AK91" s="17">
        <v>0</v>
      </c>
      <c r="AL91" s="17">
        <v>0</v>
      </c>
      <c r="AM91" s="17">
        <v>47</v>
      </c>
      <c r="AN91" s="17">
        <v>2</v>
      </c>
      <c r="AO91" s="17">
        <v>0</v>
      </c>
      <c r="AP91" s="17">
        <v>1</v>
      </c>
      <c r="AQ91" s="17">
        <v>337</v>
      </c>
      <c r="AR91" s="17">
        <v>16</v>
      </c>
      <c r="AS91" s="17">
        <v>0</v>
      </c>
      <c r="AT91" s="17">
        <v>0</v>
      </c>
      <c r="AU91" s="17">
        <v>9</v>
      </c>
      <c r="AV91" s="17">
        <v>355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14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49</v>
      </c>
      <c r="CC91" s="17">
        <v>0</v>
      </c>
      <c r="CD91" s="17">
        <v>1</v>
      </c>
      <c r="CE91" s="17">
        <v>2</v>
      </c>
      <c r="CF91" s="17">
        <f>SUM(E91:CE91)</f>
        <v>1607</v>
      </c>
    </row>
    <row r="92" spans="1:84" s="14" customFormat="1" ht="8.25" customHeight="1" x14ac:dyDescent="0.15">
      <c r="A92" s="88"/>
      <c r="B92" s="85"/>
      <c r="C92" s="58" t="s">
        <v>173</v>
      </c>
      <c r="D92" s="59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5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729</v>
      </c>
      <c r="AK92" s="17">
        <v>0</v>
      </c>
      <c r="AL92" s="17">
        <v>0</v>
      </c>
      <c r="AM92" s="17">
        <v>38</v>
      </c>
      <c r="AN92" s="17">
        <v>0</v>
      </c>
      <c r="AO92" s="17">
        <v>0</v>
      </c>
      <c r="AP92" s="17">
        <v>0</v>
      </c>
      <c r="AQ92" s="17">
        <v>294</v>
      </c>
      <c r="AR92" s="17">
        <v>19</v>
      </c>
      <c r="AS92" s="17">
        <v>0</v>
      </c>
      <c r="AT92" s="17">
        <v>1</v>
      </c>
      <c r="AU92" s="17">
        <v>12</v>
      </c>
      <c r="AV92" s="17">
        <v>275</v>
      </c>
      <c r="AW92" s="17">
        <v>1</v>
      </c>
      <c r="AX92" s="17">
        <v>0</v>
      </c>
      <c r="AY92" s="17">
        <v>8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21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50</v>
      </c>
      <c r="CC92" s="17">
        <v>1</v>
      </c>
      <c r="CD92" s="17">
        <v>0</v>
      </c>
      <c r="CE92" s="17">
        <v>0</v>
      </c>
      <c r="CF92" s="17">
        <f>SUM(E92:CE92)</f>
        <v>1511</v>
      </c>
    </row>
    <row r="93" spans="1:84" s="14" customFormat="1" ht="8.25" customHeight="1" x14ac:dyDescent="0.15">
      <c r="A93" s="88"/>
      <c r="B93" s="60" t="s">
        <v>174</v>
      </c>
      <c r="C93" s="58" t="s">
        <v>175</v>
      </c>
      <c r="D93" s="59"/>
      <c r="E93" s="17">
        <v>0</v>
      </c>
      <c r="F93" s="17">
        <v>367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156</v>
      </c>
      <c r="AG93" s="17">
        <v>0</v>
      </c>
      <c r="AH93" s="18">
        <v>0</v>
      </c>
      <c r="AI93" s="18">
        <v>0</v>
      </c>
      <c r="AJ93" s="17">
        <v>357</v>
      </c>
      <c r="AK93" s="17">
        <v>0</v>
      </c>
      <c r="AL93" s="17">
        <v>0</v>
      </c>
      <c r="AM93" s="17">
        <v>34</v>
      </c>
      <c r="AN93" s="17">
        <v>3</v>
      </c>
      <c r="AO93" s="17">
        <v>0</v>
      </c>
      <c r="AP93" s="17">
        <v>2</v>
      </c>
      <c r="AQ93" s="17">
        <v>109</v>
      </c>
      <c r="AR93" s="17">
        <v>7</v>
      </c>
      <c r="AS93" s="17">
        <v>0</v>
      </c>
      <c r="AT93" s="17">
        <v>1</v>
      </c>
      <c r="AU93" s="17">
        <v>12</v>
      </c>
      <c r="AV93" s="17">
        <v>351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8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1450</v>
      </c>
    </row>
    <row r="94" spans="1:84" s="14" customFormat="1" ht="8.25" customHeight="1" x14ac:dyDescent="0.15">
      <c r="A94" s="88"/>
      <c r="B94" s="60"/>
      <c r="C94" s="58" t="s">
        <v>176</v>
      </c>
      <c r="D94" s="59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14</v>
      </c>
      <c r="AG94" s="17">
        <v>0</v>
      </c>
      <c r="AH94" s="18">
        <v>0</v>
      </c>
      <c r="AI94" s="18">
        <v>0</v>
      </c>
      <c r="AJ94" s="17">
        <v>68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38</v>
      </c>
      <c r="AR94" s="17">
        <v>1</v>
      </c>
      <c r="AS94" s="17">
        <v>0</v>
      </c>
      <c r="AT94" s="17">
        <v>0</v>
      </c>
      <c r="AU94" s="17">
        <v>3</v>
      </c>
      <c r="AV94" s="17">
        <v>39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1</v>
      </c>
      <c r="CC94" s="17">
        <v>0</v>
      </c>
      <c r="CD94" s="17">
        <v>0</v>
      </c>
      <c r="CE94" s="17">
        <v>0</v>
      </c>
      <c r="CF94" s="17">
        <f>SUM(E94:CE94)</f>
        <v>201</v>
      </c>
    </row>
    <row r="95" spans="1:84" s="14" customFormat="1" ht="8.25" customHeight="1" x14ac:dyDescent="0.15">
      <c r="A95" s="88"/>
      <c r="B95" s="86"/>
      <c r="C95" s="58" t="s">
        <v>91</v>
      </c>
      <c r="D95" s="59"/>
      <c r="E95" s="17">
        <f>SUM(E93:E94)</f>
        <v>0</v>
      </c>
      <c r="F95" s="17">
        <f t="shared" ref="F95:CE95" si="35">SUM(F93:F94)</f>
        <v>393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170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425</v>
      </c>
      <c r="AK95" s="17">
        <f t="shared" si="35"/>
        <v>0</v>
      </c>
      <c r="AL95" s="17">
        <f t="shared" si="35"/>
        <v>1</v>
      </c>
      <c r="AM95" s="17">
        <f t="shared" si="35"/>
        <v>39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147</v>
      </c>
      <c r="AR95" s="17">
        <f t="shared" si="35"/>
        <v>8</v>
      </c>
      <c r="AS95" s="17">
        <f t="shared" si="35"/>
        <v>0</v>
      </c>
      <c r="AT95" s="17">
        <f t="shared" si="35"/>
        <v>1</v>
      </c>
      <c r="AU95" s="17">
        <f t="shared" si="35"/>
        <v>15</v>
      </c>
      <c r="AV95" s="17">
        <f t="shared" si="35"/>
        <v>390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12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26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1651</v>
      </c>
    </row>
    <row r="96" spans="1:84" s="14" customFormat="1" ht="8.25" customHeight="1" x14ac:dyDescent="0.15">
      <c r="A96" s="89"/>
      <c r="B96" s="65" t="s">
        <v>98</v>
      </c>
      <c r="C96" s="66"/>
      <c r="D96" s="67"/>
      <c r="E96" s="19">
        <f>SUM(E39,E42,E45:E46,E50,E53,E56,E59:E60,E63,E67,E70,E74,E77,E81,E85:E87,E90:E92,E95)</f>
        <v>2</v>
      </c>
      <c r="F96" s="19">
        <f t="shared" ref="F96:BQ96" si="36">SUM(F39,F42,F45:F46,F50,F53,F56,F59:F60,F63,F67,F70,F74,F77,F81,F85:F87,F90:F92,F95)</f>
        <v>1721</v>
      </c>
      <c r="G96" s="19">
        <f t="shared" si="36"/>
        <v>302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101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2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134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964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15910</v>
      </c>
      <c r="AK96" s="19">
        <f t="shared" si="36"/>
        <v>0</v>
      </c>
      <c r="AL96" s="19">
        <f t="shared" si="36"/>
        <v>43</v>
      </c>
      <c r="AM96" s="19">
        <f t="shared" si="36"/>
        <v>1392</v>
      </c>
      <c r="AN96" s="19">
        <f t="shared" si="36"/>
        <v>10</v>
      </c>
      <c r="AO96" s="19">
        <f t="shared" si="36"/>
        <v>0</v>
      </c>
      <c r="AP96" s="19">
        <f t="shared" si="36"/>
        <v>55</v>
      </c>
      <c r="AQ96" s="19">
        <f t="shared" si="36"/>
        <v>8925</v>
      </c>
      <c r="AR96" s="19">
        <f t="shared" si="36"/>
        <v>415</v>
      </c>
      <c r="AS96" s="19">
        <f t="shared" si="36"/>
        <v>17</v>
      </c>
      <c r="AT96" s="19">
        <f t="shared" si="36"/>
        <v>30</v>
      </c>
      <c r="AU96" s="19">
        <f t="shared" si="36"/>
        <v>329</v>
      </c>
      <c r="AV96" s="19">
        <f t="shared" si="36"/>
        <v>7780</v>
      </c>
      <c r="AW96" s="19">
        <f t="shared" si="36"/>
        <v>3</v>
      </c>
      <c r="AX96" s="19">
        <f t="shared" si="36"/>
        <v>6</v>
      </c>
      <c r="AY96" s="19">
        <f t="shared" si="36"/>
        <v>141</v>
      </c>
      <c r="AZ96" s="19">
        <f t="shared" si="36"/>
        <v>0</v>
      </c>
      <c r="BA96" s="20">
        <f t="shared" si="36"/>
        <v>65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96</v>
      </c>
      <c r="BI96" s="19">
        <f t="shared" si="36"/>
        <v>0</v>
      </c>
      <c r="BJ96" s="19">
        <f t="shared" si="36"/>
        <v>20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40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1</v>
      </c>
      <c r="BT96" s="19">
        <f t="shared" si="37"/>
        <v>425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10</v>
      </c>
      <c r="BY96" s="19">
        <f t="shared" si="37"/>
        <v>8</v>
      </c>
      <c r="BZ96" s="19">
        <f t="shared" si="37"/>
        <v>0</v>
      </c>
      <c r="CA96" s="19">
        <f t="shared" si="37"/>
        <v>34</v>
      </c>
      <c r="CB96" s="19">
        <f t="shared" si="37"/>
        <v>1033</v>
      </c>
      <c r="CC96" s="19">
        <f t="shared" si="37"/>
        <v>24</v>
      </c>
      <c r="CD96" s="19">
        <f t="shared" si="37"/>
        <v>7</v>
      </c>
      <c r="CE96" s="19">
        <f t="shared" si="37"/>
        <v>26</v>
      </c>
      <c r="CF96" s="19">
        <f t="shared" si="37"/>
        <v>40139</v>
      </c>
    </row>
    <row r="97" spans="1:84" ht="19.5" customHeight="1" x14ac:dyDescent="0.15">
      <c r="A97" s="29"/>
      <c r="B97" s="29"/>
      <c r="C97" s="29"/>
      <c r="D97" s="29"/>
      <c r="E97" s="84" t="s">
        <v>177</v>
      </c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 t="s">
        <v>178</v>
      </c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 t="s">
        <v>179</v>
      </c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 s="7" customFormat="1" ht="9.9499999999999993" customHeight="1" x14ac:dyDescent="0.15">
      <c r="A98" s="46" t="str">
        <f>A2</f>
        <v>（令和 4年 4月末）</v>
      </c>
      <c r="B98" s="46"/>
      <c r="C98" s="46"/>
      <c r="D98" s="46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47" t="s">
        <v>4</v>
      </c>
      <c r="B99" s="48"/>
      <c r="C99" s="48"/>
      <c r="D99" s="49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50" t="s">
        <v>180</v>
      </c>
      <c r="B100" s="93" t="s">
        <v>181</v>
      </c>
      <c r="C100" s="91" t="s">
        <v>182</v>
      </c>
      <c r="D100" s="92"/>
      <c r="E100" s="16">
        <v>0</v>
      </c>
      <c r="F100" s="16">
        <v>954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9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41</v>
      </c>
      <c r="AG100" s="16">
        <v>4</v>
      </c>
      <c r="AH100" s="15">
        <v>0</v>
      </c>
      <c r="AI100" s="15">
        <v>0</v>
      </c>
      <c r="AJ100" s="16">
        <v>351</v>
      </c>
      <c r="AK100" s="16">
        <v>0</v>
      </c>
      <c r="AL100" s="16">
        <v>0</v>
      </c>
      <c r="AM100" s="16">
        <v>70</v>
      </c>
      <c r="AN100" s="16">
        <v>2</v>
      </c>
      <c r="AO100" s="16">
        <v>0</v>
      </c>
      <c r="AP100" s="16">
        <v>1</v>
      </c>
      <c r="AQ100" s="16">
        <v>255</v>
      </c>
      <c r="AR100" s="16">
        <v>13</v>
      </c>
      <c r="AS100" s="16">
        <v>0</v>
      </c>
      <c r="AT100" s="16">
        <v>0</v>
      </c>
      <c r="AU100" s="16">
        <v>9</v>
      </c>
      <c r="AV100" s="16">
        <v>410</v>
      </c>
      <c r="AW100" s="16">
        <v>0</v>
      </c>
      <c r="AX100" s="16">
        <v>0</v>
      </c>
      <c r="AY100" s="16">
        <v>1</v>
      </c>
      <c r="AZ100" s="16">
        <v>0</v>
      </c>
      <c r="BA100" s="15">
        <v>2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14</v>
      </c>
      <c r="BU100" s="16">
        <v>0</v>
      </c>
      <c r="BV100" s="16">
        <v>0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15</v>
      </c>
      <c r="CC100" s="16">
        <v>0</v>
      </c>
      <c r="CD100" s="16">
        <v>0</v>
      </c>
      <c r="CE100" s="16">
        <v>0</v>
      </c>
      <c r="CF100" s="25">
        <f>SUM(E100:CE100)</f>
        <v>2221</v>
      </c>
    </row>
    <row r="101" spans="1:84" s="14" customFormat="1" ht="8.25" customHeight="1" x14ac:dyDescent="0.15">
      <c r="A101" s="51"/>
      <c r="B101" s="77"/>
      <c r="C101" s="70" t="s">
        <v>183</v>
      </c>
      <c r="D101" s="23" t="s">
        <v>184</v>
      </c>
      <c r="E101" s="17">
        <v>0</v>
      </c>
      <c r="F101" s="17">
        <v>395</v>
      </c>
      <c r="G101" s="17">
        <v>48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17</v>
      </c>
      <c r="AG101" s="17">
        <v>0</v>
      </c>
      <c r="AH101" s="18">
        <v>0</v>
      </c>
      <c r="AI101" s="18">
        <v>0</v>
      </c>
      <c r="AJ101" s="17">
        <v>257</v>
      </c>
      <c r="AK101" s="17">
        <v>0</v>
      </c>
      <c r="AL101" s="17">
        <v>0</v>
      </c>
      <c r="AM101" s="17">
        <v>73</v>
      </c>
      <c r="AN101" s="17">
        <v>0</v>
      </c>
      <c r="AO101" s="17">
        <v>0</v>
      </c>
      <c r="AP101" s="17">
        <v>0</v>
      </c>
      <c r="AQ101" s="17">
        <v>114</v>
      </c>
      <c r="AR101" s="17">
        <v>6</v>
      </c>
      <c r="AS101" s="17">
        <v>1</v>
      </c>
      <c r="AT101" s="17">
        <v>0</v>
      </c>
      <c r="AU101" s="17">
        <v>7</v>
      </c>
      <c r="AV101" s="17">
        <v>187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3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7</v>
      </c>
      <c r="CC101" s="17">
        <v>1</v>
      </c>
      <c r="CD101" s="17">
        <v>0</v>
      </c>
      <c r="CE101" s="17">
        <v>1</v>
      </c>
      <c r="CF101" s="17">
        <f>SUM(E101:CE101)</f>
        <v>1125</v>
      </c>
    </row>
    <row r="102" spans="1:84" s="14" customFormat="1" ht="8.25" customHeight="1" x14ac:dyDescent="0.15">
      <c r="A102" s="51"/>
      <c r="B102" s="77"/>
      <c r="C102" s="70"/>
      <c r="D102" s="23" t="s">
        <v>185</v>
      </c>
      <c r="E102" s="17">
        <v>0</v>
      </c>
      <c r="F102" s="17">
        <v>56</v>
      </c>
      <c r="G102" s="17">
        <v>12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69</v>
      </c>
      <c r="AK102" s="17">
        <v>0</v>
      </c>
      <c r="AL102" s="17">
        <v>0</v>
      </c>
      <c r="AM102" s="17">
        <v>17</v>
      </c>
      <c r="AN102" s="17">
        <v>0</v>
      </c>
      <c r="AO102" s="17">
        <v>0</v>
      </c>
      <c r="AP102" s="17">
        <v>0</v>
      </c>
      <c r="AQ102" s="17">
        <v>47</v>
      </c>
      <c r="AR102" s="17">
        <v>4</v>
      </c>
      <c r="AS102" s="17">
        <v>0</v>
      </c>
      <c r="AT102" s="17">
        <v>2</v>
      </c>
      <c r="AU102" s="17">
        <v>6</v>
      </c>
      <c r="AV102" s="17">
        <v>129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364</v>
      </c>
    </row>
    <row r="103" spans="1:84" s="14" customFormat="1" ht="8.25" customHeight="1" x14ac:dyDescent="0.15">
      <c r="A103" s="51"/>
      <c r="B103" s="69"/>
      <c r="C103" s="70"/>
      <c r="D103" s="23" t="s">
        <v>91</v>
      </c>
      <c r="E103" s="17">
        <f>SUM(E101:E102)</f>
        <v>0</v>
      </c>
      <c r="F103" s="17">
        <f t="shared" ref="F103:AZ103" si="40">SUM(F101:F102)</f>
        <v>451</v>
      </c>
      <c r="G103" s="17">
        <f t="shared" si="40"/>
        <v>60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24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326</v>
      </c>
      <c r="AK103" s="17">
        <f t="shared" si="40"/>
        <v>0</v>
      </c>
      <c r="AL103" s="17">
        <f t="shared" si="40"/>
        <v>0</v>
      </c>
      <c r="AM103" s="17">
        <f t="shared" si="40"/>
        <v>90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161</v>
      </c>
      <c r="AR103" s="17">
        <f t="shared" si="40"/>
        <v>10</v>
      </c>
      <c r="AS103" s="17">
        <f t="shared" si="40"/>
        <v>1</v>
      </c>
      <c r="AT103" s="17">
        <f t="shared" si="40"/>
        <v>2</v>
      </c>
      <c r="AU103" s="17">
        <f t="shared" si="40"/>
        <v>13</v>
      </c>
      <c r="AV103" s="17">
        <f t="shared" si="40"/>
        <v>316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6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11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1489</v>
      </c>
    </row>
    <row r="104" spans="1:84" ht="8.25" customHeight="1" x14ac:dyDescent="0.15">
      <c r="A104" s="51"/>
      <c r="B104" s="57" t="s">
        <v>186</v>
      </c>
      <c r="C104" s="58"/>
      <c r="D104" s="59"/>
      <c r="E104" s="17">
        <v>0</v>
      </c>
      <c r="F104" s="17">
        <v>33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400</v>
      </c>
      <c r="AK104" s="17">
        <v>0</v>
      </c>
      <c r="AL104" s="17">
        <v>0</v>
      </c>
      <c r="AM104" s="17">
        <v>40</v>
      </c>
      <c r="AN104" s="17">
        <v>0</v>
      </c>
      <c r="AO104" s="17">
        <v>0</v>
      </c>
      <c r="AP104" s="17">
        <v>0</v>
      </c>
      <c r="AQ104" s="17">
        <v>383</v>
      </c>
      <c r="AR104" s="17">
        <v>7</v>
      </c>
      <c r="AS104" s="17">
        <v>0</v>
      </c>
      <c r="AT104" s="17">
        <v>2</v>
      </c>
      <c r="AU104" s="17">
        <v>11</v>
      </c>
      <c r="AV104" s="17">
        <v>329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3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16</v>
      </c>
      <c r="CC104" s="17">
        <v>0</v>
      </c>
      <c r="CD104" s="17">
        <v>0</v>
      </c>
      <c r="CE104" s="17">
        <v>1</v>
      </c>
      <c r="CF104" s="17">
        <f>SUM(E104:CE104)</f>
        <v>1263</v>
      </c>
    </row>
    <row r="105" spans="1:84" ht="8.25" customHeight="1" x14ac:dyDescent="0.15">
      <c r="A105" s="51"/>
      <c r="B105" s="60" t="s">
        <v>187</v>
      </c>
      <c r="C105" s="58" t="s">
        <v>188</v>
      </c>
      <c r="D105" s="59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8">
        <v>0</v>
      </c>
      <c r="AD105" s="18">
        <v>0</v>
      </c>
      <c r="AE105" s="18">
        <v>0</v>
      </c>
      <c r="AF105" s="17">
        <v>34</v>
      </c>
      <c r="AG105" s="17">
        <v>0</v>
      </c>
      <c r="AH105" s="18">
        <v>0</v>
      </c>
      <c r="AI105" s="18">
        <v>0</v>
      </c>
      <c r="AJ105" s="17">
        <v>224</v>
      </c>
      <c r="AK105" s="17">
        <v>0</v>
      </c>
      <c r="AL105" s="17">
        <v>6</v>
      </c>
      <c r="AM105" s="17">
        <v>36</v>
      </c>
      <c r="AN105" s="17">
        <v>0</v>
      </c>
      <c r="AO105" s="17">
        <v>0</v>
      </c>
      <c r="AP105" s="17">
        <v>0</v>
      </c>
      <c r="AQ105" s="17">
        <v>273</v>
      </c>
      <c r="AR105" s="17">
        <v>3</v>
      </c>
      <c r="AS105" s="17">
        <v>0</v>
      </c>
      <c r="AT105" s="17">
        <v>0</v>
      </c>
      <c r="AU105" s="17">
        <v>7</v>
      </c>
      <c r="AV105" s="17">
        <v>147</v>
      </c>
      <c r="AW105" s="17">
        <v>0</v>
      </c>
      <c r="AX105" s="17">
        <v>0</v>
      </c>
      <c r="AY105" s="17">
        <v>7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7</v>
      </c>
      <c r="CC105" s="17">
        <v>0</v>
      </c>
      <c r="CD105" s="17">
        <v>0</v>
      </c>
      <c r="CE105" s="17">
        <v>0</v>
      </c>
      <c r="CF105" s="17">
        <f>SUM(E105:CE105)</f>
        <v>789</v>
      </c>
    </row>
    <row r="106" spans="1:84" ht="8.25" customHeight="1" x14ac:dyDescent="0.15">
      <c r="A106" s="51"/>
      <c r="B106" s="60"/>
      <c r="C106" s="58" t="s">
        <v>189</v>
      </c>
      <c r="D106" s="59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281</v>
      </c>
      <c r="AK106" s="17">
        <v>0</v>
      </c>
      <c r="AL106" s="17">
        <v>1</v>
      </c>
      <c r="AM106" s="17">
        <v>19</v>
      </c>
      <c r="AN106" s="17">
        <v>0</v>
      </c>
      <c r="AO106" s="17">
        <v>0</v>
      </c>
      <c r="AP106" s="17">
        <v>0</v>
      </c>
      <c r="AQ106" s="17">
        <v>316</v>
      </c>
      <c r="AR106" s="17">
        <v>3</v>
      </c>
      <c r="AS106" s="17">
        <v>0</v>
      </c>
      <c r="AT106" s="17">
        <v>0</v>
      </c>
      <c r="AU106" s="17">
        <v>3</v>
      </c>
      <c r="AV106" s="17">
        <v>120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4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13</v>
      </c>
      <c r="CC106" s="17">
        <v>0</v>
      </c>
      <c r="CD106" s="17">
        <v>0</v>
      </c>
      <c r="CE106" s="17">
        <v>0</v>
      </c>
      <c r="CF106" s="17">
        <f>SUM(E106:CE106)</f>
        <v>791</v>
      </c>
    </row>
    <row r="107" spans="1:84" ht="8.25" customHeight="1" x14ac:dyDescent="0.15">
      <c r="A107" s="51"/>
      <c r="B107" s="86"/>
      <c r="C107" s="58" t="s">
        <v>91</v>
      </c>
      <c r="D107" s="59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1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51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505</v>
      </c>
      <c r="AK107" s="17">
        <f t="shared" si="42"/>
        <v>0</v>
      </c>
      <c r="AL107" s="17">
        <f t="shared" si="42"/>
        <v>7</v>
      </c>
      <c r="AM107" s="17">
        <f t="shared" si="42"/>
        <v>55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589</v>
      </c>
      <c r="AR107" s="17">
        <f t="shared" si="42"/>
        <v>6</v>
      </c>
      <c r="AS107" s="17">
        <f t="shared" si="42"/>
        <v>0</v>
      </c>
      <c r="AT107" s="17">
        <f t="shared" si="42"/>
        <v>0</v>
      </c>
      <c r="AU107" s="17">
        <f t="shared" si="42"/>
        <v>10</v>
      </c>
      <c r="AV107" s="17">
        <f t="shared" si="42"/>
        <v>267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9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20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1580</v>
      </c>
    </row>
    <row r="108" spans="1:84" s="14" customFormat="1" ht="8.25" customHeight="1" x14ac:dyDescent="0.15">
      <c r="A108" s="51"/>
      <c r="B108" s="60" t="s">
        <v>190</v>
      </c>
      <c r="C108" s="58" t="s">
        <v>191</v>
      </c>
      <c r="D108" s="59"/>
      <c r="E108" s="17">
        <v>0</v>
      </c>
      <c r="F108" s="17">
        <v>610</v>
      </c>
      <c r="G108" s="17">
        <v>35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31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81</v>
      </c>
      <c r="AG108" s="17">
        <v>6</v>
      </c>
      <c r="AH108" s="18">
        <v>0</v>
      </c>
      <c r="AI108" s="18">
        <v>0</v>
      </c>
      <c r="AJ108" s="17">
        <v>445</v>
      </c>
      <c r="AK108" s="17">
        <v>0</v>
      </c>
      <c r="AL108" s="17">
        <v>0</v>
      </c>
      <c r="AM108" s="17">
        <v>40</v>
      </c>
      <c r="AN108" s="17">
        <v>2</v>
      </c>
      <c r="AO108" s="17">
        <v>0</v>
      </c>
      <c r="AP108" s="17">
        <v>1</v>
      </c>
      <c r="AQ108" s="17">
        <v>178</v>
      </c>
      <c r="AR108" s="17">
        <v>11</v>
      </c>
      <c r="AS108" s="17">
        <v>2</v>
      </c>
      <c r="AT108" s="17">
        <v>1</v>
      </c>
      <c r="AU108" s="17">
        <v>37</v>
      </c>
      <c r="AV108" s="17">
        <v>551</v>
      </c>
      <c r="AW108" s="17">
        <v>0</v>
      </c>
      <c r="AX108" s="17">
        <v>0</v>
      </c>
      <c r="AY108" s="17">
        <v>18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1</v>
      </c>
      <c r="BP108" s="17">
        <v>0</v>
      </c>
      <c r="BQ108" s="17">
        <v>0</v>
      </c>
      <c r="BR108" s="18">
        <v>0</v>
      </c>
      <c r="BS108" s="17">
        <v>0</v>
      </c>
      <c r="BT108" s="17">
        <v>10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21</v>
      </c>
      <c r="CC108" s="17">
        <v>0</v>
      </c>
      <c r="CD108" s="17">
        <v>0</v>
      </c>
      <c r="CE108" s="17">
        <v>2</v>
      </c>
      <c r="CF108" s="17">
        <f>SUM(E108:CE108)</f>
        <v>2093</v>
      </c>
    </row>
    <row r="109" spans="1:84" s="14" customFormat="1" ht="8.25" customHeight="1" x14ac:dyDescent="0.15">
      <c r="A109" s="51"/>
      <c r="B109" s="60"/>
      <c r="C109" s="70" t="s">
        <v>192</v>
      </c>
      <c r="D109" s="23" t="s">
        <v>193</v>
      </c>
      <c r="E109" s="17">
        <v>0</v>
      </c>
      <c r="F109" s="17">
        <v>249</v>
      </c>
      <c r="G109" s="17">
        <v>40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28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3</v>
      </c>
      <c r="AB109" s="17">
        <v>0</v>
      </c>
      <c r="AC109" s="18">
        <v>0</v>
      </c>
      <c r="AD109" s="18">
        <v>0</v>
      </c>
      <c r="AE109" s="18">
        <v>0</v>
      </c>
      <c r="AF109" s="17">
        <v>68</v>
      </c>
      <c r="AG109" s="17">
        <v>1</v>
      </c>
      <c r="AH109" s="18">
        <v>0</v>
      </c>
      <c r="AI109" s="18">
        <v>0</v>
      </c>
      <c r="AJ109" s="17">
        <v>468</v>
      </c>
      <c r="AK109" s="17">
        <v>0</v>
      </c>
      <c r="AL109" s="17">
        <v>1</v>
      </c>
      <c r="AM109" s="17">
        <v>56</v>
      </c>
      <c r="AN109" s="17">
        <v>0</v>
      </c>
      <c r="AO109" s="17">
        <v>0</v>
      </c>
      <c r="AP109" s="17">
        <v>0</v>
      </c>
      <c r="AQ109" s="17">
        <v>243</v>
      </c>
      <c r="AR109" s="17">
        <v>18</v>
      </c>
      <c r="AS109" s="17">
        <v>1</v>
      </c>
      <c r="AT109" s="17">
        <v>0</v>
      </c>
      <c r="AU109" s="17">
        <v>23</v>
      </c>
      <c r="AV109" s="17">
        <v>447</v>
      </c>
      <c r="AW109" s="17">
        <v>0</v>
      </c>
      <c r="AX109" s="17">
        <v>0</v>
      </c>
      <c r="AY109" s="17">
        <v>16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6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10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19</v>
      </c>
      <c r="CC109" s="17">
        <v>2</v>
      </c>
      <c r="CD109" s="17">
        <v>1</v>
      </c>
      <c r="CE109" s="17">
        <v>1</v>
      </c>
      <c r="CF109" s="17">
        <f>SUM(E109:CE109)</f>
        <v>1708</v>
      </c>
    </row>
    <row r="110" spans="1:84" s="14" customFormat="1" ht="8.25" customHeight="1" x14ac:dyDescent="0.15">
      <c r="A110" s="51"/>
      <c r="B110" s="60"/>
      <c r="C110" s="70"/>
      <c r="D110" s="23" t="s">
        <v>194</v>
      </c>
      <c r="E110" s="17">
        <v>0</v>
      </c>
      <c r="F110" s="17">
        <v>87</v>
      </c>
      <c r="G110" s="17">
        <v>4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64</v>
      </c>
      <c r="AK110" s="17">
        <v>0</v>
      </c>
      <c r="AL110" s="17">
        <v>0</v>
      </c>
      <c r="AM110" s="17">
        <v>5</v>
      </c>
      <c r="AN110" s="17">
        <v>0</v>
      </c>
      <c r="AO110" s="17">
        <v>0</v>
      </c>
      <c r="AP110" s="17">
        <v>0</v>
      </c>
      <c r="AQ110" s="17">
        <v>43</v>
      </c>
      <c r="AR110" s="17">
        <v>2</v>
      </c>
      <c r="AS110" s="17">
        <v>0</v>
      </c>
      <c r="AT110" s="17">
        <v>0</v>
      </c>
      <c r="AU110" s="17">
        <v>5</v>
      </c>
      <c r="AV110" s="17">
        <v>109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7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372</v>
      </c>
    </row>
    <row r="111" spans="1:84" s="14" customFormat="1" ht="8.25" customHeight="1" x14ac:dyDescent="0.15">
      <c r="A111" s="51"/>
      <c r="B111" s="60"/>
      <c r="C111" s="70"/>
      <c r="D111" s="23" t="s">
        <v>91</v>
      </c>
      <c r="E111" s="17">
        <f>SUM(E109:E110)</f>
        <v>0</v>
      </c>
      <c r="F111" s="17">
        <f t="shared" ref="F111:CF111" si="43">SUM(F109:F110)</f>
        <v>336</v>
      </c>
      <c r="G111" s="17">
        <f t="shared" si="43"/>
        <v>44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33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3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87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532</v>
      </c>
      <c r="AK111" s="17">
        <f t="shared" si="43"/>
        <v>0</v>
      </c>
      <c r="AL111" s="17">
        <f t="shared" si="43"/>
        <v>1</v>
      </c>
      <c r="AM111" s="17">
        <f t="shared" si="43"/>
        <v>61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286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28</v>
      </c>
      <c r="AV111" s="17">
        <f t="shared" si="43"/>
        <v>556</v>
      </c>
      <c r="AW111" s="17">
        <f t="shared" si="43"/>
        <v>0</v>
      </c>
      <c r="AX111" s="17">
        <f t="shared" si="43"/>
        <v>1</v>
      </c>
      <c r="AY111" s="17">
        <f t="shared" si="43"/>
        <v>21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7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17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31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2080</v>
      </c>
    </row>
    <row r="112" spans="1:84" s="14" customFormat="1" ht="8.25" customHeight="1" x14ac:dyDescent="0.15">
      <c r="A112" s="53"/>
      <c r="B112" s="65" t="s">
        <v>98</v>
      </c>
      <c r="C112" s="66"/>
      <c r="D112" s="67"/>
      <c r="E112" s="19">
        <f>SUM(E100,E103:E104,E107:E108,E111)</f>
        <v>0</v>
      </c>
      <c r="F112" s="19">
        <f t="shared" ref="F112:BQ112" si="44">SUM(F100,F103:F104,F107:F108,F111)</f>
        <v>2416</v>
      </c>
      <c r="G112" s="19">
        <f t="shared" si="44"/>
        <v>200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87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13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302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2559</v>
      </c>
      <c r="AK112" s="19">
        <f t="shared" si="44"/>
        <v>0</v>
      </c>
      <c r="AL112" s="19">
        <f t="shared" si="44"/>
        <v>8</v>
      </c>
      <c r="AM112" s="19">
        <f t="shared" si="44"/>
        <v>356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1852</v>
      </c>
      <c r="AR112" s="19">
        <f t="shared" si="44"/>
        <v>67</v>
      </c>
      <c r="AS112" s="19">
        <f t="shared" si="44"/>
        <v>4</v>
      </c>
      <c r="AT112" s="19">
        <f t="shared" si="44"/>
        <v>5</v>
      </c>
      <c r="AU112" s="19">
        <f t="shared" si="44"/>
        <v>108</v>
      </c>
      <c r="AV112" s="19">
        <f t="shared" si="44"/>
        <v>2429</v>
      </c>
      <c r="AW112" s="19">
        <f t="shared" si="44"/>
        <v>2</v>
      </c>
      <c r="AX112" s="19">
        <f t="shared" si="44"/>
        <v>1</v>
      </c>
      <c r="AY112" s="19">
        <f t="shared" si="44"/>
        <v>57</v>
      </c>
      <c r="AZ112" s="19">
        <f t="shared" si="44"/>
        <v>0</v>
      </c>
      <c r="BA112" s="20">
        <f t="shared" si="44"/>
        <v>11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17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5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59</v>
      </c>
      <c r="BU112" s="19">
        <f t="shared" si="45"/>
        <v>0</v>
      </c>
      <c r="BV112" s="19">
        <f t="shared" si="45"/>
        <v>2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114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10726</v>
      </c>
    </row>
    <row r="113" spans="1:84" ht="8.25" customHeight="1" x14ac:dyDescent="0.15">
      <c r="A113" s="87" t="s">
        <v>195</v>
      </c>
      <c r="B113" s="90" t="s">
        <v>196</v>
      </c>
      <c r="C113" s="91"/>
      <c r="D113" s="92"/>
      <c r="E113" s="16">
        <v>0</v>
      </c>
      <c r="F113" s="16">
        <v>106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1</v>
      </c>
      <c r="AC113" s="15">
        <v>0</v>
      </c>
      <c r="AD113" s="15">
        <v>0</v>
      </c>
      <c r="AE113" s="15">
        <v>0</v>
      </c>
      <c r="AF113" s="16">
        <v>37</v>
      </c>
      <c r="AG113" s="16">
        <v>2</v>
      </c>
      <c r="AH113" s="15">
        <v>0</v>
      </c>
      <c r="AI113" s="15">
        <v>0</v>
      </c>
      <c r="AJ113" s="16">
        <v>387</v>
      </c>
      <c r="AK113" s="16">
        <v>0</v>
      </c>
      <c r="AL113" s="16">
        <v>0</v>
      </c>
      <c r="AM113" s="16">
        <v>43</v>
      </c>
      <c r="AN113" s="16">
        <v>0</v>
      </c>
      <c r="AO113" s="16">
        <v>0</v>
      </c>
      <c r="AP113" s="16">
        <v>2</v>
      </c>
      <c r="AQ113" s="16">
        <v>225</v>
      </c>
      <c r="AR113" s="16">
        <v>5</v>
      </c>
      <c r="AS113" s="16">
        <v>1</v>
      </c>
      <c r="AT113" s="16">
        <v>0</v>
      </c>
      <c r="AU113" s="16">
        <v>10</v>
      </c>
      <c r="AV113" s="16">
        <v>321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15</v>
      </c>
      <c r="CC113" s="16">
        <v>0</v>
      </c>
      <c r="CD113" s="16">
        <v>0</v>
      </c>
      <c r="CE113" s="16">
        <v>1</v>
      </c>
      <c r="CF113" s="17">
        <f>SUM(E113:CE113)</f>
        <v>1182</v>
      </c>
    </row>
    <row r="114" spans="1:84" ht="8.25" customHeight="1" x14ac:dyDescent="0.15">
      <c r="A114" s="88"/>
      <c r="B114" s="60" t="s">
        <v>197</v>
      </c>
      <c r="C114" s="58" t="s">
        <v>198</v>
      </c>
      <c r="D114" s="59"/>
      <c r="E114" s="17">
        <v>0</v>
      </c>
      <c r="F114" s="17">
        <v>208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119</v>
      </c>
      <c r="AG114" s="17">
        <v>0</v>
      </c>
      <c r="AH114" s="18">
        <v>0</v>
      </c>
      <c r="AI114" s="18">
        <v>0</v>
      </c>
      <c r="AJ114" s="17">
        <v>511</v>
      </c>
      <c r="AK114" s="17">
        <v>0</v>
      </c>
      <c r="AL114" s="17">
        <v>0</v>
      </c>
      <c r="AM114" s="17">
        <v>62</v>
      </c>
      <c r="AN114" s="17">
        <v>0</v>
      </c>
      <c r="AO114" s="17">
        <v>0</v>
      </c>
      <c r="AP114" s="17">
        <v>1</v>
      </c>
      <c r="AQ114" s="17">
        <v>994</v>
      </c>
      <c r="AR114" s="17">
        <v>22</v>
      </c>
      <c r="AS114" s="17">
        <v>3</v>
      </c>
      <c r="AT114" s="17">
        <v>1</v>
      </c>
      <c r="AU114" s="17">
        <v>28</v>
      </c>
      <c r="AV114" s="17">
        <v>461</v>
      </c>
      <c r="AW114" s="17">
        <v>3</v>
      </c>
      <c r="AX114" s="17">
        <v>2</v>
      </c>
      <c r="AY114" s="17">
        <v>11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7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35</v>
      </c>
      <c r="CC114" s="17">
        <v>0</v>
      </c>
      <c r="CD114" s="17">
        <v>1</v>
      </c>
      <c r="CE114" s="17">
        <v>2</v>
      </c>
      <c r="CF114" s="17">
        <f>SUM(E114:CE114)</f>
        <v>2508</v>
      </c>
    </row>
    <row r="115" spans="1:84" ht="8.25" customHeight="1" x14ac:dyDescent="0.15">
      <c r="A115" s="88"/>
      <c r="B115" s="60"/>
      <c r="C115" s="58" t="s">
        <v>199</v>
      </c>
      <c r="D115" s="59"/>
      <c r="E115" s="17">
        <v>0</v>
      </c>
      <c r="F115" s="17">
        <v>30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111</v>
      </c>
      <c r="AK115" s="17">
        <v>0</v>
      </c>
      <c r="AL115" s="17">
        <v>0</v>
      </c>
      <c r="AM115" s="17">
        <v>12</v>
      </c>
      <c r="AN115" s="17">
        <v>0</v>
      </c>
      <c r="AO115" s="17">
        <v>0</v>
      </c>
      <c r="AP115" s="17">
        <v>0</v>
      </c>
      <c r="AQ115" s="17">
        <v>44</v>
      </c>
      <c r="AR115" s="17">
        <v>1</v>
      </c>
      <c r="AS115" s="17">
        <v>0</v>
      </c>
      <c r="AT115" s="17">
        <v>0</v>
      </c>
      <c r="AU115" s="17">
        <v>8</v>
      </c>
      <c r="AV115" s="17">
        <v>82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2</v>
      </c>
      <c r="CC115" s="17">
        <v>0</v>
      </c>
      <c r="CD115" s="17">
        <v>0</v>
      </c>
      <c r="CE115" s="17">
        <v>0</v>
      </c>
      <c r="CF115" s="17">
        <f>SUM(E115:CE115)</f>
        <v>303</v>
      </c>
    </row>
    <row r="116" spans="1:84" ht="8.25" customHeight="1" x14ac:dyDescent="0.15">
      <c r="A116" s="88"/>
      <c r="B116" s="60"/>
      <c r="C116" s="58" t="s">
        <v>91</v>
      </c>
      <c r="D116" s="59"/>
      <c r="E116" s="17">
        <f>SUM(E114:E115)</f>
        <v>0</v>
      </c>
      <c r="F116" s="17">
        <f t="shared" ref="F116:CF116" si="46">SUM(F114:F115)</f>
        <v>238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128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622</v>
      </c>
      <c r="AK116" s="17">
        <f t="shared" si="46"/>
        <v>0</v>
      </c>
      <c r="AL116" s="17">
        <f t="shared" si="46"/>
        <v>0</v>
      </c>
      <c r="AM116" s="17">
        <f t="shared" si="46"/>
        <v>74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1038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36</v>
      </c>
      <c r="AV116" s="17">
        <f t="shared" si="46"/>
        <v>543</v>
      </c>
      <c r="AW116" s="17">
        <f t="shared" si="46"/>
        <v>3</v>
      </c>
      <c r="AX116" s="17">
        <f t="shared" si="46"/>
        <v>2</v>
      </c>
      <c r="AY116" s="17">
        <f t="shared" si="46"/>
        <v>12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8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37</v>
      </c>
      <c r="CC116" s="17">
        <f t="shared" si="46"/>
        <v>0</v>
      </c>
      <c r="CD116" s="17">
        <f t="shared" si="46"/>
        <v>1</v>
      </c>
      <c r="CE116" s="17">
        <f t="shared" si="46"/>
        <v>2</v>
      </c>
      <c r="CF116" s="17">
        <f t="shared" si="46"/>
        <v>2811</v>
      </c>
    </row>
    <row r="117" spans="1:84" ht="8.25" customHeight="1" x14ac:dyDescent="0.15">
      <c r="A117" s="88"/>
      <c r="B117" s="76" t="s">
        <v>200</v>
      </c>
      <c r="C117" s="58" t="s">
        <v>200</v>
      </c>
      <c r="D117" s="59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5</v>
      </c>
      <c r="AB117" s="17">
        <v>0</v>
      </c>
      <c r="AC117" s="18">
        <v>0</v>
      </c>
      <c r="AD117" s="18">
        <v>0</v>
      </c>
      <c r="AE117" s="18">
        <v>0</v>
      </c>
      <c r="AF117" s="17">
        <v>36</v>
      </c>
      <c r="AG117" s="17">
        <v>0</v>
      </c>
      <c r="AH117" s="18">
        <v>0</v>
      </c>
      <c r="AI117" s="18">
        <v>0</v>
      </c>
      <c r="AJ117" s="17">
        <v>550</v>
      </c>
      <c r="AK117" s="17">
        <v>0</v>
      </c>
      <c r="AL117" s="17">
        <v>0</v>
      </c>
      <c r="AM117" s="17">
        <v>70</v>
      </c>
      <c r="AN117" s="17">
        <v>0</v>
      </c>
      <c r="AO117" s="17">
        <v>0</v>
      </c>
      <c r="AP117" s="17">
        <v>0</v>
      </c>
      <c r="AQ117" s="17">
        <v>238</v>
      </c>
      <c r="AR117" s="17">
        <v>8</v>
      </c>
      <c r="AS117" s="17">
        <v>0</v>
      </c>
      <c r="AT117" s="17">
        <v>1</v>
      </c>
      <c r="AU117" s="17">
        <v>8</v>
      </c>
      <c r="AV117" s="17">
        <v>280</v>
      </c>
      <c r="AW117" s="17">
        <v>0</v>
      </c>
      <c r="AX117" s="17">
        <v>0</v>
      </c>
      <c r="AY117" s="17">
        <v>7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7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27</v>
      </c>
      <c r="CC117" s="17">
        <v>0</v>
      </c>
      <c r="CD117" s="17">
        <v>0</v>
      </c>
      <c r="CE117" s="17">
        <v>0</v>
      </c>
      <c r="CF117" s="17">
        <f>SUM(E117:CE117)</f>
        <v>1271</v>
      </c>
    </row>
    <row r="118" spans="1:84" ht="8.25" customHeight="1" x14ac:dyDescent="0.15">
      <c r="A118" s="88"/>
      <c r="B118" s="77"/>
      <c r="C118" s="58" t="s">
        <v>201</v>
      </c>
      <c r="D118" s="59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72</v>
      </c>
      <c r="AG118" s="17">
        <v>0</v>
      </c>
      <c r="AH118" s="18">
        <v>0</v>
      </c>
      <c r="AI118" s="18">
        <v>0</v>
      </c>
      <c r="AJ118" s="17">
        <v>440</v>
      </c>
      <c r="AK118" s="17">
        <v>1</v>
      </c>
      <c r="AL118" s="17">
        <v>0</v>
      </c>
      <c r="AM118" s="17">
        <v>53</v>
      </c>
      <c r="AN118" s="17">
        <v>2</v>
      </c>
      <c r="AO118" s="17">
        <v>0</v>
      </c>
      <c r="AP118" s="17">
        <v>0</v>
      </c>
      <c r="AQ118" s="17">
        <v>414</v>
      </c>
      <c r="AR118" s="17">
        <v>14</v>
      </c>
      <c r="AS118" s="17">
        <v>0</v>
      </c>
      <c r="AT118" s="17">
        <v>0</v>
      </c>
      <c r="AU118" s="17">
        <v>10</v>
      </c>
      <c r="AV118" s="17">
        <v>247</v>
      </c>
      <c r="AW118" s="17">
        <v>0</v>
      </c>
      <c r="AX118" s="17">
        <v>0</v>
      </c>
      <c r="AY118" s="17">
        <v>11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7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29</v>
      </c>
      <c r="CC118" s="17">
        <v>0</v>
      </c>
      <c r="CD118" s="17">
        <v>0</v>
      </c>
      <c r="CE118" s="17">
        <v>0</v>
      </c>
      <c r="CF118" s="17">
        <f>SUM(E118:CE118)</f>
        <v>1346</v>
      </c>
    </row>
    <row r="119" spans="1:84" ht="8.25" customHeight="1" x14ac:dyDescent="0.15">
      <c r="A119" s="88"/>
      <c r="B119" s="77"/>
      <c r="C119" s="81" t="s">
        <v>202</v>
      </c>
      <c r="D119" s="23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8</v>
      </c>
      <c r="AG119" s="17">
        <v>0</v>
      </c>
      <c r="AH119" s="18">
        <v>0</v>
      </c>
      <c r="AI119" s="18">
        <v>0</v>
      </c>
      <c r="AJ119" s="17">
        <v>127</v>
      </c>
      <c r="AK119" s="17">
        <v>0</v>
      </c>
      <c r="AL119" s="17">
        <v>0</v>
      </c>
      <c r="AM119" s="17">
        <v>10</v>
      </c>
      <c r="AN119" s="17">
        <v>0</v>
      </c>
      <c r="AO119" s="17">
        <v>0</v>
      </c>
      <c r="AP119" s="17">
        <v>0</v>
      </c>
      <c r="AQ119" s="17">
        <v>69</v>
      </c>
      <c r="AR119" s="17">
        <v>1</v>
      </c>
      <c r="AS119" s="17">
        <v>0</v>
      </c>
      <c r="AT119" s="17">
        <v>1</v>
      </c>
      <c r="AU119" s="17">
        <v>3</v>
      </c>
      <c r="AV119" s="17">
        <v>81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5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7</v>
      </c>
      <c r="CC119" s="17">
        <v>0</v>
      </c>
      <c r="CD119" s="17">
        <v>0</v>
      </c>
      <c r="CE119" s="17">
        <v>0</v>
      </c>
      <c r="CF119" s="17">
        <f>SUM(E119:CE119)</f>
        <v>326</v>
      </c>
    </row>
    <row r="120" spans="1:84" ht="8.25" customHeight="1" x14ac:dyDescent="0.15">
      <c r="A120" s="88"/>
      <c r="B120" s="77"/>
      <c r="C120" s="94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1</v>
      </c>
      <c r="AB120" s="17">
        <v>0</v>
      </c>
      <c r="AC120" s="18">
        <v>0</v>
      </c>
      <c r="AD120" s="18">
        <v>0</v>
      </c>
      <c r="AE120" s="18">
        <v>0</v>
      </c>
      <c r="AF120" s="17">
        <v>34</v>
      </c>
      <c r="AG120" s="17">
        <v>3</v>
      </c>
      <c r="AH120" s="18">
        <v>0</v>
      </c>
      <c r="AI120" s="18">
        <v>0</v>
      </c>
      <c r="AJ120" s="17">
        <v>256</v>
      </c>
      <c r="AK120" s="17">
        <v>0</v>
      </c>
      <c r="AL120" s="17">
        <v>0</v>
      </c>
      <c r="AM120" s="17">
        <v>12</v>
      </c>
      <c r="AN120" s="17">
        <v>0</v>
      </c>
      <c r="AO120" s="17">
        <v>0</v>
      </c>
      <c r="AP120" s="17">
        <v>0</v>
      </c>
      <c r="AQ120" s="17">
        <v>77</v>
      </c>
      <c r="AR120" s="17">
        <v>2</v>
      </c>
      <c r="AS120" s="17">
        <v>0</v>
      </c>
      <c r="AT120" s="17">
        <v>0</v>
      </c>
      <c r="AU120" s="17">
        <v>3</v>
      </c>
      <c r="AV120" s="17">
        <v>124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12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19</v>
      </c>
      <c r="CC120" s="17">
        <v>0</v>
      </c>
      <c r="CD120" s="17">
        <v>0</v>
      </c>
      <c r="CE120" s="17">
        <v>0</v>
      </c>
      <c r="CF120" s="17">
        <f>SUM(E120:CE120)</f>
        <v>576</v>
      </c>
    </row>
    <row r="121" spans="1:84" ht="8.25" customHeight="1" x14ac:dyDescent="0.15">
      <c r="A121" s="88"/>
      <c r="B121" s="77"/>
      <c r="C121" s="94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1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29</v>
      </c>
      <c r="AG121" s="17">
        <v>0</v>
      </c>
      <c r="AH121" s="18">
        <v>0</v>
      </c>
      <c r="AI121" s="18">
        <v>0</v>
      </c>
      <c r="AJ121" s="17">
        <v>226</v>
      </c>
      <c r="AK121" s="17">
        <v>0</v>
      </c>
      <c r="AL121" s="17">
        <v>0</v>
      </c>
      <c r="AM121" s="17">
        <v>20</v>
      </c>
      <c r="AN121" s="17">
        <v>0</v>
      </c>
      <c r="AO121" s="17">
        <v>0</v>
      </c>
      <c r="AP121" s="17">
        <v>0</v>
      </c>
      <c r="AQ121" s="17">
        <v>206</v>
      </c>
      <c r="AR121" s="17">
        <v>9</v>
      </c>
      <c r="AS121" s="17">
        <v>0</v>
      </c>
      <c r="AT121" s="17">
        <v>0</v>
      </c>
      <c r="AU121" s="17">
        <v>7</v>
      </c>
      <c r="AV121" s="17">
        <v>172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12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16</v>
      </c>
      <c r="CC121" s="17">
        <v>0</v>
      </c>
      <c r="CD121" s="17">
        <v>0</v>
      </c>
      <c r="CE121" s="17">
        <v>1</v>
      </c>
      <c r="CF121" s="17">
        <f>SUM(E121:CE121)</f>
        <v>724</v>
      </c>
    </row>
    <row r="122" spans="1:84" ht="8.25" customHeight="1" x14ac:dyDescent="0.15">
      <c r="A122" s="88"/>
      <c r="B122" s="69"/>
      <c r="C122" s="95"/>
      <c r="D122" s="23" t="s">
        <v>91</v>
      </c>
      <c r="E122" s="17">
        <f>SUM(E119:E121)</f>
        <v>0</v>
      </c>
      <c r="F122" s="17">
        <f t="shared" ref="F122:CF122" si="47">SUM(F119:F121)</f>
        <v>55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1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5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71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609</v>
      </c>
      <c r="AK122" s="17">
        <f t="shared" si="47"/>
        <v>0</v>
      </c>
      <c r="AL122" s="17">
        <f t="shared" si="47"/>
        <v>0</v>
      </c>
      <c r="AM122" s="17">
        <f t="shared" si="47"/>
        <v>42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352</v>
      </c>
      <c r="AR122" s="17">
        <f t="shared" si="47"/>
        <v>12</v>
      </c>
      <c r="AS122" s="17">
        <f t="shared" si="47"/>
        <v>0</v>
      </c>
      <c r="AT122" s="17">
        <f t="shared" si="47"/>
        <v>1</v>
      </c>
      <c r="AU122" s="17">
        <f t="shared" si="47"/>
        <v>13</v>
      </c>
      <c r="AV122" s="17">
        <f t="shared" si="47"/>
        <v>377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29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42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1626</v>
      </c>
    </row>
    <row r="123" spans="1:84" ht="8.25" customHeight="1" x14ac:dyDescent="0.15">
      <c r="A123" s="88"/>
      <c r="B123" s="60" t="s">
        <v>204</v>
      </c>
      <c r="C123" s="58" t="s">
        <v>205</v>
      </c>
      <c r="D123" s="59"/>
      <c r="E123" s="17">
        <v>0</v>
      </c>
      <c r="F123" s="17">
        <v>126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2</v>
      </c>
      <c r="AB123" s="17">
        <v>2</v>
      </c>
      <c r="AC123" s="18">
        <v>0</v>
      </c>
      <c r="AD123" s="18">
        <v>0</v>
      </c>
      <c r="AE123" s="18">
        <v>0</v>
      </c>
      <c r="AF123" s="17">
        <v>37</v>
      </c>
      <c r="AG123" s="17">
        <v>4</v>
      </c>
      <c r="AH123" s="18">
        <v>0</v>
      </c>
      <c r="AI123" s="18">
        <v>0</v>
      </c>
      <c r="AJ123" s="17">
        <v>1140</v>
      </c>
      <c r="AK123" s="17">
        <v>2</v>
      </c>
      <c r="AL123" s="17">
        <v>0</v>
      </c>
      <c r="AM123" s="17">
        <v>64</v>
      </c>
      <c r="AN123" s="17">
        <v>0</v>
      </c>
      <c r="AO123" s="17">
        <v>0</v>
      </c>
      <c r="AP123" s="17">
        <v>115</v>
      </c>
      <c r="AQ123" s="17">
        <v>1359</v>
      </c>
      <c r="AR123" s="17">
        <v>32</v>
      </c>
      <c r="AS123" s="17">
        <v>0</v>
      </c>
      <c r="AT123" s="17">
        <v>1</v>
      </c>
      <c r="AU123" s="17">
        <v>17</v>
      </c>
      <c r="AV123" s="17">
        <v>566</v>
      </c>
      <c r="AW123" s="17">
        <v>0</v>
      </c>
      <c r="AX123" s="17">
        <v>0</v>
      </c>
      <c r="AY123" s="17">
        <v>11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25</v>
      </c>
      <c r="BU123" s="17">
        <v>0</v>
      </c>
      <c r="BV123" s="17">
        <v>2</v>
      </c>
      <c r="BW123" s="17">
        <v>0</v>
      </c>
      <c r="BX123" s="17">
        <v>2</v>
      </c>
      <c r="BY123" s="17">
        <v>0</v>
      </c>
      <c r="BZ123" s="17">
        <v>0</v>
      </c>
      <c r="CA123" s="17">
        <v>1</v>
      </c>
      <c r="CB123" s="17">
        <v>59</v>
      </c>
      <c r="CC123" s="17">
        <v>2</v>
      </c>
      <c r="CD123" s="17">
        <v>0</v>
      </c>
      <c r="CE123" s="17">
        <v>2</v>
      </c>
      <c r="CF123" s="17">
        <f>SUM(E123:CE123)</f>
        <v>3598</v>
      </c>
    </row>
    <row r="124" spans="1:84" ht="8.25" customHeight="1" x14ac:dyDescent="0.15">
      <c r="A124" s="88"/>
      <c r="B124" s="60"/>
      <c r="C124" s="58" t="s">
        <v>206</v>
      </c>
      <c r="D124" s="59"/>
      <c r="E124" s="17">
        <v>0</v>
      </c>
      <c r="F124" s="17">
        <v>32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30</v>
      </c>
      <c r="AG124" s="17">
        <v>0</v>
      </c>
      <c r="AH124" s="18">
        <v>0</v>
      </c>
      <c r="AI124" s="18">
        <v>0</v>
      </c>
      <c r="AJ124" s="17">
        <v>262</v>
      </c>
      <c r="AK124" s="17">
        <v>0</v>
      </c>
      <c r="AL124" s="17">
        <v>0</v>
      </c>
      <c r="AM124" s="17">
        <v>22</v>
      </c>
      <c r="AN124" s="17">
        <v>0</v>
      </c>
      <c r="AO124" s="17">
        <v>0</v>
      </c>
      <c r="AP124" s="17">
        <v>0</v>
      </c>
      <c r="AQ124" s="17">
        <v>208</v>
      </c>
      <c r="AR124" s="17">
        <v>3</v>
      </c>
      <c r="AS124" s="17">
        <v>0</v>
      </c>
      <c r="AT124" s="17">
        <v>0</v>
      </c>
      <c r="AU124" s="17">
        <v>5</v>
      </c>
      <c r="AV124" s="17">
        <v>156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9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7</v>
      </c>
      <c r="CC124" s="17">
        <v>1</v>
      </c>
      <c r="CD124" s="17">
        <v>0</v>
      </c>
      <c r="CE124" s="17">
        <v>4</v>
      </c>
      <c r="CF124" s="17">
        <f>SUM(E124:CE124)</f>
        <v>760</v>
      </c>
    </row>
    <row r="125" spans="1:84" ht="8.25" customHeight="1" x14ac:dyDescent="0.15">
      <c r="A125" s="88"/>
      <c r="B125" s="60"/>
      <c r="C125" s="70" t="s">
        <v>207</v>
      </c>
      <c r="D125" s="23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20</v>
      </c>
      <c r="AG125" s="17">
        <v>0</v>
      </c>
      <c r="AH125" s="18">
        <v>0</v>
      </c>
      <c r="AI125" s="18">
        <v>0</v>
      </c>
      <c r="AJ125" s="17">
        <v>198</v>
      </c>
      <c r="AK125" s="17">
        <v>0</v>
      </c>
      <c r="AL125" s="17">
        <v>0</v>
      </c>
      <c r="AM125" s="17">
        <v>27</v>
      </c>
      <c r="AN125" s="17">
        <v>0</v>
      </c>
      <c r="AO125" s="17">
        <v>0</v>
      </c>
      <c r="AP125" s="17">
        <v>0</v>
      </c>
      <c r="AQ125" s="17">
        <v>386</v>
      </c>
      <c r="AR125" s="17">
        <v>6</v>
      </c>
      <c r="AS125" s="17">
        <v>0</v>
      </c>
      <c r="AT125" s="17">
        <v>2</v>
      </c>
      <c r="AU125" s="17">
        <v>8</v>
      </c>
      <c r="AV125" s="17">
        <v>140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1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0</v>
      </c>
      <c r="BR125" s="18">
        <v>0</v>
      </c>
      <c r="BS125" s="17">
        <v>0</v>
      </c>
      <c r="BT125" s="17">
        <v>8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18</v>
      </c>
      <c r="CC125" s="17">
        <v>1</v>
      </c>
      <c r="CD125" s="17">
        <v>0</v>
      </c>
      <c r="CE125" s="17">
        <v>2</v>
      </c>
      <c r="CF125" s="17">
        <f>SUM(E125:CE125)</f>
        <v>853</v>
      </c>
    </row>
    <row r="126" spans="1:84" ht="8.25" customHeight="1" x14ac:dyDescent="0.15">
      <c r="A126" s="88"/>
      <c r="B126" s="60"/>
      <c r="C126" s="70"/>
      <c r="D126" s="23" t="s">
        <v>208</v>
      </c>
      <c r="E126" s="17">
        <v>0</v>
      </c>
      <c r="F126" s="17">
        <v>14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4</v>
      </c>
      <c r="AG126" s="17">
        <v>0</v>
      </c>
      <c r="AH126" s="18">
        <v>0</v>
      </c>
      <c r="AI126" s="18">
        <v>0</v>
      </c>
      <c r="AJ126" s="17">
        <v>75</v>
      </c>
      <c r="AK126" s="17">
        <v>0</v>
      </c>
      <c r="AL126" s="17">
        <v>0</v>
      </c>
      <c r="AM126" s="17">
        <v>25</v>
      </c>
      <c r="AN126" s="17">
        <v>0</v>
      </c>
      <c r="AO126" s="17">
        <v>0</v>
      </c>
      <c r="AP126" s="17">
        <v>1</v>
      </c>
      <c r="AQ126" s="17">
        <v>151</v>
      </c>
      <c r="AR126" s="17">
        <v>2</v>
      </c>
      <c r="AS126" s="17">
        <v>0</v>
      </c>
      <c r="AT126" s="17">
        <v>0</v>
      </c>
      <c r="AU126" s="17">
        <v>2</v>
      </c>
      <c r="AV126" s="17">
        <v>72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1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8</v>
      </c>
      <c r="CC126" s="17">
        <v>0</v>
      </c>
      <c r="CD126" s="17">
        <v>0</v>
      </c>
      <c r="CE126" s="17">
        <v>0</v>
      </c>
      <c r="CF126" s="17">
        <f>SUM(E126:CE126)</f>
        <v>360</v>
      </c>
    </row>
    <row r="127" spans="1:84" ht="8.25" customHeight="1" x14ac:dyDescent="0.15">
      <c r="A127" s="88"/>
      <c r="B127" s="60"/>
      <c r="C127" s="70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118</v>
      </c>
      <c r="AK127" s="17">
        <v>0</v>
      </c>
      <c r="AL127" s="17">
        <v>0</v>
      </c>
      <c r="AM127" s="17">
        <v>11</v>
      </c>
      <c r="AN127" s="17">
        <v>0</v>
      </c>
      <c r="AO127" s="17">
        <v>0</v>
      </c>
      <c r="AP127" s="17">
        <v>0</v>
      </c>
      <c r="AQ127" s="17">
        <v>193</v>
      </c>
      <c r="AR127" s="17">
        <v>6</v>
      </c>
      <c r="AS127" s="17">
        <v>0</v>
      </c>
      <c r="AT127" s="17">
        <v>0</v>
      </c>
      <c r="AU127" s="17">
        <v>2</v>
      </c>
      <c r="AV127" s="17">
        <v>79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1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15</v>
      </c>
      <c r="CC127" s="17">
        <v>0</v>
      </c>
      <c r="CD127" s="17">
        <v>0</v>
      </c>
      <c r="CE127" s="17">
        <v>1</v>
      </c>
      <c r="CF127" s="17">
        <f>SUM(E127:CE127)</f>
        <v>441</v>
      </c>
    </row>
    <row r="128" spans="1:84" ht="8.25" customHeight="1" x14ac:dyDescent="0.15">
      <c r="A128" s="88"/>
      <c r="B128" s="60"/>
      <c r="C128" s="96"/>
      <c r="D128" s="23" t="s">
        <v>91</v>
      </c>
      <c r="E128" s="17">
        <f>SUM(E125:E127)</f>
        <v>0</v>
      </c>
      <c r="F128" s="17">
        <f t="shared" ref="F128:CF128" si="48">SUM(F125:F127)</f>
        <v>42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32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391</v>
      </c>
      <c r="AK128" s="17">
        <f t="shared" si="48"/>
        <v>0</v>
      </c>
      <c r="AL128" s="17">
        <f t="shared" si="48"/>
        <v>0</v>
      </c>
      <c r="AM128" s="17">
        <f t="shared" si="48"/>
        <v>63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730</v>
      </c>
      <c r="AR128" s="17">
        <f t="shared" si="48"/>
        <v>14</v>
      </c>
      <c r="AS128" s="17">
        <f t="shared" si="48"/>
        <v>0</v>
      </c>
      <c r="AT128" s="17">
        <f t="shared" si="48"/>
        <v>2</v>
      </c>
      <c r="AU128" s="17">
        <f t="shared" si="48"/>
        <v>12</v>
      </c>
      <c r="AV128" s="17">
        <f t="shared" si="48"/>
        <v>291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1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5</v>
      </c>
      <c r="BP128" s="17">
        <f t="shared" si="48"/>
        <v>0</v>
      </c>
      <c r="BQ128" s="17">
        <f t="shared" si="48"/>
        <v>0</v>
      </c>
      <c r="BR128" s="18">
        <f t="shared" si="48"/>
        <v>0</v>
      </c>
      <c r="BS128" s="17">
        <f t="shared" si="48"/>
        <v>0</v>
      </c>
      <c r="BT128" s="17">
        <f t="shared" si="48"/>
        <v>9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41</v>
      </c>
      <c r="CC128" s="17">
        <f t="shared" si="48"/>
        <v>1</v>
      </c>
      <c r="CD128" s="17">
        <f t="shared" si="48"/>
        <v>0</v>
      </c>
      <c r="CE128" s="17">
        <f t="shared" si="48"/>
        <v>3</v>
      </c>
      <c r="CF128" s="17">
        <f t="shared" si="48"/>
        <v>1654</v>
      </c>
    </row>
    <row r="129" spans="1:84" ht="8.25" customHeight="1" x14ac:dyDescent="0.15">
      <c r="A129" s="88"/>
      <c r="B129" s="60"/>
      <c r="C129" s="70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20</v>
      </c>
      <c r="AG129" s="17">
        <v>0</v>
      </c>
      <c r="AH129" s="18">
        <v>0</v>
      </c>
      <c r="AI129" s="18">
        <v>0</v>
      </c>
      <c r="AJ129" s="17">
        <v>340</v>
      </c>
      <c r="AK129" s="17">
        <v>0</v>
      </c>
      <c r="AL129" s="17">
        <v>0</v>
      </c>
      <c r="AM129" s="17">
        <v>12</v>
      </c>
      <c r="AN129" s="17">
        <v>0</v>
      </c>
      <c r="AO129" s="17">
        <v>0</v>
      </c>
      <c r="AP129" s="17">
        <v>0</v>
      </c>
      <c r="AQ129" s="17">
        <v>450</v>
      </c>
      <c r="AR129" s="17">
        <v>14</v>
      </c>
      <c r="AS129" s="17">
        <v>0</v>
      </c>
      <c r="AT129" s="17">
        <v>0</v>
      </c>
      <c r="AU129" s="17">
        <v>7</v>
      </c>
      <c r="AV129" s="17">
        <v>148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5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18</v>
      </c>
      <c r="CC129" s="17">
        <v>0</v>
      </c>
      <c r="CD129" s="17">
        <v>0</v>
      </c>
      <c r="CE129" s="17">
        <v>1</v>
      </c>
      <c r="CF129" s="17">
        <f>SUM(E129:CE129)</f>
        <v>1045</v>
      </c>
    </row>
    <row r="130" spans="1:84" ht="8.25" customHeight="1" x14ac:dyDescent="0.15">
      <c r="A130" s="88"/>
      <c r="B130" s="60"/>
      <c r="C130" s="71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8</v>
      </c>
      <c r="AG130" s="17">
        <v>0</v>
      </c>
      <c r="AH130" s="18">
        <v>0</v>
      </c>
      <c r="AI130" s="18">
        <v>0</v>
      </c>
      <c r="AJ130" s="17">
        <v>167</v>
      </c>
      <c r="AK130" s="17">
        <v>0</v>
      </c>
      <c r="AL130" s="17">
        <v>0</v>
      </c>
      <c r="AM130" s="17">
        <v>12</v>
      </c>
      <c r="AN130" s="17">
        <v>0</v>
      </c>
      <c r="AO130" s="17">
        <v>0</v>
      </c>
      <c r="AP130" s="17">
        <v>0</v>
      </c>
      <c r="AQ130" s="17">
        <v>205</v>
      </c>
      <c r="AR130" s="17">
        <v>3</v>
      </c>
      <c r="AS130" s="17">
        <v>0</v>
      </c>
      <c r="AT130" s="17">
        <v>0</v>
      </c>
      <c r="AU130" s="17">
        <v>0</v>
      </c>
      <c r="AV130" s="17">
        <v>100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1</v>
      </c>
      <c r="CF130" s="17">
        <f>SUM(E130:CE130)</f>
        <v>508</v>
      </c>
    </row>
    <row r="131" spans="1:84" ht="8.25" customHeight="1" x14ac:dyDescent="0.15">
      <c r="A131" s="88"/>
      <c r="B131" s="60"/>
      <c r="C131" s="71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5</v>
      </c>
      <c r="AG131" s="17">
        <v>0</v>
      </c>
      <c r="AH131" s="18">
        <v>0</v>
      </c>
      <c r="AI131" s="18">
        <v>0</v>
      </c>
      <c r="AJ131" s="17">
        <v>59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120</v>
      </c>
      <c r="AR131" s="17">
        <v>0</v>
      </c>
      <c r="AS131" s="17">
        <v>0</v>
      </c>
      <c r="AT131" s="17">
        <v>1</v>
      </c>
      <c r="AU131" s="17">
        <v>1</v>
      </c>
      <c r="AV131" s="17">
        <v>42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262</v>
      </c>
    </row>
    <row r="132" spans="1:84" ht="8.25" customHeight="1" x14ac:dyDescent="0.15">
      <c r="A132" s="88"/>
      <c r="B132" s="60"/>
      <c r="C132" s="71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33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566</v>
      </c>
      <c r="AK132" s="17">
        <f t="shared" si="49"/>
        <v>0</v>
      </c>
      <c r="AL132" s="17">
        <f t="shared" si="49"/>
        <v>0</v>
      </c>
      <c r="AM132" s="17">
        <f t="shared" si="49"/>
        <v>28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775</v>
      </c>
      <c r="AR132" s="17">
        <f t="shared" si="49"/>
        <v>17</v>
      </c>
      <c r="AS132" s="17">
        <f t="shared" si="49"/>
        <v>0</v>
      </c>
      <c r="AT132" s="17">
        <f t="shared" si="49"/>
        <v>1</v>
      </c>
      <c r="AU132" s="17">
        <f t="shared" si="49"/>
        <v>8</v>
      </c>
      <c r="AV132" s="17">
        <f t="shared" si="49"/>
        <v>290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8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32</v>
      </c>
      <c r="CC132" s="17">
        <f t="shared" si="49"/>
        <v>0</v>
      </c>
      <c r="CD132" s="17">
        <f t="shared" si="49"/>
        <v>0</v>
      </c>
      <c r="CE132" s="17">
        <f t="shared" si="49"/>
        <v>3</v>
      </c>
      <c r="CF132" s="17">
        <f t="shared" si="49"/>
        <v>1815</v>
      </c>
    </row>
    <row r="133" spans="1:84" ht="8.25" customHeight="1" x14ac:dyDescent="0.15">
      <c r="A133" s="88"/>
      <c r="B133" s="60" t="s">
        <v>214</v>
      </c>
      <c r="C133" s="58" t="s">
        <v>215</v>
      </c>
      <c r="D133" s="59"/>
      <c r="E133" s="17">
        <v>0</v>
      </c>
      <c r="F133" s="17">
        <v>381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7</v>
      </c>
      <c r="AB133" s="17">
        <v>0</v>
      </c>
      <c r="AC133" s="18">
        <v>0</v>
      </c>
      <c r="AD133" s="18">
        <v>0</v>
      </c>
      <c r="AE133" s="18">
        <v>0</v>
      </c>
      <c r="AF133" s="17">
        <v>108</v>
      </c>
      <c r="AG133" s="17">
        <v>8</v>
      </c>
      <c r="AH133" s="18">
        <v>0</v>
      </c>
      <c r="AI133" s="18">
        <v>0</v>
      </c>
      <c r="AJ133" s="17">
        <v>426</v>
      </c>
      <c r="AK133" s="17">
        <v>0</v>
      </c>
      <c r="AL133" s="17">
        <v>0</v>
      </c>
      <c r="AM133" s="17">
        <v>50</v>
      </c>
      <c r="AN133" s="17">
        <v>3</v>
      </c>
      <c r="AO133" s="17">
        <v>1</v>
      </c>
      <c r="AP133" s="17">
        <v>1</v>
      </c>
      <c r="AQ133" s="17">
        <v>538</v>
      </c>
      <c r="AR133" s="17">
        <v>16</v>
      </c>
      <c r="AS133" s="17">
        <v>0</v>
      </c>
      <c r="AT133" s="17">
        <v>3</v>
      </c>
      <c r="AU133" s="17">
        <v>11</v>
      </c>
      <c r="AV133" s="17">
        <v>390</v>
      </c>
      <c r="AW133" s="17">
        <v>0</v>
      </c>
      <c r="AX133" s="17">
        <v>1</v>
      </c>
      <c r="AY133" s="17">
        <v>5</v>
      </c>
      <c r="AZ133" s="17">
        <v>0</v>
      </c>
      <c r="BA133" s="18">
        <v>6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7</v>
      </c>
      <c r="BP133" s="17">
        <v>0</v>
      </c>
      <c r="BQ133" s="17">
        <v>1</v>
      </c>
      <c r="BR133" s="18">
        <v>0</v>
      </c>
      <c r="BS133" s="17">
        <v>0</v>
      </c>
      <c r="BT133" s="17">
        <v>3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25</v>
      </c>
      <c r="CC133" s="17">
        <v>0</v>
      </c>
      <c r="CD133" s="17">
        <v>0</v>
      </c>
      <c r="CE133" s="17">
        <v>3</v>
      </c>
      <c r="CF133" s="17">
        <f>SUM(E133:CE133)</f>
        <v>2027</v>
      </c>
    </row>
    <row r="134" spans="1:84" ht="8.25" customHeight="1" x14ac:dyDescent="0.15">
      <c r="A134" s="88"/>
      <c r="B134" s="74"/>
      <c r="C134" s="58" t="s">
        <v>216</v>
      </c>
      <c r="D134" s="59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18</v>
      </c>
      <c r="AG134" s="17">
        <v>0</v>
      </c>
      <c r="AH134" s="18">
        <v>0</v>
      </c>
      <c r="AI134" s="18">
        <v>0</v>
      </c>
      <c r="AJ134" s="17">
        <v>98</v>
      </c>
      <c r="AK134" s="17">
        <v>0</v>
      </c>
      <c r="AL134" s="17">
        <v>0</v>
      </c>
      <c r="AM134" s="17">
        <v>7</v>
      </c>
      <c r="AN134" s="17">
        <v>0</v>
      </c>
      <c r="AO134" s="17">
        <v>0</v>
      </c>
      <c r="AP134" s="17">
        <v>0</v>
      </c>
      <c r="AQ134" s="17">
        <v>152</v>
      </c>
      <c r="AR134" s="17">
        <v>4</v>
      </c>
      <c r="AS134" s="17">
        <v>0</v>
      </c>
      <c r="AT134" s="17">
        <v>0</v>
      </c>
      <c r="AU134" s="17">
        <v>1</v>
      </c>
      <c r="AV134" s="17">
        <v>65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3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4</v>
      </c>
      <c r="CC134" s="17">
        <v>0</v>
      </c>
      <c r="CD134" s="17">
        <v>0</v>
      </c>
      <c r="CE134" s="17">
        <v>0</v>
      </c>
      <c r="CF134" s="17">
        <f>SUM(E134:CE134)</f>
        <v>371</v>
      </c>
    </row>
    <row r="135" spans="1:84" ht="8.25" customHeight="1" x14ac:dyDescent="0.15">
      <c r="A135" s="88"/>
      <c r="B135" s="74"/>
      <c r="C135" s="61" t="s">
        <v>217</v>
      </c>
      <c r="D135" s="62"/>
      <c r="E135" s="17">
        <v>0</v>
      </c>
      <c r="F135" s="17">
        <v>111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43</v>
      </c>
      <c r="AG135" s="17">
        <v>0</v>
      </c>
      <c r="AH135" s="18">
        <v>0</v>
      </c>
      <c r="AI135" s="18">
        <v>0</v>
      </c>
      <c r="AJ135" s="17">
        <v>177</v>
      </c>
      <c r="AK135" s="17">
        <v>0</v>
      </c>
      <c r="AL135" s="17">
        <v>0</v>
      </c>
      <c r="AM135" s="17">
        <v>19</v>
      </c>
      <c r="AN135" s="17">
        <v>0</v>
      </c>
      <c r="AO135" s="17">
        <v>0</v>
      </c>
      <c r="AP135" s="17">
        <v>0</v>
      </c>
      <c r="AQ135" s="17">
        <v>121</v>
      </c>
      <c r="AR135" s="17">
        <v>0</v>
      </c>
      <c r="AS135" s="17">
        <v>0</v>
      </c>
      <c r="AT135" s="17">
        <v>1</v>
      </c>
      <c r="AU135" s="17">
        <v>6</v>
      </c>
      <c r="AV135" s="17">
        <v>103</v>
      </c>
      <c r="AW135" s="17">
        <v>0</v>
      </c>
      <c r="AX135" s="17">
        <v>0</v>
      </c>
      <c r="AY135" s="17">
        <v>8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1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606</v>
      </c>
    </row>
    <row r="136" spans="1:84" ht="8.25" customHeight="1" x14ac:dyDescent="0.15">
      <c r="A136" s="88"/>
      <c r="B136" s="74"/>
      <c r="C136" s="61" t="s">
        <v>218</v>
      </c>
      <c r="D136" s="62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14</v>
      </c>
      <c r="AG136" s="17">
        <v>2</v>
      </c>
      <c r="AH136" s="18">
        <v>0</v>
      </c>
      <c r="AI136" s="18">
        <v>0</v>
      </c>
      <c r="AJ136" s="17">
        <v>308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1</v>
      </c>
      <c r="AQ136" s="17">
        <v>152</v>
      </c>
      <c r="AR136" s="17">
        <v>0</v>
      </c>
      <c r="AS136" s="17">
        <v>0</v>
      </c>
      <c r="AT136" s="17">
        <v>0</v>
      </c>
      <c r="AU136" s="17">
        <v>1</v>
      </c>
      <c r="AV136" s="17">
        <v>80</v>
      </c>
      <c r="AW136" s="17">
        <v>0</v>
      </c>
      <c r="AX136" s="17">
        <v>0</v>
      </c>
      <c r="AY136" s="17">
        <v>2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7</v>
      </c>
      <c r="CC136" s="17">
        <v>1</v>
      </c>
      <c r="CD136" s="17">
        <v>0</v>
      </c>
      <c r="CE136" s="17">
        <v>0</v>
      </c>
      <c r="CF136" s="17">
        <f>SUM(E136:CE136)</f>
        <v>581</v>
      </c>
    </row>
    <row r="137" spans="1:84" ht="8.25" customHeight="1" x14ac:dyDescent="0.15">
      <c r="A137" s="88"/>
      <c r="B137" s="74"/>
      <c r="C137" s="58" t="s">
        <v>91</v>
      </c>
      <c r="D137" s="59"/>
      <c r="E137" s="17">
        <f>SUM(E133:E136)</f>
        <v>0</v>
      </c>
      <c r="F137" s="17">
        <f t="shared" ref="F137:CF137" si="50">SUM(F133:F136)</f>
        <v>511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15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183</v>
      </c>
      <c r="AG137" s="17">
        <f t="shared" si="50"/>
        <v>10</v>
      </c>
      <c r="AH137" s="18">
        <f t="shared" si="50"/>
        <v>0</v>
      </c>
      <c r="AI137" s="18">
        <f t="shared" si="50"/>
        <v>0</v>
      </c>
      <c r="AJ137" s="17">
        <f t="shared" si="50"/>
        <v>1009</v>
      </c>
      <c r="AK137" s="17">
        <f t="shared" si="50"/>
        <v>0</v>
      </c>
      <c r="AL137" s="17">
        <f t="shared" si="50"/>
        <v>0</v>
      </c>
      <c r="AM137" s="17">
        <f t="shared" si="50"/>
        <v>80</v>
      </c>
      <c r="AN137" s="17">
        <f t="shared" si="50"/>
        <v>3</v>
      </c>
      <c r="AO137" s="17">
        <f t="shared" si="50"/>
        <v>1</v>
      </c>
      <c r="AP137" s="17">
        <f t="shared" si="50"/>
        <v>2</v>
      </c>
      <c r="AQ137" s="17">
        <f t="shared" si="50"/>
        <v>963</v>
      </c>
      <c r="AR137" s="17">
        <f t="shared" si="50"/>
        <v>20</v>
      </c>
      <c r="AS137" s="17">
        <f t="shared" si="50"/>
        <v>0</v>
      </c>
      <c r="AT137" s="17">
        <f t="shared" si="50"/>
        <v>4</v>
      </c>
      <c r="AU137" s="17">
        <f t="shared" si="50"/>
        <v>19</v>
      </c>
      <c r="AV137" s="17">
        <f t="shared" si="50"/>
        <v>638</v>
      </c>
      <c r="AW137" s="17">
        <f t="shared" si="50"/>
        <v>0</v>
      </c>
      <c r="AX137" s="17">
        <f t="shared" si="50"/>
        <v>1</v>
      </c>
      <c r="AY137" s="17">
        <f t="shared" si="50"/>
        <v>15</v>
      </c>
      <c r="AZ137" s="17">
        <f t="shared" si="50"/>
        <v>0</v>
      </c>
      <c r="BA137" s="18">
        <f>SUM(BA133:BA136)</f>
        <v>6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7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7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39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3585</v>
      </c>
    </row>
    <row r="138" spans="1:84" ht="8.25" customHeight="1" x14ac:dyDescent="0.15">
      <c r="A138" s="89"/>
      <c r="B138" s="65" t="s">
        <v>98</v>
      </c>
      <c r="C138" s="66"/>
      <c r="D138" s="67"/>
      <c r="E138" s="19">
        <f>SUM(E113,E116:E118,E122:E124,E128,E132,E137)</f>
        <v>0</v>
      </c>
      <c r="F138" s="19">
        <f t="shared" ref="F138:CF138" si="51">SUM(F113,F116:F118,F122:F124,F128,F132,F137)</f>
        <v>1196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121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36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659</v>
      </c>
      <c r="AG138" s="19">
        <f t="shared" si="51"/>
        <v>20</v>
      </c>
      <c r="AH138" s="20">
        <f t="shared" si="51"/>
        <v>0</v>
      </c>
      <c r="AI138" s="20">
        <f t="shared" si="51"/>
        <v>0</v>
      </c>
      <c r="AJ138" s="19">
        <f t="shared" si="51"/>
        <v>5976</v>
      </c>
      <c r="AK138" s="19">
        <f t="shared" si="51"/>
        <v>3</v>
      </c>
      <c r="AL138" s="19">
        <f t="shared" si="51"/>
        <v>0</v>
      </c>
      <c r="AM138" s="19">
        <f t="shared" si="51"/>
        <v>539</v>
      </c>
      <c r="AN138" s="19">
        <f t="shared" si="51"/>
        <v>5</v>
      </c>
      <c r="AO138" s="19">
        <f t="shared" si="51"/>
        <v>1</v>
      </c>
      <c r="AP138" s="19">
        <f t="shared" si="51"/>
        <v>122</v>
      </c>
      <c r="AQ138" s="19">
        <f t="shared" si="51"/>
        <v>6302</v>
      </c>
      <c r="AR138" s="19">
        <f t="shared" si="51"/>
        <v>148</v>
      </c>
      <c r="AS138" s="19">
        <f t="shared" si="51"/>
        <v>4</v>
      </c>
      <c r="AT138" s="19">
        <f t="shared" si="51"/>
        <v>11</v>
      </c>
      <c r="AU138" s="19">
        <f t="shared" si="51"/>
        <v>138</v>
      </c>
      <c r="AV138" s="19">
        <f t="shared" si="51"/>
        <v>3709</v>
      </c>
      <c r="AW138" s="19">
        <f t="shared" si="51"/>
        <v>3</v>
      </c>
      <c r="AX138" s="19">
        <f t="shared" si="51"/>
        <v>3</v>
      </c>
      <c r="AY138" s="19">
        <f t="shared" si="51"/>
        <v>75</v>
      </c>
      <c r="AZ138" s="19">
        <f t="shared" si="51"/>
        <v>0</v>
      </c>
      <c r="BA138" s="20">
        <f>SUM(BA113,BA116:BA118,BA122:BA124,BA128,BA132,BA137)</f>
        <v>11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24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20</v>
      </c>
      <c r="BP138" s="19">
        <f t="shared" si="51"/>
        <v>0</v>
      </c>
      <c r="BQ138" s="19">
        <f t="shared" si="51"/>
        <v>2</v>
      </c>
      <c r="BR138" s="20">
        <f t="shared" si="51"/>
        <v>0</v>
      </c>
      <c r="BS138" s="19">
        <f t="shared" si="51"/>
        <v>1</v>
      </c>
      <c r="BT138" s="19">
        <f t="shared" si="51"/>
        <v>117</v>
      </c>
      <c r="BU138" s="19">
        <f t="shared" si="51"/>
        <v>0</v>
      </c>
      <c r="BV138" s="19">
        <f t="shared" si="51"/>
        <v>5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8</v>
      </c>
      <c r="CB138" s="19">
        <f t="shared" si="51"/>
        <v>328</v>
      </c>
      <c r="CC138" s="19">
        <f t="shared" si="51"/>
        <v>5</v>
      </c>
      <c r="CD138" s="19">
        <f t="shared" si="51"/>
        <v>1</v>
      </c>
      <c r="CE138" s="19">
        <f t="shared" si="51"/>
        <v>20</v>
      </c>
      <c r="CF138" s="19">
        <f t="shared" si="51"/>
        <v>19648</v>
      </c>
    </row>
    <row r="139" spans="1:84" ht="8.25" customHeight="1" x14ac:dyDescent="0.15">
      <c r="A139" s="50" t="s">
        <v>219</v>
      </c>
      <c r="B139" s="90" t="s">
        <v>220</v>
      </c>
      <c r="C139" s="91"/>
      <c r="D139" s="92"/>
      <c r="E139" s="16">
        <v>0</v>
      </c>
      <c r="F139" s="16">
        <v>274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23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0</v>
      </c>
      <c r="W139" s="15">
        <v>0</v>
      </c>
      <c r="X139" s="16">
        <v>0</v>
      </c>
      <c r="Y139" s="16">
        <v>0</v>
      </c>
      <c r="Z139" s="16">
        <v>0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108</v>
      </c>
      <c r="AG139" s="16">
        <v>0</v>
      </c>
      <c r="AH139" s="15">
        <v>0</v>
      </c>
      <c r="AI139" s="15">
        <v>0</v>
      </c>
      <c r="AJ139" s="16">
        <v>512</v>
      </c>
      <c r="AK139" s="16">
        <v>0</v>
      </c>
      <c r="AL139" s="16">
        <v>0</v>
      </c>
      <c r="AM139" s="16">
        <v>53</v>
      </c>
      <c r="AN139" s="16">
        <v>0</v>
      </c>
      <c r="AO139" s="16">
        <v>2</v>
      </c>
      <c r="AP139" s="16">
        <v>2</v>
      </c>
      <c r="AQ139" s="16">
        <v>583</v>
      </c>
      <c r="AR139" s="16">
        <v>12</v>
      </c>
      <c r="AS139" s="16">
        <v>0</v>
      </c>
      <c r="AT139" s="16">
        <v>0</v>
      </c>
      <c r="AU139" s="16">
        <v>11</v>
      </c>
      <c r="AV139" s="16">
        <v>668</v>
      </c>
      <c r="AW139" s="16">
        <v>0</v>
      </c>
      <c r="AX139" s="16">
        <v>0</v>
      </c>
      <c r="AY139" s="16">
        <v>21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16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7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25</v>
      </c>
      <c r="CC139" s="16">
        <v>0</v>
      </c>
      <c r="CD139" s="16">
        <v>0</v>
      </c>
      <c r="CE139" s="16">
        <v>2</v>
      </c>
      <c r="CF139" s="17">
        <f t="shared" ref="CF139:CF144" si="52">SUM(E139:CE139)</f>
        <v>2335</v>
      </c>
    </row>
    <row r="140" spans="1:84" ht="8.25" customHeight="1" x14ac:dyDescent="0.15">
      <c r="A140" s="51"/>
      <c r="B140" s="57" t="s">
        <v>221</v>
      </c>
      <c r="C140" s="58"/>
      <c r="D140" s="59"/>
      <c r="E140" s="17">
        <v>0</v>
      </c>
      <c r="F140" s="17">
        <v>386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75</v>
      </c>
      <c r="AG140" s="17">
        <v>2</v>
      </c>
      <c r="AH140" s="18">
        <v>0</v>
      </c>
      <c r="AI140" s="18">
        <v>0</v>
      </c>
      <c r="AJ140" s="17">
        <v>1315</v>
      </c>
      <c r="AK140" s="17">
        <v>1</v>
      </c>
      <c r="AL140" s="17">
        <v>0</v>
      </c>
      <c r="AM140" s="17">
        <v>89</v>
      </c>
      <c r="AN140" s="17">
        <v>0</v>
      </c>
      <c r="AO140" s="17">
        <v>0</v>
      </c>
      <c r="AP140" s="17">
        <v>4</v>
      </c>
      <c r="AQ140" s="17">
        <v>764</v>
      </c>
      <c r="AR140" s="17">
        <v>22</v>
      </c>
      <c r="AS140" s="17">
        <v>1</v>
      </c>
      <c r="AT140" s="17">
        <v>2</v>
      </c>
      <c r="AU140" s="17">
        <v>23</v>
      </c>
      <c r="AV140" s="17">
        <v>687</v>
      </c>
      <c r="AW140" s="17">
        <v>1</v>
      </c>
      <c r="AX140" s="17">
        <v>0</v>
      </c>
      <c r="AY140" s="17">
        <v>30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46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5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36</v>
      </c>
      <c r="CC140" s="17">
        <v>1</v>
      </c>
      <c r="CD140" s="17">
        <v>0</v>
      </c>
      <c r="CE140" s="17">
        <v>5</v>
      </c>
      <c r="CF140" s="17">
        <f t="shared" si="52"/>
        <v>3542</v>
      </c>
    </row>
    <row r="141" spans="1:84" ht="8.25" customHeight="1" x14ac:dyDescent="0.15">
      <c r="A141" s="51"/>
      <c r="B141" s="60" t="s">
        <v>222</v>
      </c>
      <c r="C141" s="58" t="s">
        <v>223</v>
      </c>
      <c r="D141" s="59"/>
      <c r="E141" s="17">
        <v>0</v>
      </c>
      <c r="F141" s="17">
        <v>4</v>
      </c>
      <c r="G141" s="17">
        <v>1</v>
      </c>
      <c r="H141" s="17">
        <v>0</v>
      </c>
      <c r="I141" s="17">
        <v>1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1424</v>
      </c>
      <c r="AK141" s="17">
        <v>0</v>
      </c>
      <c r="AL141" s="17">
        <v>0</v>
      </c>
      <c r="AM141" s="17">
        <v>38</v>
      </c>
      <c r="AN141" s="17">
        <v>1</v>
      </c>
      <c r="AO141" s="17">
        <v>0</v>
      </c>
      <c r="AP141" s="17">
        <v>0</v>
      </c>
      <c r="AQ141" s="17">
        <v>641</v>
      </c>
      <c r="AR141" s="17">
        <v>5</v>
      </c>
      <c r="AS141" s="17">
        <v>0</v>
      </c>
      <c r="AT141" s="17">
        <v>2</v>
      </c>
      <c r="AU141" s="17">
        <v>20</v>
      </c>
      <c r="AV141" s="17">
        <v>519</v>
      </c>
      <c r="AW141" s="17">
        <v>0</v>
      </c>
      <c r="AX141" s="17">
        <v>0</v>
      </c>
      <c r="AY141" s="17">
        <v>6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481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6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30</v>
      </c>
      <c r="CC141" s="17">
        <v>3</v>
      </c>
      <c r="CD141" s="17">
        <v>0</v>
      </c>
      <c r="CE141" s="17">
        <v>1</v>
      </c>
      <c r="CF141" s="17">
        <f t="shared" si="52"/>
        <v>3220</v>
      </c>
    </row>
    <row r="142" spans="1:84" ht="8.25" customHeight="1" x14ac:dyDescent="0.15">
      <c r="A142" s="51"/>
      <c r="B142" s="60"/>
      <c r="C142" s="58" t="s">
        <v>222</v>
      </c>
      <c r="D142" s="59"/>
      <c r="E142" s="17">
        <v>0</v>
      </c>
      <c r="F142" s="17">
        <v>183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16</v>
      </c>
      <c r="AB142" s="17">
        <v>2</v>
      </c>
      <c r="AC142" s="18">
        <v>0</v>
      </c>
      <c r="AD142" s="18">
        <v>0</v>
      </c>
      <c r="AE142" s="18">
        <v>0</v>
      </c>
      <c r="AF142" s="17">
        <v>12</v>
      </c>
      <c r="AG142" s="17">
        <v>0</v>
      </c>
      <c r="AH142" s="18">
        <v>0</v>
      </c>
      <c r="AI142" s="18">
        <v>0</v>
      </c>
      <c r="AJ142" s="17">
        <v>1567</v>
      </c>
      <c r="AK142" s="17">
        <v>1</v>
      </c>
      <c r="AL142" s="17">
        <v>0</v>
      </c>
      <c r="AM142" s="17">
        <v>106</v>
      </c>
      <c r="AN142" s="17">
        <v>0</v>
      </c>
      <c r="AO142" s="17">
        <v>0</v>
      </c>
      <c r="AP142" s="17">
        <v>3</v>
      </c>
      <c r="AQ142" s="17">
        <v>1047</v>
      </c>
      <c r="AR142" s="17">
        <v>10</v>
      </c>
      <c r="AS142" s="17">
        <v>0</v>
      </c>
      <c r="AT142" s="17">
        <v>1</v>
      </c>
      <c r="AU142" s="17">
        <v>17</v>
      </c>
      <c r="AV142" s="17">
        <v>838</v>
      </c>
      <c r="AW142" s="17">
        <v>4</v>
      </c>
      <c r="AX142" s="17">
        <v>0</v>
      </c>
      <c r="AY142" s="17">
        <v>18</v>
      </c>
      <c r="AZ142" s="17">
        <v>0</v>
      </c>
      <c r="BA142" s="18">
        <v>4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6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74</v>
      </c>
      <c r="CC142" s="17">
        <v>1</v>
      </c>
      <c r="CD142" s="17">
        <v>0</v>
      </c>
      <c r="CE142" s="17">
        <v>1</v>
      </c>
      <c r="CF142" s="17">
        <f t="shared" si="52"/>
        <v>3984</v>
      </c>
    </row>
    <row r="143" spans="1:84" ht="8.25" customHeight="1" x14ac:dyDescent="0.15">
      <c r="A143" s="51"/>
      <c r="B143" s="60"/>
      <c r="C143" s="70" t="s">
        <v>224</v>
      </c>
      <c r="D143" s="23" t="s">
        <v>225</v>
      </c>
      <c r="E143" s="17">
        <v>1</v>
      </c>
      <c r="F143" s="17">
        <v>100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15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8</v>
      </c>
      <c r="AB143" s="17">
        <v>0</v>
      </c>
      <c r="AC143" s="18">
        <v>0</v>
      </c>
      <c r="AD143" s="18">
        <v>0</v>
      </c>
      <c r="AE143" s="18">
        <v>0</v>
      </c>
      <c r="AF143" s="17">
        <v>22</v>
      </c>
      <c r="AG143" s="17">
        <v>0</v>
      </c>
      <c r="AH143" s="18">
        <v>0</v>
      </c>
      <c r="AI143" s="18">
        <v>0</v>
      </c>
      <c r="AJ143" s="17">
        <v>598</v>
      </c>
      <c r="AK143" s="17">
        <v>0</v>
      </c>
      <c r="AL143" s="17">
        <v>4</v>
      </c>
      <c r="AM143" s="17">
        <v>23</v>
      </c>
      <c r="AN143" s="17">
        <v>0</v>
      </c>
      <c r="AO143" s="17">
        <v>0</v>
      </c>
      <c r="AP143" s="17">
        <v>5</v>
      </c>
      <c r="AQ143" s="17">
        <v>802</v>
      </c>
      <c r="AR143" s="17">
        <v>8</v>
      </c>
      <c r="AS143" s="17">
        <v>0</v>
      </c>
      <c r="AT143" s="17">
        <v>1</v>
      </c>
      <c r="AU143" s="17">
        <v>16</v>
      </c>
      <c r="AV143" s="17">
        <v>581</v>
      </c>
      <c r="AW143" s="17">
        <v>2</v>
      </c>
      <c r="AX143" s="17">
        <v>0</v>
      </c>
      <c r="AY143" s="17">
        <v>20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1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38</v>
      </c>
      <c r="CC143" s="17">
        <v>0</v>
      </c>
      <c r="CD143" s="17">
        <v>0</v>
      </c>
      <c r="CE143" s="17">
        <v>3</v>
      </c>
      <c r="CF143" s="17">
        <f t="shared" si="52"/>
        <v>2275</v>
      </c>
    </row>
    <row r="144" spans="1:84" ht="8.25" customHeight="1" x14ac:dyDescent="0.15">
      <c r="A144" s="51"/>
      <c r="B144" s="60"/>
      <c r="C144" s="70"/>
      <c r="D144" s="23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274</v>
      </c>
      <c r="AK144" s="17">
        <v>0</v>
      </c>
      <c r="AL144" s="17">
        <v>0</v>
      </c>
      <c r="AM144" s="17">
        <v>13</v>
      </c>
      <c r="AN144" s="17">
        <v>0</v>
      </c>
      <c r="AO144" s="17">
        <v>0</v>
      </c>
      <c r="AP144" s="17">
        <v>0</v>
      </c>
      <c r="AQ144" s="17">
        <v>366</v>
      </c>
      <c r="AR144" s="17">
        <v>6</v>
      </c>
      <c r="AS144" s="17">
        <v>0</v>
      </c>
      <c r="AT144" s="17">
        <v>1</v>
      </c>
      <c r="AU144" s="17">
        <v>9</v>
      </c>
      <c r="AV144" s="17">
        <v>213</v>
      </c>
      <c r="AW144" s="17">
        <v>0</v>
      </c>
      <c r="AX144" s="17">
        <v>0</v>
      </c>
      <c r="AY144" s="17">
        <v>13</v>
      </c>
      <c r="AZ144" s="17">
        <v>0</v>
      </c>
      <c r="BA144" s="18">
        <v>2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6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17</v>
      </c>
      <c r="CC144" s="17">
        <v>0</v>
      </c>
      <c r="CD144" s="17">
        <v>1</v>
      </c>
      <c r="CE144" s="17">
        <v>0</v>
      </c>
      <c r="CF144" s="17">
        <f t="shared" si="52"/>
        <v>981</v>
      </c>
    </row>
    <row r="145" spans="1:84" ht="8.25" customHeight="1" x14ac:dyDescent="0.15">
      <c r="A145" s="51"/>
      <c r="B145" s="60"/>
      <c r="C145" s="96"/>
      <c r="D145" s="23" t="s">
        <v>91</v>
      </c>
      <c r="E145" s="17">
        <f>SUM(E143:E144)</f>
        <v>1</v>
      </c>
      <c r="F145" s="17">
        <f t="shared" ref="F145:CF145" si="53">SUM(F143:F144)</f>
        <v>105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22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11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23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872</v>
      </c>
      <c r="AK145" s="17">
        <f t="shared" si="53"/>
        <v>0</v>
      </c>
      <c r="AL145" s="17">
        <f t="shared" si="53"/>
        <v>4</v>
      </c>
      <c r="AM145" s="17">
        <f t="shared" si="53"/>
        <v>36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1168</v>
      </c>
      <c r="AR145" s="17">
        <f t="shared" si="53"/>
        <v>14</v>
      </c>
      <c r="AS145" s="17">
        <f t="shared" si="53"/>
        <v>0</v>
      </c>
      <c r="AT145" s="17">
        <f t="shared" si="53"/>
        <v>2</v>
      </c>
      <c r="AU145" s="17">
        <f t="shared" si="53"/>
        <v>25</v>
      </c>
      <c r="AV145" s="17">
        <f t="shared" si="53"/>
        <v>794</v>
      </c>
      <c r="AW145" s="17">
        <f t="shared" si="53"/>
        <v>2</v>
      </c>
      <c r="AX145" s="17">
        <f t="shared" si="53"/>
        <v>0</v>
      </c>
      <c r="AY145" s="17">
        <f t="shared" si="53"/>
        <v>33</v>
      </c>
      <c r="AZ145" s="17">
        <f t="shared" si="53"/>
        <v>0</v>
      </c>
      <c r="BA145" s="18">
        <f>SUM(BA143:BA144)</f>
        <v>2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52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7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55</v>
      </c>
      <c r="CC145" s="17">
        <f t="shared" si="53"/>
        <v>0</v>
      </c>
      <c r="CD145" s="17">
        <f t="shared" si="53"/>
        <v>1</v>
      </c>
      <c r="CE145" s="17">
        <f t="shared" si="53"/>
        <v>3</v>
      </c>
      <c r="CF145" s="17">
        <f t="shared" si="53"/>
        <v>3256</v>
      </c>
    </row>
    <row r="146" spans="1:84" ht="8.25" customHeight="1" x14ac:dyDescent="0.15">
      <c r="A146" s="51"/>
      <c r="B146" s="60" t="s">
        <v>227</v>
      </c>
      <c r="C146" s="61" t="s">
        <v>228</v>
      </c>
      <c r="D146" s="62"/>
      <c r="E146" s="17">
        <v>1</v>
      </c>
      <c r="F146" s="17">
        <v>287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37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76</v>
      </c>
      <c r="AG146" s="17">
        <v>0</v>
      </c>
      <c r="AH146" s="18">
        <v>0</v>
      </c>
      <c r="AI146" s="18">
        <v>0</v>
      </c>
      <c r="AJ146" s="17">
        <v>515</v>
      </c>
      <c r="AK146" s="17">
        <v>0</v>
      </c>
      <c r="AL146" s="17">
        <v>0</v>
      </c>
      <c r="AM146" s="17">
        <v>28</v>
      </c>
      <c r="AN146" s="17">
        <v>0</v>
      </c>
      <c r="AO146" s="17">
        <v>0</v>
      </c>
      <c r="AP146" s="17">
        <v>0</v>
      </c>
      <c r="AQ146" s="17">
        <v>527</v>
      </c>
      <c r="AR146" s="17">
        <v>11</v>
      </c>
      <c r="AS146" s="17">
        <v>0</v>
      </c>
      <c r="AT146" s="17">
        <v>1</v>
      </c>
      <c r="AU146" s="17">
        <v>10</v>
      </c>
      <c r="AV146" s="17">
        <v>414</v>
      </c>
      <c r="AW146" s="17">
        <v>1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12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5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22</v>
      </c>
      <c r="CC146" s="17">
        <v>0</v>
      </c>
      <c r="CD146" s="17">
        <v>0</v>
      </c>
      <c r="CE146" s="17">
        <v>2</v>
      </c>
      <c r="CF146" s="17">
        <f>SUM(E146:CE146)</f>
        <v>1981</v>
      </c>
    </row>
    <row r="147" spans="1:84" ht="8.25" customHeight="1" x14ac:dyDescent="0.15">
      <c r="A147" s="51"/>
      <c r="B147" s="60"/>
      <c r="C147" s="61" t="s">
        <v>229</v>
      </c>
      <c r="D147" s="62"/>
      <c r="E147" s="17">
        <v>0</v>
      </c>
      <c r="F147" s="17">
        <v>7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1</v>
      </c>
      <c r="AB147" s="17">
        <v>0</v>
      </c>
      <c r="AC147" s="18">
        <v>0</v>
      </c>
      <c r="AD147" s="18">
        <v>0</v>
      </c>
      <c r="AE147" s="18">
        <v>0</v>
      </c>
      <c r="AF147" s="17">
        <v>9</v>
      </c>
      <c r="AG147" s="17">
        <v>0</v>
      </c>
      <c r="AH147" s="18">
        <v>0</v>
      </c>
      <c r="AI147" s="18">
        <v>0</v>
      </c>
      <c r="AJ147" s="17">
        <v>46</v>
      </c>
      <c r="AK147" s="17">
        <v>0</v>
      </c>
      <c r="AL147" s="17">
        <v>0</v>
      </c>
      <c r="AM147" s="17">
        <v>7</v>
      </c>
      <c r="AN147" s="17">
        <v>0</v>
      </c>
      <c r="AO147" s="17">
        <v>0</v>
      </c>
      <c r="AP147" s="17">
        <v>0</v>
      </c>
      <c r="AQ147" s="17">
        <v>63</v>
      </c>
      <c r="AR147" s="17">
        <v>2</v>
      </c>
      <c r="AS147" s="17">
        <v>0</v>
      </c>
      <c r="AT147" s="17">
        <v>1</v>
      </c>
      <c r="AU147" s="17">
        <v>2</v>
      </c>
      <c r="AV147" s="17">
        <v>67</v>
      </c>
      <c r="AW147" s="17">
        <v>0</v>
      </c>
      <c r="AX147" s="17">
        <v>0</v>
      </c>
      <c r="AY147" s="17">
        <v>5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0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3</v>
      </c>
      <c r="CC147" s="17">
        <v>0</v>
      </c>
      <c r="CD147" s="17">
        <v>0</v>
      </c>
      <c r="CE147" s="17">
        <v>1</v>
      </c>
      <c r="CF147" s="17">
        <f>SUM(E147:CE147)</f>
        <v>223</v>
      </c>
    </row>
    <row r="148" spans="1:84" ht="8.25" customHeight="1" x14ac:dyDescent="0.15">
      <c r="A148" s="51"/>
      <c r="B148" s="60"/>
      <c r="C148" s="58" t="s">
        <v>91</v>
      </c>
      <c r="D148" s="59"/>
      <c r="E148" s="17">
        <f>SUM(E146:E147)</f>
        <v>1</v>
      </c>
      <c r="F148" s="17">
        <f t="shared" ref="F148:AZ148" si="54">SUM(F146:F147)</f>
        <v>294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37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10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85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561</v>
      </c>
      <c r="AK148" s="17">
        <f t="shared" si="54"/>
        <v>0</v>
      </c>
      <c r="AL148" s="17">
        <f t="shared" si="54"/>
        <v>0</v>
      </c>
      <c r="AM148" s="17">
        <f t="shared" si="54"/>
        <v>35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590</v>
      </c>
      <c r="AR148" s="17">
        <f t="shared" si="54"/>
        <v>13</v>
      </c>
      <c r="AS148" s="17">
        <f t="shared" si="54"/>
        <v>0</v>
      </c>
      <c r="AT148" s="17">
        <f t="shared" si="54"/>
        <v>2</v>
      </c>
      <c r="AU148" s="17">
        <f t="shared" si="54"/>
        <v>12</v>
      </c>
      <c r="AV148" s="17">
        <f t="shared" si="54"/>
        <v>481</v>
      </c>
      <c r="AW148" s="17">
        <f t="shared" si="54"/>
        <v>1</v>
      </c>
      <c r="AX148" s="17">
        <f t="shared" si="54"/>
        <v>0</v>
      </c>
      <c r="AY148" s="17">
        <f t="shared" si="54"/>
        <v>21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20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5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25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2204</v>
      </c>
    </row>
    <row r="149" spans="1:84" ht="8.25" customHeight="1" x14ac:dyDescent="0.15">
      <c r="A149" s="51"/>
      <c r="B149" s="57" t="s">
        <v>230</v>
      </c>
      <c r="C149" s="58"/>
      <c r="D149" s="59"/>
      <c r="E149" s="17">
        <v>7</v>
      </c>
      <c r="F149" s="17">
        <v>699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32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15</v>
      </c>
      <c r="AB149" s="17">
        <v>0</v>
      </c>
      <c r="AC149" s="18">
        <v>0</v>
      </c>
      <c r="AD149" s="18">
        <v>0</v>
      </c>
      <c r="AE149" s="18">
        <v>0</v>
      </c>
      <c r="AF149" s="17">
        <v>221</v>
      </c>
      <c r="AG149" s="17">
        <v>2</v>
      </c>
      <c r="AH149" s="18">
        <v>0</v>
      </c>
      <c r="AI149" s="18">
        <v>0</v>
      </c>
      <c r="AJ149" s="17">
        <v>575</v>
      </c>
      <c r="AK149" s="17">
        <v>1</v>
      </c>
      <c r="AL149" s="17">
        <v>2</v>
      </c>
      <c r="AM149" s="17">
        <v>75</v>
      </c>
      <c r="AN149" s="17">
        <v>1</v>
      </c>
      <c r="AO149" s="17">
        <v>0</v>
      </c>
      <c r="AP149" s="17">
        <v>4</v>
      </c>
      <c r="AQ149" s="17">
        <v>323</v>
      </c>
      <c r="AR149" s="17">
        <v>1</v>
      </c>
      <c r="AS149" s="17">
        <v>0</v>
      </c>
      <c r="AT149" s="17">
        <v>3</v>
      </c>
      <c r="AU149" s="17">
        <v>11</v>
      </c>
      <c r="AV149" s="17">
        <v>512</v>
      </c>
      <c r="AW149" s="17">
        <v>1</v>
      </c>
      <c r="AX149" s="17">
        <v>1</v>
      </c>
      <c r="AY149" s="17">
        <v>25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21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3</v>
      </c>
      <c r="BU149" s="17">
        <v>0</v>
      </c>
      <c r="BV149" s="17">
        <v>0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15</v>
      </c>
      <c r="CC149" s="17">
        <v>0</v>
      </c>
      <c r="CD149" s="17">
        <v>0</v>
      </c>
      <c r="CE149" s="17">
        <v>0</v>
      </c>
      <c r="CF149" s="17">
        <f>SUM(E149:CE149)</f>
        <v>2556</v>
      </c>
    </row>
    <row r="150" spans="1:84" ht="8.25" customHeight="1" x14ac:dyDescent="0.15">
      <c r="A150" s="51"/>
      <c r="B150" s="60" t="s">
        <v>231</v>
      </c>
      <c r="C150" s="58" t="s">
        <v>232</v>
      </c>
      <c r="D150" s="59"/>
      <c r="E150" s="17">
        <v>1</v>
      </c>
      <c r="F150" s="17">
        <v>334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30</v>
      </c>
      <c r="AG150" s="17">
        <v>5</v>
      </c>
      <c r="AH150" s="18">
        <v>0</v>
      </c>
      <c r="AI150" s="18">
        <v>0</v>
      </c>
      <c r="AJ150" s="17">
        <v>1516</v>
      </c>
      <c r="AK150" s="17">
        <v>2</v>
      </c>
      <c r="AL150" s="17">
        <v>1</v>
      </c>
      <c r="AM150" s="17">
        <v>63</v>
      </c>
      <c r="AN150" s="17">
        <v>1</v>
      </c>
      <c r="AO150" s="17">
        <v>0</v>
      </c>
      <c r="AP150" s="17">
        <v>4</v>
      </c>
      <c r="AQ150" s="17">
        <v>1102</v>
      </c>
      <c r="AR150" s="17">
        <v>28</v>
      </c>
      <c r="AS150" s="17">
        <v>0</v>
      </c>
      <c r="AT150" s="17">
        <v>2</v>
      </c>
      <c r="AU150" s="17">
        <v>21</v>
      </c>
      <c r="AV150" s="17">
        <v>825</v>
      </c>
      <c r="AW150" s="17">
        <v>0</v>
      </c>
      <c r="AX150" s="17">
        <v>1</v>
      </c>
      <c r="AY150" s="17">
        <v>23</v>
      </c>
      <c r="AZ150" s="17">
        <v>0</v>
      </c>
      <c r="BA150" s="18">
        <v>10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87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16</v>
      </c>
      <c r="BU150" s="17">
        <v>2</v>
      </c>
      <c r="BV150" s="17">
        <v>3</v>
      </c>
      <c r="BW150" s="17">
        <v>0</v>
      </c>
      <c r="BX150" s="17">
        <v>0</v>
      </c>
      <c r="BY150" s="17">
        <v>1</v>
      </c>
      <c r="BZ150" s="17">
        <v>0</v>
      </c>
      <c r="CA150" s="17">
        <v>3</v>
      </c>
      <c r="CB150" s="17">
        <v>64</v>
      </c>
      <c r="CC150" s="17">
        <v>0</v>
      </c>
      <c r="CD150" s="17">
        <v>2</v>
      </c>
      <c r="CE150" s="17">
        <v>3</v>
      </c>
      <c r="CF150" s="17">
        <f>SUM(E150:CE150)</f>
        <v>4178</v>
      </c>
    </row>
    <row r="151" spans="1:84" ht="8.25" customHeight="1" x14ac:dyDescent="0.15">
      <c r="A151" s="51"/>
      <c r="B151" s="60"/>
      <c r="C151" s="58" t="s">
        <v>233</v>
      </c>
      <c r="D151" s="59"/>
      <c r="E151" s="17">
        <v>6</v>
      </c>
      <c r="F151" s="17">
        <v>404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11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81</v>
      </c>
      <c r="AG151" s="17">
        <v>2</v>
      </c>
      <c r="AH151" s="18">
        <v>0</v>
      </c>
      <c r="AI151" s="18">
        <v>0</v>
      </c>
      <c r="AJ151" s="17">
        <v>655</v>
      </c>
      <c r="AK151" s="17">
        <v>0</v>
      </c>
      <c r="AL151" s="17">
        <v>1</v>
      </c>
      <c r="AM151" s="17">
        <v>65</v>
      </c>
      <c r="AN151" s="17">
        <v>0</v>
      </c>
      <c r="AO151" s="17">
        <v>0</v>
      </c>
      <c r="AP151" s="17">
        <v>2</v>
      </c>
      <c r="AQ151" s="17">
        <v>637</v>
      </c>
      <c r="AR151" s="17">
        <v>11</v>
      </c>
      <c r="AS151" s="17">
        <v>0</v>
      </c>
      <c r="AT151" s="17">
        <v>2</v>
      </c>
      <c r="AU151" s="17">
        <v>13</v>
      </c>
      <c r="AV151" s="17">
        <v>596</v>
      </c>
      <c r="AW151" s="17">
        <v>0</v>
      </c>
      <c r="AX151" s="17">
        <v>1</v>
      </c>
      <c r="AY151" s="17">
        <v>16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5</v>
      </c>
      <c r="BI151" s="17">
        <v>0</v>
      </c>
      <c r="BJ151" s="17">
        <v>6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9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22</v>
      </c>
      <c r="CC151" s="17">
        <v>0</v>
      </c>
      <c r="CD151" s="17">
        <v>0</v>
      </c>
      <c r="CE151" s="17">
        <v>1</v>
      </c>
      <c r="CF151" s="17">
        <f>SUM(E151:CE151)</f>
        <v>2558</v>
      </c>
    </row>
    <row r="152" spans="1:84" ht="8.25" customHeight="1" x14ac:dyDescent="0.15">
      <c r="A152" s="53"/>
      <c r="B152" s="65" t="s">
        <v>98</v>
      </c>
      <c r="C152" s="66"/>
      <c r="D152" s="67"/>
      <c r="E152" s="19">
        <f>SUM(E139:E142,E145,E148:E151)</f>
        <v>16</v>
      </c>
      <c r="F152" s="19">
        <f t="shared" ref="F152:BQ152" si="56">SUM(F139:F142,F145,F148:F151)</f>
        <v>2683</v>
      </c>
      <c r="G152" s="19">
        <f t="shared" si="56"/>
        <v>5</v>
      </c>
      <c r="H152" s="19">
        <f t="shared" si="56"/>
        <v>0</v>
      </c>
      <c r="I152" s="19">
        <f t="shared" si="56"/>
        <v>1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199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5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0</v>
      </c>
      <c r="AA152" s="19">
        <f t="shared" si="56"/>
        <v>80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641</v>
      </c>
      <c r="AG152" s="19">
        <f t="shared" si="56"/>
        <v>15</v>
      </c>
      <c r="AH152" s="20">
        <f t="shared" si="56"/>
        <v>0</v>
      </c>
      <c r="AI152" s="20">
        <f t="shared" si="56"/>
        <v>0</v>
      </c>
      <c r="AJ152" s="19">
        <f t="shared" si="56"/>
        <v>8997</v>
      </c>
      <c r="AK152" s="19">
        <f t="shared" si="56"/>
        <v>5</v>
      </c>
      <c r="AL152" s="19">
        <f t="shared" si="56"/>
        <v>8</v>
      </c>
      <c r="AM152" s="19">
        <f t="shared" si="56"/>
        <v>560</v>
      </c>
      <c r="AN152" s="19">
        <f t="shared" si="56"/>
        <v>3</v>
      </c>
      <c r="AO152" s="19">
        <f t="shared" si="56"/>
        <v>2</v>
      </c>
      <c r="AP152" s="19">
        <f t="shared" si="56"/>
        <v>24</v>
      </c>
      <c r="AQ152" s="19">
        <f t="shared" si="56"/>
        <v>6855</v>
      </c>
      <c r="AR152" s="19">
        <f t="shared" si="56"/>
        <v>116</v>
      </c>
      <c r="AS152" s="19">
        <f t="shared" si="56"/>
        <v>1</v>
      </c>
      <c r="AT152" s="19">
        <f t="shared" si="56"/>
        <v>16</v>
      </c>
      <c r="AU152" s="19">
        <f t="shared" si="56"/>
        <v>153</v>
      </c>
      <c r="AV152" s="19">
        <f t="shared" si="56"/>
        <v>5920</v>
      </c>
      <c r="AW152" s="19">
        <f t="shared" si="56"/>
        <v>9</v>
      </c>
      <c r="AX152" s="19">
        <f t="shared" si="56"/>
        <v>3</v>
      </c>
      <c r="AY152" s="19">
        <f t="shared" si="56"/>
        <v>193</v>
      </c>
      <c r="AZ152" s="19">
        <f t="shared" si="56"/>
        <v>0</v>
      </c>
      <c r="BA152" s="20">
        <f t="shared" si="56"/>
        <v>23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764</v>
      </c>
      <c r="BI152" s="19">
        <f t="shared" si="56"/>
        <v>0</v>
      </c>
      <c r="BJ152" s="19">
        <f t="shared" si="56"/>
        <v>16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22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64</v>
      </c>
      <c r="BU152" s="19">
        <f t="shared" si="57"/>
        <v>13</v>
      </c>
      <c r="BV152" s="19">
        <f t="shared" si="57"/>
        <v>16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17</v>
      </c>
      <c r="CB152" s="19">
        <f t="shared" si="57"/>
        <v>346</v>
      </c>
      <c r="CC152" s="19">
        <f t="shared" si="57"/>
        <v>5</v>
      </c>
      <c r="CD152" s="19">
        <f t="shared" si="57"/>
        <v>3</v>
      </c>
      <c r="CE152" s="19">
        <f t="shared" si="57"/>
        <v>19</v>
      </c>
      <c r="CF152" s="19">
        <f t="shared" si="57"/>
        <v>27833</v>
      </c>
    </row>
    <row r="153" spans="1:84" ht="8.25" customHeight="1" x14ac:dyDescent="0.15">
      <c r="A153" s="50" t="s">
        <v>234</v>
      </c>
      <c r="B153" s="90" t="s">
        <v>235</v>
      </c>
      <c r="C153" s="91"/>
      <c r="D153" s="92"/>
      <c r="E153" s="16">
        <v>0</v>
      </c>
      <c r="F153" s="16">
        <v>48</v>
      </c>
      <c r="G153" s="16">
        <v>58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69</v>
      </c>
      <c r="AG153" s="16">
        <v>4</v>
      </c>
      <c r="AH153" s="15">
        <v>0</v>
      </c>
      <c r="AI153" s="15">
        <v>0</v>
      </c>
      <c r="AJ153" s="16">
        <v>237</v>
      </c>
      <c r="AK153" s="16">
        <v>0</v>
      </c>
      <c r="AL153" s="16">
        <v>0</v>
      </c>
      <c r="AM153" s="16">
        <v>34</v>
      </c>
      <c r="AN153" s="16">
        <v>0</v>
      </c>
      <c r="AO153" s="16">
        <v>0</v>
      </c>
      <c r="AP153" s="16">
        <v>1</v>
      </c>
      <c r="AQ153" s="16">
        <v>131</v>
      </c>
      <c r="AR153" s="16">
        <v>3</v>
      </c>
      <c r="AS153" s="16">
        <v>0</v>
      </c>
      <c r="AT153" s="16">
        <v>0</v>
      </c>
      <c r="AU153" s="16">
        <v>2</v>
      </c>
      <c r="AV153" s="16">
        <v>295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11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6</v>
      </c>
      <c r="CC153" s="16">
        <v>0</v>
      </c>
      <c r="CD153" s="16">
        <v>0</v>
      </c>
      <c r="CE153" s="16">
        <v>0</v>
      </c>
      <c r="CF153" s="17">
        <f>SUM(E153:CE153)</f>
        <v>936</v>
      </c>
    </row>
    <row r="154" spans="1:84" ht="8.25" customHeight="1" x14ac:dyDescent="0.15">
      <c r="A154" s="51"/>
      <c r="B154" s="60" t="s">
        <v>236</v>
      </c>
      <c r="C154" s="61" t="s">
        <v>237</v>
      </c>
      <c r="D154" s="62"/>
      <c r="E154" s="17">
        <v>0</v>
      </c>
      <c r="F154" s="17">
        <v>359</v>
      </c>
      <c r="G154" s="17">
        <v>55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17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91</v>
      </c>
      <c r="AG154" s="17">
        <v>0</v>
      </c>
      <c r="AH154" s="18">
        <v>0</v>
      </c>
      <c r="AI154" s="18">
        <v>0</v>
      </c>
      <c r="AJ154" s="17">
        <v>238</v>
      </c>
      <c r="AK154" s="17">
        <v>0</v>
      </c>
      <c r="AL154" s="17">
        <v>0</v>
      </c>
      <c r="AM154" s="17">
        <v>40</v>
      </c>
      <c r="AN154" s="17">
        <v>0</v>
      </c>
      <c r="AO154" s="17">
        <v>0</v>
      </c>
      <c r="AP154" s="17">
        <v>1</v>
      </c>
      <c r="AQ154" s="17">
        <v>75</v>
      </c>
      <c r="AR154" s="17">
        <v>2</v>
      </c>
      <c r="AS154" s="17">
        <v>0</v>
      </c>
      <c r="AT154" s="17">
        <v>1</v>
      </c>
      <c r="AU154" s="17">
        <v>8</v>
      </c>
      <c r="AV154" s="17">
        <v>276</v>
      </c>
      <c r="AW154" s="17">
        <v>0</v>
      </c>
      <c r="AX154" s="17">
        <v>0</v>
      </c>
      <c r="AY154" s="17">
        <v>3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1186</v>
      </c>
    </row>
    <row r="155" spans="1:84" ht="8.25" customHeight="1" x14ac:dyDescent="0.15">
      <c r="A155" s="51"/>
      <c r="B155" s="60"/>
      <c r="C155" s="61" t="s">
        <v>238</v>
      </c>
      <c r="D155" s="62"/>
      <c r="E155" s="17">
        <v>0</v>
      </c>
      <c r="F155" s="17">
        <v>111</v>
      </c>
      <c r="G155" s="17">
        <v>8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14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18</v>
      </c>
      <c r="AG155" s="17">
        <v>0</v>
      </c>
      <c r="AH155" s="18">
        <v>0</v>
      </c>
      <c r="AI155" s="18">
        <v>0</v>
      </c>
      <c r="AJ155" s="17">
        <v>95</v>
      </c>
      <c r="AK155" s="17">
        <v>0</v>
      </c>
      <c r="AL155" s="17">
        <v>0</v>
      </c>
      <c r="AM155" s="17">
        <v>10</v>
      </c>
      <c r="AN155" s="17">
        <v>0</v>
      </c>
      <c r="AO155" s="17">
        <v>0</v>
      </c>
      <c r="AP155" s="17">
        <v>0</v>
      </c>
      <c r="AQ155" s="17">
        <v>30</v>
      </c>
      <c r="AR155" s="17">
        <v>2</v>
      </c>
      <c r="AS155" s="17">
        <v>0</v>
      </c>
      <c r="AT155" s="17">
        <v>0</v>
      </c>
      <c r="AU155" s="17">
        <v>2</v>
      </c>
      <c r="AV155" s="17">
        <v>108</v>
      </c>
      <c r="AW155" s="17">
        <v>0</v>
      </c>
      <c r="AX155" s="17">
        <v>0</v>
      </c>
      <c r="AY155" s="17">
        <v>4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6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1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414</v>
      </c>
    </row>
    <row r="156" spans="1:84" ht="8.25" customHeight="1" x14ac:dyDescent="0.15">
      <c r="A156" s="51"/>
      <c r="B156" s="60"/>
      <c r="C156" s="58" t="s">
        <v>91</v>
      </c>
      <c r="D156" s="59"/>
      <c r="E156" s="17">
        <f>SUM(E154:E155)</f>
        <v>0</v>
      </c>
      <c r="F156" s="17">
        <f t="shared" ref="F156:AZ156" si="58">SUM(F154:F155)</f>
        <v>470</v>
      </c>
      <c r="G156" s="17">
        <f t="shared" si="58"/>
        <v>63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31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12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109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333</v>
      </c>
      <c r="AK156" s="17">
        <f t="shared" si="58"/>
        <v>0</v>
      </c>
      <c r="AL156" s="17">
        <f t="shared" si="58"/>
        <v>0</v>
      </c>
      <c r="AM156" s="17">
        <f t="shared" si="58"/>
        <v>50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105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10</v>
      </c>
      <c r="AV156" s="17">
        <f t="shared" si="58"/>
        <v>384</v>
      </c>
      <c r="AW156" s="17">
        <f t="shared" si="58"/>
        <v>0</v>
      </c>
      <c r="AX156" s="17">
        <f t="shared" si="58"/>
        <v>0</v>
      </c>
      <c r="AY156" s="17">
        <f t="shared" si="58"/>
        <v>7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6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2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1600</v>
      </c>
    </row>
    <row r="157" spans="1:84" ht="8.25" customHeight="1" x14ac:dyDescent="0.15">
      <c r="A157" s="51"/>
      <c r="B157" s="60" t="s">
        <v>239</v>
      </c>
      <c r="C157" s="58" t="s">
        <v>240</v>
      </c>
      <c r="D157" s="59"/>
      <c r="E157" s="17">
        <v>0</v>
      </c>
      <c r="F157" s="17">
        <v>363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17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78</v>
      </c>
      <c r="AG157" s="17">
        <v>3</v>
      </c>
      <c r="AH157" s="18">
        <v>0</v>
      </c>
      <c r="AI157" s="18">
        <v>0</v>
      </c>
      <c r="AJ157" s="17">
        <v>659</v>
      </c>
      <c r="AK157" s="17">
        <v>0</v>
      </c>
      <c r="AL157" s="17">
        <v>2</v>
      </c>
      <c r="AM157" s="17">
        <v>122</v>
      </c>
      <c r="AN157" s="17">
        <v>0</v>
      </c>
      <c r="AO157" s="17">
        <v>0</v>
      </c>
      <c r="AP157" s="17">
        <v>3</v>
      </c>
      <c r="AQ157" s="17">
        <v>573</v>
      </c>
      <c r="AR157" s="17">
        <v>8</v>
      </c>
      <c r="AS157" s="17">
        <v>0</v>
      </c>
      <c r="AT157" s="17">
        <v>3</v>
      </c>
      <c r="AU157" s="17">
        <v>30</v>
      </c>
      <c r="AV157" s="17">
        <v>493</v>
      </c>
      <c r="AW157" s="17">
        <v>0</v>
      </c>
      <c r="AX157" s="17">
        <v>0</v>
      </c>
      <c r="AY157" s="17">
        <v>19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12</v>
      </c>
      <c r="BI157" s="17">
        <v>0</v>
      </c>
      <c r="BJ157" s="17">
        <v>1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7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35</v>
      </c>
      <c r="CC157" s="17">
        <v>0</v>
      </c>
      <c r="CD157" s="17">
        <v>0</v>
      </c>
      <c r="CE157" s="17">
        <v>1</v>
      </c>
      <c r="CF157" s="17">
        <f>SUM(E157:CE157)</f>
        <v>2441</v>
      </c>
    </row>
    <row r="158" spans="1:84" ht="8.25" customHeight="1" x14ac:dyDescent="0.15">
      <c r="A158" s="51"/>
      <c r="B158" s="60"/>
      <c r="C158" s="58" t="s">
        <v>241</v>
      </c>
      <c r="D158" s="59"/>
      <c r="E158" s="17">
        <v>0</v>
      </c>
      <c r="F158" s="17">
        <v>38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11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37</v>
      </c>
      <c r="AG158" s="17">
        <v>0</v>
      </c>
      <c r="AH158" s="18">
        <v>0</v>
      </c>
      <c r="AI158" s="18">
        <v>0</v>
      </c>
      <c r="AJ158" s="17">
        <v>234</v>
      </c>
      <c r="AK158" s="17">
        <v>0</v>
      </c>
      <c r="AL158" s="17">
        <v>0</v>
      </c>
      <c r="AM158" s="17">
        <v>40</v>
      </c>
      <c r="AN158" s="17">
        <v>0</v>
      </c>
      <c r="AO158" s="17">
        <v>0</v>
      </c>
      <c r="AP158" s="17">
        <v>5</v>
      </c>
      <c r="AQ158" s="17">
        <v>230</v>
      </c>
      <c r="AR158" s="17">
        <v>3</v>
      </c>
      <c r="AS158" s="17">
        <v>0</v>
      </c>
      <c r="AT158" s="17">
        <v>3</v>
      </c>
      <c r="AU158" s="17">
        <v>8</v>
      </c>
      <c r="AV158" s="17">
        <v>261</v>
      </c>
      <c r="AW158" s="17">
        <v>0</v>
      </c>
      <c r="AX158" s="17">
        <v>0</v>
      </c>
      <c r="AY158" s="17">
        <v>6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5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19</v>
      </c>
      <c r="CC158" s="17">
        <v>0</v>
      </c>
      <c r="CD158" s="17">
        <v>1</v>
      </c>
      <c r="CE158" s="17">
        <v>0</v>
      </c>
      <c r="CF158" s="17">
        <f>SUM(E158:CE158)</f>
        <v>906</v>
      </c>
    </row>
    <row r="159" spans="1:84" ht="8.25" customHeight="1" x14ac:dyDescent="0.15">
      <c r="A159" s="51"/>
      <c r="B159" s="86"/>
      <c r="C159" s="58" t="s">
        <v>91</v>
      </c>
      <c r="D159" s="59"/>
      <c r="E159" s="17">
        <f>SUM(E157:E158)</f>
        <v>0</v>
      </c>
      <c r="F159" s="17">
        <f t="shared" ref="F159:CF159" si="60">SUM(F157:F158)</f>
        <v>401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28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115</v>
      </c>
      <c r="AG159" s="17">
        <f t="shared" si="60"/>
        <v>3</v>
      </c>
      <c r="AH159" s="18">
        <f t="shared" si="60"/>
        <v>0</v>
      </c>
      <c r="AI159" s="18">
        <f t="shared" si="60"/>
        <v>0</v>
      </c>
      <c r="AJ159" s="17">
        <f t="shared" si="60"/>
        <v>893</v>
      </c>
      <c r="AK159" s="17">
        <f t="shared" si="60"/>
        <v>0</v>
      </c>
      <c r="AL159" s="17">
        <f t="shared" si="60"/>
        <v>2</v>
      </c>
      <c r="AM159" s="17">
        <f t="shared" si="60"/>
        <v>162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803</v>
      </c>
      <c r="AR159" s="17">
        <f t="shared" si="60"/>
        <v>11</v>
      </c>
      <c r="AS159" s="17">
        <f t="shared" si="60"/>
        <v>0</v>
      </c>
      <c r="AT159" s="17">
        <f t="shared" si="60"/>
        <v>6</v>
      </c>
      <c r="AU159" s="17">
        <f t="shared" si="60"/>
        <v>38</v>
      </c>
      <c r="AV159" s="17">
        <f t="shared" si="60"/>
        <v>754</v>
      </c>
      <c r="AW159" s="17">
        <f t="shared" si="60"/>
        <v>0</v>
      </c>
      <c r="AX159" s="17">
        <f t="shared" si="60"/>
        <v>0</v>
      </c>
      <c r="AY159" s="17">
        <f t="shared" si="60"/>
        <v>25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14</v>
      </c>
      <c r="BI159" s="17">
        <f t="shared" si="60"/>
        <v>0</v>
      </c>
      <c r="BJ159" s="17">
        <f t="shared" si="60"/>
        <v>2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12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54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3347</v>
      </c>
    </row>
    <row r="160" spans="1:84" ht="8.25" customHeight="1" x14ac:dyDescent="0.15">
      <c r="A160" s="51"/>
      <c r="B160" s="60" t="s">
        <v>242</v>
      </c>
      <c r="C160" s="58" t="s">
        <v>243</v>
      </c>
      <c r="D160" s="59"/>
      <c r="E160" s="17">
        <v>3</v>
      </c>
      <c r="F160" s="17">
        <v>165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19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27</v>
      </c>
      <c r="AB160" s="17">
        <v>0</v>
      </c>
      <c r="AC160" s="18">
        <v>0</v>
      </c>
      <c r="AD160" s="18">
        <v>0</v>
      </c>
      <c r="AE160" s="18">
        <v>0</v>
      </c>
      <c r="AF160" s="17">
        <v>88</v>
      </c>
      <c r="AG160" s="17">
        <v>0</v>
      </c>
      <c r="AH160" s="18">
        <v>0</v>
      </c>
      <c r="AI160" s="18">
        <v>0</v>
      </c>
      <c r="AJ160" s="17">
        <v>948</v>
      </c>
      <c r="AK160" s="17">
        <v>0</v>
      </c>
      <c r="AL160" s="17">
        <v>5</v>
      </c>
      <c r="AM160" s="17">
        <v>98</v>
      </c>
      <c r="AN160" s="17">
        <v>0</v>
      </c>
      <c r="AO160" s="17">
        <v>0</v>
      </c>
      <c r="AP160" s="17">
        <v>6</v>
      </c>
      <c r="AQ160" s="17">
        <v>309</v>
      </c>
      <c r="AR160" s="17">
        <v>16</v>
      </c>
      <c r="AS160" s="17">
        <v>0</v>
      </c>
      <c r="AT160" s="17">
        <v>6</v>
      </c>
      <c r="AU160" s="17">
        <v>23</v>
      </c>
      <c r="AV160" s="17">
        <v>610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5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39</v>
      </c>
      <c r="CC160" s="17">
        <v>1</v>
      </c>
      <c r="CD160" s="17">
        <v>1</v>
      </c>
      <c r="CE160" s="17">
        <v>0</v>
      </c>
      <c r="CF160" s="17">
        <f>SUM(E160:CE160)</f>
        <v>2405</v>
      </c>
    </row>
    <row r="161" spans="1:84" ht="8.25" customHeight="1" x14ac:dyDescent="0.15">
      <c r="A161" s="51"/>
      <c r="B161" s="60"/>
      <c r="C161" s="58" t="s">
        <v>244</v>
      </c>
      <c r="D161" s="59"/>
      <c r="E161" s="17">
        <v>0</v>
      </c>
      <c r="F161" s="17">
        <v>55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87</v>
      </c>
      <c r="AG161" s="17">
        <v>1</v>
      </c>
      <c r="AH161" s="18">
        <v>0</v>
      </c>
      <c r="AI161" s="18">
        <v>0</v>
      </c>
      <c r="AJ161" s="17">
        <v>292</v>
      </c>
      <c r="AK161" s="17">
        <v>0</v>
      </c>
      <c r="AL161" s="17">
        <v>0</v>
      </c>
      <c r="AM161" s="17">
        <v>61</v>
      </c>
      <c r="AN161" s="17">
        <v>0</v>
      </c>
      <c r="AO161" s="17">
        <v>0</v>
      </c>
      <c r="AP161" s="17">
        <v>3</v>
      </c>
      <c r="AQ161" s="17">
        <v>209</v>
      </c>
      <c r="AR161" s="17">
        <v>8</v>
      </c>
      <c r="AS161" s="17">
        <v>0</v>
      </c>
      <c r="AT161" s="17">
        <v>4</v>
      </c>
      <c r="AU161" s="17">
        <v>18</v>
      </c>
      <c r="AV161" s="17">
        <v>406</v>
      </c>
      <c r="AW161" s="17">
        <v>0</v>
      </c>
      <c r="AX161" s="17">
        <v>1</v>
      </c>
      <c r="AY161" s="17">
        <v>5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10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22</v>
      </c>
      <c r="CC161" s="17">
        <v>0</v>
      </c>
      <c r="CD161" s="17">
        <v>0</v>
      </c>
      <c r="CE161" s="17">
        <v>0</v>
      </c>
      <c r="CF161" s="17">
        <f>SUM(E161:CE161)</f>
        <v>1198</v>
      </c>
    </row>
    <row r="162" spans="1:84" ht="8.25" customHeight="1" x14ac:dyDescent="0.15">
      <c r="A162" s="51"/>
      <c r="B162" s="60" t="s">
        <v>245</v>
      </c>
      <c r="C162" s="58" t="s">
        <v>246</v>
      </c>
      <c r="D162" s="59"/>
      <c r="E162" s="17">
        <v>0</v>
      </c>
      <c r="F162" s="17">
        <v>186</v>
      </c>
      <c r="G162" s="17">
        <v>44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131</v>
      </c>
      <c r="AG162" s="17">
        <v>0</v>
      </c>
      <c r="AH162" s="18">
        <v>0</v>
      </c>
      <c r="AI162" s="18">
        <v>0</v>
      </c>
      <c r="AJ162" s="17">
        <v>382</v>
      </c>
      <c r="AK162" s="17">
        <v>0</v>
      </c>
      <c r="AL162" s="17">
        <v>0</v>
      </c>
      <c r="AM162" s="17">
        <v>181</v>
      </c>
      <c r="AN162" s="17">
        <v>0</v>
      </c>
      <c r="AO162" s="17">
        <v>0</v>
      </c>
      <c r="AP162" s="17">
        <v>8</v>
      </c>
      <c r="AQ162" s="17">
        <v>232</v>
      </c>
      <c r="AR162" s="17">
        <v>10</v>
      </c>
      <c r="AS162" s="17">
        <v>0</v>
      </c>
      <c r="AT162" s="17">
        <v>1</v>
      </c>
      <c r="AU162" s="17">
        <v>18</v>
      </c>
      <c r="AV162" s="17">
        <v>349</v>
      </c>
      <c r="AW162" s="17">
        <v>0</v>
      </c>
      <c r="AX162" s="17">
        <v>0</v>
      </c>
      <c r="AY162" s="17">
        <v>5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15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2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1646</v>
      </c>
    </row>
    <row r="163" spans="1:84" ht="8.25" customHeight="1" x14ac:dyDescent="0.15">
      <c r="A163" s="51"/>
      <c r="B163" s="74"/>
      <c r="C163" s="58" t="s">
        <v>247</v>
      </c>
      <c r="D163" s="59"/>
      <c r="E163" s="17">
        <v>0</v>
      </c>
      <c r="F163" s="17">
        <v>75</v>
      </c>
      <c r="G163" s="17">
        <v>4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8</v>
      </c>
      <c r="AG163" s="17">
        <v>0</v>
      </c>
      <c r="AH163" s="18">
        <v>0</v>
      </c>
      <c r="AI163" s="18">
        <v>0</v>
      </c>
      <c r="AJ163" s="17">
        <v>125</v>
      </c>
      <c r="AK163" s="17">
        <v>0</v>
      </c>
      <c r="AL163" s="17">
        <v>0</v>
      </c>
      <c r="AM163" s="17">
        <v>15</v>
      </c>
      <c r="AN163" s="17">
        <v>0</v>
      </c>
      <c r="AO163" s="17">
        <v>0</v>
      </c>
      <c r="AP163" s="17">
        <v>0</v>
      </c>
      <c r="AQ163" s="17">
        <v>52</v>
      </c>
      <c r="AR163" s="17">
        <v>0</v>
      </c>
      <c r="AS163" s="17">
        <v>0</v>
      </c>
      <c r="AT163" s="17">
        <v>0</v>
      </c>
      <c r="AU163" s="17">
        <v>1</v>
      </c>
      <c r="AV163" s="17">
        <v>55</v>
      </c>
      <c r="AW163" s="17">
        <v>0</v>
      </c>
      <c r="AX163" s="17">
        <v>0</v>
      </c>
      <c r="AY163" s="17">
        <v>5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4</v>
      </c>
      <c r="CC163" s="17">
        <v>0</v>
      </c>
      <c r="CD163" s="17">
        <v>0</v>
      </c>
      <c r="CE163" s="17">
        <v>2</v>
      </c>
      <c r="CF163" s="17">
        <f>SUM(E163:CE163)</f>
        <v>358</v>
      </c>
    </row>
    <row r="164" spans="1:84" ht="8.25" customHeight="1" x14ac:dyDescent="0.15">
      <c r="A164" s="51"/>
      <c r="B164" s="74"/>
      <c r="C164" s="58" t="s">
        <v>91</v>
      </c>
      <c r="D164" s="59"/>
      <c r="E164" s="17">
        <f>SUM(E162:E163)</f>
        <v>0</v>
      </c>
      <c r="F164" s="17">
        <f t="shared" ref="F164:CF164" si="61">SUM(F162:F163)</f>
        <v>261</v>
      </c>
      <c r="G164" s="17">
        <f t="shared" si="61"/>
        <v>48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139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507</v>
      </c>
      <c r="AK164" s="17">
        <f t="shared" si="61"/>
        <v>0</v>
      </c>
      <c r="AL164" s="17">
        <f t="shared" si="61"/>
        <v>0</v>
      </c>
      <c r="AM164" s="17">
        <f t="shared" si="61"/>
        <v>196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284</v>
      </c>
      <c r="AR164" s="17">
        <f t="shared" si="61"/>
        <v>10</v>
      </c>
      <c r="AS164" s="17">
        <f t="shared" si="61"/>
        <v>0</v>
      </c>
      <c r="AT164" s="17">
        <f t="shared" si="61"/>
        <v>1</v>
      </c>
      <c r="AU164" s="17">
        <f t="shared" si="61"/>
        <v>19</v>
      </c>
      <c r="AV164" s="17">
        <f t="shared" si="61"/>
        <v>404</v>
      </c>
      <c r="AW164" s="17">
        <f t="shared" si="61"/>
        <v>0</v>
      </c>
      <c r="AX164" s="17">
        <f t="shared" si="61"/>
        <v>0</v>
      </c>
      <c r="AY164" s="17">
        <f t="shared" si="61"/>
        <v>10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15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2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34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2004</v>
      </c>
    </row>
    <row r="165" spans="1:84" ht="8.25" customHeight="1" x14ac:dyDescent="0.15">
      <c r="A165" s="53"/>
      <c r="B165" s="65" t="s">
        <v>98</v>
      </c>
      <c r="C165" s="66"/>
      <c r="D165" s="67"/>
      <c r="E165" s="19">
        <f>SUM(E153,E156,E159:E161,E164)</f>
        <v>3</v>
      </c>
      <c r="F165" s="19">
        <f t="shared" ref="F165:BQ165" si="62">SUM(F153,F156,F159:F161,F164)</f>
        <v>1400</v>
      </c>
      <c r="G165" s="19">
        <f t="shared" si="62"/>
        <v>171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122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82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607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3210</v>
      </c>
      <c r="AK165" s="19">
        <f t="shared" si="62"/>
        <v>0</v>
      </c>
      <c r="AL165" s="19">
        <f t="shared" si="62"/>
        <v>7</v>
      </c>
      <c r="AM165" s="19">
        <f t="shared" si="62"/>
        <v>601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1841</v>
      </c>
      <c r="AR165" s="19">
        <f t="shared" si="62"/>
        <v>52</v>
      </c>
      <c r="AS165" s="19">
        <f t="shared" si="62"/>
        <v>0</v>
      </c>
      <c r="AT165" s="19">
        <f t="shared" si="62"/>
        <v>18</v>
      </c>
      <c r="AU165" s="19">
        <f t="shared" si="62"/>
        <v>110</v>
      </c>
      <c r="AV165" s="19">
        <f t="shared" si="62"/>
        <v>2853</v>
      </c>
      <c r="AW165" s="19">
        <f t="shared" si="62"/>
        <v>0</v>
      </c>
      <c r="AX165" s="19">
        <f t="shared" si="62"/>
        <v>3</v>
      </c>
      <c r="AY165" s="19">
        <f t="shared" si="62"/>
        <v>74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62</v>
      </c>
      <c r="BI165" s="19">
        <f t="shared" si="62"/>
        <v>0</v>
      </c>
      <c r="BJ165" s="19">
        <f t="shared" si="62"/>
        <v>3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29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162</v>
      </c>
      <c r="CC165" s="19">
        <f t="shared" si="63"/>
        <v>1</v>
      </c>
      <c r="CD165" s="19">
        <f t="shared" si="63"/>
        <v>2</v>
      </c>
      <c r="CE165" s="19">
        <f t="shared" si="63"/>
        <v>4</v>
      </c>
      <c r="CF165" s="19">
        <f t="shared" si="63"/>
        <v>11490</v>
      </c>
    </row>
    <row r="166" spans="1:84" ht="8.25" customHeight="1" x14ac:dyDescent="0.15">
      <c r="A166" s="50" t="s">
        <v>248</v>
      </c>
      <c r="B166" s="90" t="s">
        <v>249</v>
      </c>
      <c r="C166" s="91"/>
      <c r="D166" s="92"/>
      <c r="E166" s="16">
        <v>3</v>
      </c>
      <c r="F166" s="16">
        <v>83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380</v>
      </c>
      <c r="AK166" s="16">
        <v>0</v>
      </c>
      <c r="AL166" s="16">
        <v>1</v>
      </c>
      <c r="AM166" s="16">
        <v>81</v>
      </c>
      <c r="AN166" s="16">
        <v>0</v>
      </c>
      <c r="AO166" s="16">
        <v>0</v>
      </c>
      <c r="AP166" s="16">
        <v>1</v>
      </c>
      <c r="AQ166" s="16">
        <v>161</v>
      </c>
      <c r="AR166" s="16">
        <v>3</v>
      </c>
      <c r="AS166" s="16">
        <v>0</v>
      </c>
      <c r="AT166" s="16">
        <v>1</v>
      </c>
      <c r="AU166" s="16">
        <v>15</v>
      </c>
      <c r="AV166" s="16">
        <v>321</v>
      </c>
      <c r="AW166" s="16">
        <v>1</v>
      </c>
      <c r="AX166" s="16">
        <v>0</v>
      </c>
      <c r="AY166" s="16">
        <v>12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3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19</v>
      </c>
      <c r="CC166" s="16">
        <v>0</v>
      </c>
      <c r="CD166" s="16">
        <v>0</v>
      </c>
      <c r="CE166" s="16">
        <v>0</v>
      </c>
      <c r="CF166" s="17">
        <f>SUM(E166:CE166)</f>
        <v>1100</v>
      </c>
    </row>
    <row r="167" spans="1:84" ht="8.25" customHeight="1" x14ac:dyDescent="0.15">
      <c r="A167" s="51"/>
      <c r="B167" s="60" t="s">
        <v>250</v>
      </c>
      <c r="C167" s="61" t="s">
        <v>248</v>
      </c>
      <c r="D167" s="62"/>
      <c r="E167" s="17">
        <v>0</v>
      </c>
      <c r="F167" s="17">
        <v>218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3</v>
      </c>
      <c r="AB167" s="17">
        <v>0</v>
      </c>
      <c r="AC167" s="18">
        <v>0</v>
      </c>
      <c r="AD167" s="18">
        <v>0</v>
      </c>
      <c r="AE167" s="18">
        <v>0</v>
      </c>
      <c r="AF167" s="17">
        <v>16</v>
      </c>
      <c r="AG167" s="17">
        <v>0</v>
      </c>
      <c r="AH167" s="18">
        <v>0</v>
      </c>
      <c r="AI167" s="18">
        <v>0</v>
      </c>
      <c r="AJ167" s="17">
        <v>279</v>
      </c>
      <c r="AK167" s="17">
        <v>1</v>
      </c>
      <c r="AL167" s="17">
        <v>0</v>
      </c>
      <c r="AM167" s="17">
        <v>31</v>
      </c>
      <c r="AN167" s="17">
        <v>4</v>
      </c>
      <c r="AO167" s="17">
        <v>0</v>
      </c>
      <c r="AP167" s="17">
        <v>0</v>
      </c>
      <c r="AQ167" s="17">
        <v>202</v>
      </c>
      <c r="AR167" s="17">
        <v>3</v>
      </c>
      <c r="AS167" s="17">
        <v>0</v>
      </c>
      <c r="AT167" s="17">
        <v>1</v>
      </c>
      <c r="AU167" s="17">
        <v>17</v>
      </c>
      <c r="AV167" s="17">
        <v>296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17</v>
      </c>
      <c r="CC167" s="17">
        <v>2</v>
      </c>
      <c r="CD167" s="17">
        <v>0</v>
      </c>
      <c r="CE167" s="17">
        <v>0</v>
      </c>
      <c r="CF167" s="17">
        <f>SUM(E167:CE167)</f>
        <v>1119</v>
      </c>
    </row>
    <row r="168" spans="1:84" ht="8.25" customHeight="1" x14ac:dyDescent="0.15">
      <c r="A168" s="51"/>
      <c r="B168" s="60"/>
      <c r="C168" s="61" t="s">
        <v>251</v>
      </c>
      <c r="D168" s="62"/>
      <c r="E168" s="17">
        <v>0</v>
      </c>
      <c r="F168" s="17">
        <v>15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3</v>
      </c>
      <c r="AG168" s="17">
        <v>1</v>
      </c>
      <c r="AH168" s="18">
        <v>0</v>
      </c>
      <c r="AI168" s="18">
        <v>0</v>
      </c>
      <c r="AJ168" s="17">
        <v>219</v>
      </c>
      <c r="AK168" s="17">
        <v>0</v>
      </c>
      <c r="AL168" s="17">
        <v>0</v>
      </c>
      <c r="AM168" s="17">
        <v>22</v>
      </c>
      <c r="AN168" s="17">
        <v>0</v>
      </c>
      <c r="AO168" s="17">
        <v>0</v>
      </c>
      <c r="AP168" s="17">
        <v>1</v>
      </c>
      <c r="AQ168" s="17">
        <v>130</v>
      </c>
      <c r="AR168" s="17">
        <v>0</v>
      </c>
      <c r="AS168" s="17">
        <v>0</v>
      </c>
      <c r="AT168" s="17">
        <v>3</v>
      </c>
      <c r="AU168" s="17">
        <v>7</v>
      </c>
      <c r="AV168" s="17">
        <v>242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12</v>
      </c>
      <c r="CC168" s="17">
        <v>0</v>
      </c>
      <c r="CD168" s="17">
        <v>0</v>
      </c>
      <c r="CE168" s="17">
        <v>0</v>
      </c>
      <c r="CF168" s="17">
        <f>SUM(E168:CE168)</f>
        <v>670</v>
      </c>
    </row>
    <row r="169" spans="1:84" ht="8.25" customHeight="1" x14ac:dyDescent="0.15">
      <c r="A169" s="51"/>
      <c r="B169" s="60"/>
      <c r="C169" s="58" t="s">
        <v>91</v>
      </c>
      <c r="D169" s="59"/>
      <c r="E169" s="17">
        <f>SUM(E167:E168)</f>
        <v>0</v>
      </c>
      <c r="F169" s="17">
        <f t="shared" ref="F169:AZ169" si="64">SUM(F167:F168)</f>
        <v>233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3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19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498</v>
      </c>
      <c r="AK169" s="17">
        <f t="shared" si="64"/>
        <v>1</v>
      </c>
      <c r="AL169" s="17">
        <f t="shared" si="64"/>
        <v>0</v>
      </c>
      <c r="AM169" s="17">
        <f t="shared" si="64"/>
        <v>53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332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24</v>
      </c>
      <c r="AV169" s="17">
        <f t="shared" si="64"/>
        <v>538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29</v>
      </c>
      <c r="CC169" s="17">
        <f t="shared" si="65"/>
        <v>2</v>
      </c>
      <c r="CD169" s="17">
        <f t="shared" si="65"/>
        <v>0</v>
      </c>
      <c r="CE169" s="17">
        <f t="shared" si="65"/>
        <v>0</v>
      </c>
      <c r="CF169" s="17">
        <f t="shared" si="65"/>
        <v>1789</v>
      </c>
    </row>
    <row r="170" spans="1:84" ht="8.25" customHeight="1" x14ac:dyDescent="0.15">
      <c r="A170" s="51"/>
      <c r="B170" s="57" t="s">
        <v>252</v>
      </c>
      <c r="C170" s="58"/>
      <c r="D170" s="59"/>
      <c r="E170" s="17">
        <v>5</v>
      </c>
      <c r="F170" s="17">
        <v>394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58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139</v>
      </c>
      <c r="AG170" s="17">
        <v>15</v>
      </c>
      <c r="AH170" s="18">
        <v>0</v>
      </c>
      <c r="AI170" s="18">
        <v>0</v>
      </c>
      <c r="AJ170" s="17">
        <v>845</v>
      </c>
      <c r="AK170" s="17">
        <v>0</v>
      </c>
      <c r="AL170" s="17">
        <v>0</v>
      </c>
      <c r="AM170" s="17">
        <v>113</v>
      </c>
      <c r="AN170" s="17">
        <v>1</v>
      </c>
      <c r="AO170" s="17">
        <v>0</v>
      </c>
      <c r="AP170" s="17">
        <v>2</v>
      </c>
      <c r="AQ170" s="17">
        <v>369</v>
      </c>
      <c r="AR170" s="17">
        <v>8</v>
      </c>
      <c r="AS170" s="17">
        <v>0</v>
      </c>
      <c r="AT170" s="17">
        <v>5</v>
      </c>
      <c r="AU170" s="17">
        <v>22</v>
      </c>
      <c r="AV170" s="17">
        <v>632</v>
      </c>
      <c r="AW170" s="17">
        <v>1</v>
      </c>
      <c r="AX170" s="17">
        <v>0</v>
      </c>
      <c r="AY170" s="17">
        <v>19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3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6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18</v>
      </c>
      <c r="CC170" s="17">
        <v>0</v>
      </c>
      <c r="CD170" s="17">
        <v>0</v>
      </c>
      <c r="CE170" s="17">
        <v>4</v>
      </c>
      <c r="CF170" s="17">
        <f>SUM(E170:CE170)</f>
        <v>2669</v>
      </c>
    </row>
    <row r="171" spans="1:84" ht="8.25" customHeight="1" x14ac:dyDescent="0.15">
      <c r="A171" s="51"/>
      <c r="B171" s="57" t="s">
        <v>253</v>
      </c>
      <c r="C171" s="58"/>
      <c r="D171" s="59"/>
      <c r="E171" s="17">
        <v>5</v>
      </c>
      <c r="F171" s="17">
        <v>103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24</v>
      </c>
      <c r="AG171" s="17">
        <v>0</v>
      </c>
      <c r="AH171" s="18">
        <v>0</v>
      </c>
      <c r="AI171" s="18">
        <v>0</v>
      </c>
      <c r="AJ171" s="17">
        <v>409</v>
      </c>
      <c r="AK171" s="17">
        <v>0</v>
      </c>
      <c r="AL171" s="17">
        <v>0</v>
      </c>
      <c r="AM171" s="17">
        <v>54</v>
      </c>
      <c r="AN171" s="17">
        <v>0</v>
      </c>
      <c r="AO171" s="17">
        <v>0</v>
      </c>
      <c r="AP171" s="17">
        <v>1</v>
      </c>
      <c r="AQ171" s="17">
        <v>175</v>
      </c>
      <c r="AR171" s="17">
        <v>2</v>
      </c>
      <c r="AS171" s="17">
        <v>0</v>
      </c>
      <c r="AT171" s="17">
        <v>4</v>
      </c>
      <c r="AU171" s="17">
        <v>19</v>
      </c>
      <c r="AV171" s="17">
        <v>331</v>
      </c>
      <c r="AW171" s="17">
        <v>1</v>
      </c>
      <c r="AX171" s="17">
        <v>0</v>
      </c>
      <c r="AY171" s="17">
        <v>13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1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16</v>
      </c>
      <c r="CC171" s="17">
        <v>0</v>
      </c>
      <c r="CD171" s="17">
        <v>0</v>
      </c>
      <c r="CE171" s="17">
        <v>0</v>
      </c>
      <c r="CF171" s="17">
        <f>SUM(E171:CE171)</f>
        <v>1198</v>
      </c>
    </row>
    <row r="172" spans="1:84" ht="8.25" customHeight="1" x14ac:dyDescent="0.15">
      <c r="A172" s="53"/>
      <c r="B172" s="65" t="s">
        <v>98</v>
      </c>
      <c r="C172" s="66"/>
      <c r="D172" s="67"/>
      <c r="E172" s="19">
        <f>SUM(E166,E169:E171)</f>
        <v>13</v>
      </c>
      <c r="F172" s="19">
        <f t="shared" ref="F172:BQ172" si="66">SUM(F166,F169:F171)</f>
        <v>813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123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10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184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2132</v>
      </c>
      <c r="AK172" s="19">
        <f t="shared" si="66"/>
        <v>1</v>
      </c>
      <c r="AL172" s="19">
        <f t="shared" si="66"/>
        <v>1</v>
      </c>
      <c r="AM172" s="19">
        <f t="shared" si="66"/>
        <v>301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1037</v>
      </c>
      <c r="AR172" s="19">
        <f t="shared" si="66"/>
        <v>16</v>
      </c>
      <c r="AS172" s="19">
        <f t="shared" si="66"/>
        <v>0</v>
      </c>
      <c r="AT172" s="19">
        <f t="shared" si="66"/>
        <v>14</v>
      </c>
      <c r="AU172" s="19">
        <f t="shared" si="66"/>
        <v>80</v>
      </c>
      <c r="AV172" s="19">
        <f t="shared" si="66"/>
        <v>1822</v>
      </c>
      <c r="AW172" s="19">
        <f t="shared" si="66"/>
        <v>3</v>
      </c>
      <c r="AX172" s="19">
        <f t="shared" si="66"/>
        <v>0</v>
      </c>
      <c r="AY172" s="19">
        <f t="shared" si="66"/>
        <v>49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12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8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13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82</v>
      </c>
      <c r="CC172" s="19">
        <f t="shared" si="67"/>
        <v>2</v>
      </c>
      <c r="CD172" s="19">
        <f t="shared" si="67"/>
        <v>0</v>
      </c>
      <c r="CE172" s="19">
        <f t="shared" si="67"/>
        <v>4</v>
      </c>
      <c r="CF172" s="19">
        <f t="shared" si="67"/>
        <v>6756</v>
      </c>
    </row>
    <row r="173" spans="1:84" ht="8.25" customHeight="1" x14ac:dyDescent="0.15">
      <c r="A173" s="101" t="s">
        <v>254</v>
      </c>
      <c r="B173" s="104" t="s">
        <v>255</v>
      </c>
      <c r="C173" s="106" t="s">
        <v>255</v>
      </c>
      <c r="D173" s="107"/>
      <c r="E173" s="16">
        <v>1</v>
      </c>
      <c r="F173" s="16">
        <v>35</v>
      </c>
      <c r="G173" s="16">
        <v>59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7</v>
      </c>
      <c r="AB173" s="16">
        <v>1</v>
      </c>
      <c r="AC173" s="15">
        <v>0</v>
      </c>
      <c r="AD173" s="15">
        <v>0</v>
      </c>
      <c r="AE173" s="15">
        <v>0</v>
      </c>
      <c r="AF173" s="16">
        <v>9</v>
      </c>
      <c r="AG173" s="16">
        <v>18</v>
      </c>
      <c r="AH173" s="15">
        <v>0</v>
      </c>
      <c r="AI173" s="15">
        <v>0</v>
      </c>
      <c r="AJ173" s="16">
        <v>1341</v>
      </c>
      <c r="AK173" s="16">
        <v>0</v>
      </c>
      <c r="AL173" s="16">
        <v>1</v>
      </c>
      <c r="AM173" s="16">
        <v>39</v>
      </c>
      <c r="AN173" s="16">
        <v>0</v>
      </c>
      <c r="AO173" s="16">
        <v>0</v>
      </c>
      <c r="AP173" s="16">
        <v>1</v>
      </c>
      <c r="AQ173" s="16">
        <v>372</v>
      </c>
      <c r="AR173" s="16">
        <v>16</v>
      </c>
      <c r="AS173" s="16">
        <v>0</v>
      </c>
      <c r="AT173" s="16">
        <v>2</v>
      </c>
      <c r="AU173" s="16">
        <v>10</v>
      </c>
      <c r="AV173" s="16">
        <v>312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5</v>
      </c>
      <c r="BP173" s="16">
        <v>0</v>
      </c>
      <c r="BQ173" s="16">
        <v>0</v>
      </c>
      <c r="BR173" s="15">
        <v>0</v>
      </c>
      <c r="BS173" s="16">
        <v>0</v>
      </c>
      <c r="BT173" s="16">
        <v>11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1</v>
      </c>
      <c r="CB173" s="16">
        <v>63</v>
      </c>
      <c r="CC173" s="16">
        <v>1</v>
      </c>
      <c r="CD173" s="16">
        <v>0</v>
      </c>
      <c r="CE173" s="16">
        <v>5</v>
      </c>
      <c r="CF173" s="17">
        <f t="shared" ref="CF173:CF185" si="68">SUM(E173:CE173)</f>
        <v>2340</v>
      </c>
    </row>
    <row r="174" spans="1:84" ht="8.25" customHeight="1" x14ac:dyDescent="0.15">
      <c r="A174" s="102"/>
      <c r="B174" s="105"/>
      <c r="C174" s="97" t="s">
        <v>256</v>
      </c>
      <c r="D174" s="98"/>
      <c r="E174" s="17">
        <v>0</v>
      </c>
      <c r="F174" s="17">
        <v>95</v>
      </c>
      <c r="G174" s="17">
        <v>33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12</v>
      </c>
      <c r="AB174" s="17">
        <v>0</v>
      </c>
      <c r="AC174" s="18">
        <v>0</v>
      </c>
      <c r="AD174" s="18">
        <v>0</v>
      </c>
      <c r="AE174" s="18">
        <v>0</v>
      </c>
      <c r="AF174" s="17">
        <v>9</v>
      </c>
      <c r="AG174" s="17">
        <v>3</v>
      </c>
      <c r="AH174" s="18">
        <v>0</v>
      </c>
      <c r="AI174" s="18">
        <v>0</v>
      </c>
      <c r="AJ174" s="17">
        <v>426</v>
      </c>
      <c r="AK174" s="17">
        <v>0</v>
      </c>
      <c r="AL174" s="17">
        <v>0</v>
      </c>
      <c r="AM174" s="17">
        <v>32</v>
      </c>
      <c r="AN174" s="17">
        <v>0</v>
      </c>
      <c r="AO174" s="17">
        <v>0</v>
      </c>
      <c r="AP174" s="17">
        <v>0</v>
      </c>
      <c r="AQ174" s="17">
        <v>434</v>
      </c>
      <c r="AR174" s="17">
        <v>12</v>
      </c>
      <c r="AS174" s="17">
        <v>0</v>
      </c>
      <c r="AT174" s="17">
        <v>2</v>
      </c>
      <c r="AU174" s="17">
        <v>8</v>
      </c>
      <c r="AV174" s="17">
        <v>277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12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11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32</v>
      </c>
      <c r="CC174" s="17">
        <v>0</v>
      </c>
      <c r="CD174" s="17">
        <v>0</v>
      </c>
      <c r="CE174" s="17">
        <v>0</v>
      </c>
      <c r="CF174" s="17">
        <f t="shared" si="68"/>
        <v>1409</v>
      </c>
    </row>
    <row r="175" spans="1:84" ht="8.25" customHeight="1" x14ac:dyDescent="0.15">
      <c r="A175" s="102"/>
      <c r="B175" s="105"/>
      <c r="C175" s="97" t="s">
        <v>257</v>
      </c>
      <c r="D175" s="98"/>
      <c r="E175" s="17">
        <v>0</v>
      </c>
      <c r="F175" s="17">
        <v>61</v>
      </c>
      <c r="G175" s="17">
        <v>33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16</v>
      </c>
      <c r="AB175" s="17">
        <v>0</v>
      </c>
      <c r="AC175" s="18">
        <v>0</v>
      </c>
      <c r="AD175" s="18">
        <v>0</v>
      </c>
      <c r="AE175" s="18">
        <v>0</v>
      </c>
      <c r="AF175" s="17">
        <v>40</v>
      </c>
      <c r="AG175" s="17">
        <v>11</v>
      </c>
      <c r="AH175" s="18">
        <v>0</v>
      </c>
      <c r="AI175" s="18">
        <v>0</v>
      </c>
      <c r="AJ175" s="17">
        <v>357</v>
      </c>
      <c r="AK175" s="17">
        <v>0</v>
      </c>
      <c r="AL175" s="17">
        <v>0</v>
      </c>
      <c r="AM175" s="17">
        <v>26</v>
      </c>
      <c r="AN175" s="17">
        <v>2</v>
      </c>
      <c r="AO175" s="17">
        <v>0</v>
      </c>
      <c r="AP175" s="17">
        <v>4</v>
      </c>
      <c r="AQ175" s="17">
        <v>228</v>
      </c>
      <c r="AR175" s="17">
        <v>10</v>
      </c>
      <c r="AS175" s="17">
        <v>0</v>
      </c>
      <c r="AT175" s="17">
        <v>0</v>
      </c>
      <c r="AU175" s="17">
        <v>9</v>
      </c>
      <c r="AV175" s="17">
        <v>334</v>
      </c>
      <c r="AW175" s="17">
        <v>0</v>
      </c>
      <c r="AX175" s="17">
        <v>1</v>
      </c>
      <c r="AY175" s="17">
        <v>7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2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24</v>
      </c>
      <c r="CC175" s="17">
        <v>0</v>
      </c>
      <c r="CD175" s="17">
        <v>0</v>
      </c>
      <c r="CE175" s="17">
        <v>5</v>
      </c>
      <c r="CF175" s="17">
        <f t="shared" si="68"/>
        <v>1186</v>
      </c>
    </row>
    <row r="176" spans="1:84" ht="8.25" customHeight="1" x14ac:dyDescent="0.15">
      <c r="A176" s="102"/>
      <c r="B176" s="105"/>
      <c r="C176" s="97" t="s">
        <v>258</v>
      </c>
      <c r="D176" s="98"/>
      <c r="E176" s="17">
        <v>0</v>
      </c>
      <c r="F176" s="17">
        <v>36</v>
      </c>
      <c r="G176" s="17">
        <v>13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11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148</v>
      </c>
      <c r="AK176" s="17">
        <v>0</v>
      </c>
      <c r="AL176" s="17">
        <v>0</v>
      </c>
      <c r="AM176" s="17">
        <v>6</v>
      </c>
      <c r="AN176" s="17">
        <v>0</v>
      </c>
      <c r="AO176" s="17">
        <v>0</v>
      </c>
      <c r="AP176" s="17">
        <v>0</v>
      </c>
      <c r="AQ176" s="17">
        <v>95</v>
      </c>
      <c r="AR176" s="17">
        <v>5</v>
      </c>
      <c r="AS176" s="17">
        <v>0</v>
      </c>
      <c r="AT176" s="17">
        <v>1</v>
      </c>
      <c r="AU176" s="17">
        <v>1</v>
      </c>
      <c r="AV176" s="17">
        <v>172</v>
      </c>
      <c r="AW176" s="17">
        <v>0</v>
      </c>
      <c r="AX176" s="17">
        <v>0</v>
      </c>
      <c r="AY176" s="17">
        <v>4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4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5</v>
      </c>
      <c r="CC176" s="17">
        <v>0</v>
      </c>
      <c r="CD176" s="17">
        <v>0</v>
      </c>
      <c r="CE176" s="17">
        <v>1</v>
      </c>
      <c r="CF176" s="17">
        <f t="shared" si="68"/>
        <v>523</v>
      </c>
    </row>
    <row r="177" spans="1:84" ht="8.25" customHeight="1" x14ac:dyDescent="0.15">
      <c r="A177" s="102"/>
      <c r="B177" s="99" t="s">
        <v>259</v>
      </c>
      <c r="C177" s="97"/>
      <c r="D177" s="98"/>
      <c r="E177" s="17">
        <v>0</v>
      </c>
      <c r="F177" s="17">
        <v>206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15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45</v>
      </c>
      <c r="AG177" s="17">
        <v>1</v>
      </c>
      <c r="AH177" s="18">
        <v>0</v>
      </c>
      <c r="AI177" s="18">
        <v>0</v>
      </c>
      <c r="AJ177" s="17">
        <v>442</v>
      </c>
      <c r="AK177" s="17">
        <v>0</v>
      </c>
      <c r="AL177" s="17">
        <v>0</v>
      </c>
      <c r="AM177" s="17">
        <v>22</v>
      </c>
      <c r="AN177" s="17">
        <v>2</v>
      </c>
      <c r="AO177" s="17">
        <v>0</v>
      </c>
      <c r="AP177" s="17">
        <v>3</v>
      </c>
      <c r="AQ177" s="17">
        <v>228</v>
      </c>
      <c r="AR177" s="17">
        <v>5</v>
      </c>
      <c r="AS177" s="17">
        <v>0</v>
      </c>
      <c r="AT177" s="17">
        <v>4</v>
      </c>
      <c r="AU177" s="17">
        <v>9</v>
      </c>
      <c r="AV177" s="17">
        <v>330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10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24</v>
      </c>
      <c r="CC177" s="17">
        <v>0</v>
      </c>
      <c r="CD177" s="17">
        <v>0</v>
      </c>
      <c r="CE177" s="17">
        <v>1</v>
      </c>
      <c r="CF177" s="17">
        <f t="shared" si="68"/>
        <v>1373</v>
      </c>
    </row>
    <row r="178" spans="1:84" ht="8.25" customHeight="1" x14ac:dyDescent="0.15">
      <c r="A178" s="102"/>
      <c r="B178" s="105" t="s">
        <v>260</v>
      </c>
      <c r="C178" s="97" t="s">
        <v>261</v>
      </c>
      <c r="D178" s="98"/>
      <c r="E178" s="17">
        <v>0</v>
      </c>
      <c r="F178" s="17">
        <v>129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18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28</v>
      </c>
      <c r="AB178" s="17">
        <v>0</v>
      </c>
      <c r="AC178" s="18">
        <v>0</v>
      </c>
      <c r="AD178" s="18">
        <v>0</v>
      </c>
      <c r="AE178" s="18">
        <v>0</v>
      </c>
      <c r="AF178" s="17">
        <v>51</v>
      </c>
      <c r="AG178" s="17">
        <v>8</v>
      </c>
      <c r="AH178" s="18">
        <v>0</v>
      </c>
      <c r="AI178" s="18">
        <v>0</v>
      </c>
      <c r="AJ178" s="17">
        <v>434</v>
      </c>
      <c r="AK178" s="17">
        <v>0</v>
      </c>
      <c r="AL178" s="17">
        <v>0</v>
      </c>
      <c r="AM178" s="17">
        <v>31</v>
      </c>
      <c r="AN178" s="17">
        <v>0</v>
      </c>
      <c r="AO178" s="17">
        <v>0</v>
      </c>
      <c r="AP178" s="17">
        <v>5</v>
      </c>
      <c r="AQ178" s="17">
        <v>125</v>
      </c>
      <c r="AR178" s="17">
        <v>4</v>
      </c>
      <c r="AS178" s="17">
        <v>0</v>
      </c>
      <c r="AT178" s="17">
        <v>3</v>
      </c>
      <c r="AU178" s="17">
        <v>14</v>
      </c>
      <c r="AV178" s="17">
        <v>358</v>
      </c>
      <c r="AW178" s="17">
        <v>0</v>
      </c>
      <c r="AX178" s="17">
        <v>0</v>
      </c>
      <c r="AY178" s="17">
        <v>17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20</v>
      </c>
      <c r="CC178" s="17">
        <v>0</v>
      </c>
      <c r="CD178" s="17">
        <v>2</v>
      </c>
      <c r="CE178" s="17">
        <v>1</v>
      </c>
      <c r="CF178" s="17">
        <f t="shared" si="68"/>
        <v>1262</v>
      </c>
    </row>
    <row r="179" spans="1:84" ht="8.25" customHeight="1" x14ac:dyDescent="0.15">
      <c r="A179" s="102"/>
      <c r="B179" s="105"/>
      <c r="C179" s="97" t="s">
        <v>262</v>
      </c>
      <c r="D179" s="98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7</v>
      </c>
      <c r="AG179" s="17">
        <v>3</v>
      </c>
      <c r="AH179" s="18">
        <v>0</v>
      </c>
      <c r="AI179" s="18">
        <v>0</v>
      </c>
      <c r="AJ179" s="17">
        <v>174</v>
      </c>
      <c r="AK179" s="17">
        <v>1</v>
      </c>
      <c r="AL179" s="17">
        <v>0</v>
      </c>
      <c r="AM179" s="17">
        <v>13</v>
      </c>
      <c r="AN179" s="17">
        <v>0</v>
      </c>
      <c r="AO179" s="17">
        <v>0</v>
      </c>
      <c r="AP179" s="17">
        <v>1</v>
      </c>
      <c r="AQ179" s="17">
        <v>40</v>
      </c>
      <c r="AR179" s="17">
        <v>1</v>
      </c>
      <c r="AS179" s="17">
        <v>0</v>
      </c>
      <c r="AT179" s="17">
        <v>5</v>
      </c>
      <c r="AU179" s="17">
        <v>1</v>
      </c>
      <c r="AV179" s="17">
        <v>147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473</v>
      </c>
    </row>
    <row r="180" spans="1:84" ht="8.25" customHeight="1" x14ac:dyDescent="0.15">
      <c r="A180" s="102"/>
      <c r="B180" s="105"/>
      <c r="C180" s="97" t="s">
        <v>263</v>
      </c>
      <c r="D180" s="98"/>
      <c r="E180" s="17">
        <v>0</v>
      </c>
      <c r="F180" s="17">
        <v>76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46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4</v>
      </c>
      <c r="AR180" s="17">
        <v>0</v>
      </c>
      <c r="AS180" s="17">
        <v>0</v>
      </c>
      <c r="AT180" s="17">
        <v>0</v>
      </c>
      <c r="AU180" s="17">
        <v>0</v>
      </c>
      <c r="AV180" s="17">
        <v>31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179</v>
      </c>
    </row>
    <row r="181" spans="1:84" ht="8.25" customHeight="1" x14ac:dyDescent="0.15">
      <c r="A181" s="102"/>
      <c r="B181" s="99" t="s">
        <v>264</v>
      </c>
      <c r="C181" s="97"/>
      <c r="D181" s="98"/>
      <c r="E181" s="17">
        <v>0</v>
      </c>
      <c r="F181" s="17">
        <v>443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24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70</v>
      </c>
      <c r="AB181" s="17">
        <v>0</v>
      </c>
      <c r="AC181" s="18">
        <v>0</v>
      </c>
      <c r="AD181" s="18">
        <v>0</v>
      </c>
      <c r="AE181" s="18">
        <v>0</v>
      </c>
      <c r="AF181" s="17">
        <v>55</v>
      </c>
      <c r="AG181" s="17">
        <v>2</v>
      </c>
      <c r="AH181" s="18">
        <v>0</v>
      </c>
      <c r="AI181" s="18">
        <v>0</v>
      </c>
      <c r="AJ181" s="17">
        <v>1117</v>
      </c>
      <c r="AK181" s="17">
        <v>1</v>
      </c>
      <c r="AL181" s="17">
        <v>2</v>
      </c>
      <c r="AM181" s="17">
        <v>123</v>
      </c>
      <c r="AN181" s="17">
        <v>0</v>
      </c>
      <c r="AO181" s="17">
        <v>0</v>
      </c>
      <c r="AP181" s="17">
        <v>2</v>
      </c>
      <c r="AQ181" s="17">
        <v>746</v>
      </c>
      <c r="AR181" s="17">
        <v>29</v>
      </c>
      <c r="AS181" s="17">
        <v>0</v>
      </c>
      <c r="AT181" s="17">
        <v>3</v>
      </c>
      <c r="AU181" s="17">
        <v>23</v>
      </c>
      <c r="AV181" s="17">
        <v>609</v>
      </c>
      <c r="AW181" s="17">
        <v>0</v>
      </c>
      <c r="AX181" s="17">
        <v>0</v>
      </c>
      <c r="AY181" s="17">
        <v>11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8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12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51</v>
      </c>
      <c r="CC181" s="17">
        <v>1</v>
      </c>
      <c r="CD181" s="17">
        <v>1</v>
      </c>
      <c r="CE181" s="17">
        <v>1</v>
      </c>
      <c r="CF181" s="17">
        <f t="shared" si="68"/>
        <v>3358</v>
      </c>
    </row>
    <row r="182" spans="1:84" ht="8.25" customHeight="1" x14ac:dyDescent="0.15">
      <c r="A182" s="102"/>
      <c r="B182" s="99" t="s">
        <v>265</v>
      </c>
      <c r="C182" s="97"/>
      <c r="D182" s="98"/>
      <c r="E182" s="17">
        <v>1</v>
      </c>
      <c r="F182" s="17">
        <v>224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100</v>
      </c>
      <c r="AG182" s="17">
        <v>2</v>
      </c>
      <c r="AH182" s="18">
        <v>0</v>
      </c>
      <c r="AI182" s="18">
        <v>0</v>
      </c>
      <c r="AJ182" s="17">
        <v>443</v>
      </c>
      <c r="AK182" s="17">
        <v>0</v>
      </c>
      <c r="AL182" s="17">
        <v>1</v>
      </c>
      <c r="AM182" s="17">
        <v>86</v>
      </c>
      <c r="AN182" s="17">
        <v>0</v>
      </c>
      <c r="AO182" s="17">
        <v>0</v>
      </c>
      <c r="AP182" s="17">
        <v>4</v>
      </c>
      <c r="AQ182" s="17">
        <v>270</v>
      </c>
      <c r="AR182" s="17">
        <v>13</v>
      </c>
      <c r="AS182" s="17">
        <v>0</v>
      </c>
      <c r="AT182" s="17">
        <v>2</v>
      </c>
      <c r="AU182" s="17">
        <v>9</v>
      </c>
      <c r="AV182" s="17">
        <v>463</v>
      </c>
      <c r="AW182" s="17">
        <v>1</v>
      </c>
      <c r="AX182" s="17">
        <v>0</v>
      </c>
      <c r="AY182" s="17">
        <v>13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5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29</v>
      </c>
      <c r="CC182" s="17">
        <v>0</v>
      </c>
      <c r="CD182" s="17">
        <v>0</v>
      </c>
      <c r="CE182" s="17">
        <v>2</v>
      </c>
      <c r="CF182" s="17">
        <f t="shared" si="68"/>
        <v>1767</v>
      </c>
    </row>
    <row r="183" spans="1:84" ht="8.25" customHeight="1" x14ac:dyDescent="0.15">
      <c r="A183" s="102"/>
      <c r="B183" s="99" t="s">
        <v>266</v>
      </c>
      <c r="C183" s="97"/>
      <c r="D183" s="98"/>
      <c r="E183" s="17">
        <v>1</v>
      </c>
      <c r="F183" s="17">
        <v>87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29</v>
      </c>
      <c r="AB183" s="17">
        <v>0</v>
      </c>
      <c r="AC183" s="18">
        <v>0</v>
      </c>
      <c r="AD183" s="18">
        <v>0</v>
      </c>
      <c r="AE183" s="18">
        <v>0</v>
      </c>
      <c r="AF183" s="17">
        <v>8</v>
      </c>
      <c r="AG183" s="17">
        <v>4</v>
      </c>
      <c r="AH183" s="18">
        <v>0</v>
      </c>
      <c r="AI183" s="18">
        <v>0</v>
      </c>
      <c r="AJ183" s="17">
        <v>608</v>
      </c>
      <c r="AK183" s="17">
        <v>0</v>
      </c>
      <c r="AL183" s="17">
        <v>2</v>
      </c>
      <c r="AM183" s="17">
        <v>61</v>
      </c>
      <c r="AN183" s="17">
        <v>1</v>
      </c>
      <c r="AO183" s="17">
        <v>0</v>
      </c>
      <c r="AP183" s="17">
        <v>0</v>
      </c>
      <c r="AQ183" s="17">
        <v>216</v>
      </c>
      <c r="AR183" s="17">
        <v>11</v>
      </c>
      <c r="AS183" s="17">
        <v>0</v>
      </c>
      <c r="AT183" s="17">
        <v>2</v>
      </c>
      <c r="AU183" s="17">
        <v>15</v>
      </c>
      <c r="AV183" s="17">
        <v>521</v>
      </c>
      <c r="AW183" s="17">
        <v>0</v>
      </c>
      <c r="AX183" s="17">
        <v>0</v>
      </c>
      <c r="AY183" s="17">
        <v>9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45</v>
      </c>
      <c r="CC183" s="17">
        <v>0</v>
      </c>
      <c r="CD183" s="17">
        <v>0</v>
      </c>
      <c r="CE183" s="17">
        <v>1</v>
      </c>
      <c r="CF183" s="17">
        <f t="shared" si="68"/>
        <v>1657</v>
      </c>
    </row>
    <row r="184" spans="1:84" ht="8.25" customHeight="1" x14ac:dyDescent="0.15">
      <c r="A184" s="102"/>
      <c r="B184" s="100" t="s">
        <v>267</v>
      </c>
      <c r="C184" s="97" t="s">
        <v>267</v>
      </c>
      <c r="D184" s="98"/>
      <c r="E184" s="17">
        <v>0</v>
      </c>
      <c r="F184" s="17">
        <v>268</v>
      </c>
      <c r="G184" s="17">
        <v>8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25</v>
      </c>
      <c r="AB184" s="17">
        <v>0</v>
      </c>
      <c r="AC184" s="18">
        <v>0</v>
      </c>
      <c r="AD184" s="18">
        <v>0</v>
      </c>
      <c r="AE184" s="18">
        <v>0</v>
      </c>
      <c r="AF184" s="17">
        <v>252</v>
      </c>
      <c r="AG184" s="17">
        <v>8</v>
      </c>
      <c r="AH184" s="18">
        <v>0</v>
      </c>
      <c r="AI184" s="18">
        <v>0</v>
      </c>
      <c r="AJ184" s="17">
        <v>568</v>
      </c>
      <c r="AK184" s="17">
        <v>0</v>
      </c>
      <c r="AL184" s="17">
        <v>0</v>
      </c>
      <c r="AM184" s="17">
        <v>58</v>
      </c>
      <c r="AN184" s="17">
        <v>0</v>
      </c>
      <c r="AO184" s="17">
        <v>0</v>
      </c>
      <c r="AP184" s="17">
        <v>5</v>
      </c>
      <c r="AQ184" s="17">
        <v>251</v>
      </c>
      <c r="AR184" s="17">
        <v>7</v>
      </c>
      <c r="AS184" s="17">
        <v>0</v>
      </c>
      <c r="AT184" s="17">
        <v>2</v>
      </c>
      <c r="AU184" s="17">
        <v>16</v>
      </c>
      <c r="AV184" s="17">
        <v>591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10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3</v>
      </c>
      <c r="BP184" s="17">
        <v>0</v>
      </c>
      <c r="BQ184" s="17">
        <v>0</v>
      </c>
      <c r="BR184" s="18">
        <v>0</v>
      </c>
      <c r="BS184" s="17">
        <v>0</v>
      </c>
      <c r="BT184" s="17">
        <v>13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4</v>
      </c>
      <c r="CB184" s="17">
        <v>60</v>
      </c>
      <c r="CC184" s="17">
        <v>0</v>
      </c>
      <c r="CD184" s="17">
        <v>0</v>
      </c>
      <c r="CE184" s="17">
        <v>9</v>
      </c>
      <c r="CF184" s="17">
        <f t="shared" si="68"/>
        <v>2207</v>
      </c>
    </row>
    <row r="185" spans="1:84" ht="8.25" customHeight="1" x14ac:dyDescent="0.15">
      <c r="A185" s="102"/>
      <c r="B185" s="100"/>
      <c r="C185" s="97" t="s">
        <v>268</v>
      </c>
      <c r="D185" s="98"/>
      <c r="E185" s="17">
        <f>SUM(E197:E198)</f>
        <v>0</v>
      </c>
      <c r="F185" s="17">
        <f t="shared" ref="F185:CE185" si="69">SUM(F197:F198)</f>
        <v>49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60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20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3</v>
      </c>
      <c r="AV185" s="17">
        <f t="shared" si="69"/>
        <v>87</v>
      </c>
      <c r="AW185" s="17">
        <f t="shared" si="69"/>
        <v>0</v>
      </c>
      <c r="AX185" s="17">
        <f t="shared" si="69"/>
        <v>0</v>
      </c>
      <c r="AY185" s="17">
        <f t="shared" si="69"/>
        <v>10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1</v>
      </c>
      <c r="BU185" s="17">
        <f t="shared" si="69"/>
        <v>0</v>
      </c>
      <c r="BV185" s="17">
        <f t="shared" si="69"/>
        <v>0</v>
      </c>
      <c r="BW185" s="17">
        <f t="shared" si="69"/>
        <v>1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5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278</v>
      </c>
    </row>
    <row r="186" spans="1:84" ht="8.25" customHeight="1" x14ac:dyDescent="0.15">
      <c r="A186" s="103"/>
      <c r="B186" s="115" t="s">
        <v>98</v>
      </c>
      <c r="C186" s="116"/>
      <c r="D186" s="117"/>
      <c r="E186" s="19">
        <f>SUM(E173:E185)</f>
        <v>3</v>
      </c>
      <c r="F186" s="19">
        <f t="shared" ref="F186:CF186" si="70">SUM(F173:F185)</f>
        <v>1759</v>
      </c>
      <c r="G186" s="19">
        <f t="shared" si="70"/>
        <v>187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158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4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266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606</v>
      </c>
      <c r="AG186" s="19">
        <f t="shared" si="70"/>
        <v>63</v>
      </c>
      <c r="AH186" s="20">
        <f t="shared" si="70"/>
        <v>0</v>
      </c>
      <c r="AI186" s="20">
        <f t="shared" si="70"/>
        <v>0</v>
      </c>
      <c r="AJ186" s="19">
        <f t="shared" si="70"/>
        <v>6164</v>
      </c>
      <c r="AK186" s="19">
        <f t="shared" si="70"/>
        <v>2</v>
      </c>
      <c r="AL186" s="19">
        <f t="shared" si="70"/>
        <v>6</v>
      </c>
      <c r="AM186" s="19">
        <f t="shared" si="70"/>
        <v>518</v>
      </c>
      <c r="AN186" s="19">
        <f t="shared" si="70"/>
        <v>5</v>
      </c>
      <c r="AO186" s="19">
        <f t="shared" si="70"/>
        <v>0</v>
      </c>
      <c r="AP186" s="19">
        <f t="shared" si="70"/>
        <v>26</v>
      </c>
      <c r="AQ186" s="19">
        <f t="shared" si="70"/>
        <v>3029</v>
      </c>
      <c r="AR186" s="19">
        <f t="shared" si="70"/>
        <v>113</v>
      </c>
      <c r="AS186" s="19">
        <f t="shared" si="70"/>
        <v>0</v>
      </c>
      <c r="AT186" s="19">
        <f t="shared" si="70"/>
        <v>26</v>
      </c>
      <c r="AU186" s="19">
        <f t="shared" si="70"/>
        <v>118</v>
      </c>
      <c r="AV186" s="19">
        <f t="shared" si="70"/>
        <v>4232</v>
      </c>
      <c r="AW186" s="19">
        <f t="shared" si="70"/>
        <v>1</v>
      </c>
      <c r="AX186" s="19">
        <f t="shared" si="70"/>
        <v>1</v>
      </c>
      <c r="AY186" s="19">
        <f t="shared" si="70"/>
        <v>104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43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24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75</v>
      </c>
      <c r="BU186" s="19">
        <f t="shared" si="70"/>
        <v>0</v>
      </c>
      <c r="BV186" s="19">
        <f t="shared" si="70"/>
        <v>17</v>
      </c>
      <c r="BW186" s="19">
        <f t="shared" si="70"/>
        <v>19</v>
      </c>
      <c r="BX186" s="19">
        <f t="shared" si="70"/>
        <v>3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361</v>
      </c>
      <c r="CC186" s="19">
        <f t="shared" si="70"/>
        <v>2</v>
      </c>
      <c r="CD186" s="19">
        <f t="shared" si="70"/>
        <v>3</v>
      </c>
      <c r="CE186" s="19">
        <f t="shared" si="70"/>
        <v>26</v>
      </c>
      <c r="CF186" s="19">
        <f t="shared" si="70"/>
        <v>18012</v>
      </c>
    </row>
    <row r="187" spans="1:84" ht="8.25" customHeight="1" x14ac:dyDescent="0.15">
      <c r="A187" s="101" t="s">
        <v>269</v>
      </c>
      <c r="B187" s="118" t="s">
        <v>270</v>
      </c>
      <c r="C187" s="106"/>
      <c r="D187" s="107"/>
      <c r="E187" s="16">
        <v>0</v>
      </c>
      <c r="F187" s="16">
        <v>32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18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1</v>
      </c>
      <c r="AB187" s="16">
        <v>0</v>
      </c>
      <c r="AC187" s="15">
        <v>0</v>
      </c>
      <c r="AD187" s="15">
        <v>0</v>
      </c>
      <c r="AE187" s="15">
        <v>0</v>
      </c>
      <c r="AF187" s="16">
        <v>44</v>
      </c>
      <c r="AG187" s="16">
        <v>4</v>
      </c>
      <c r="AH187" s="15">
        <v>0</v>
      </c>
      <c r="AI187" s="15">
        <v>0</v>
      </c>
      <c r="AJ187" s="16">
        <v>761</v>
      </c>
      <c r="AK187" s="16">
        <v>0</v>
      </c>
      <c r="AL187" s="16">
        <v>1</v>
      </c>
      <c r="AM187" s="16">
        <v>66</v>
      </c>
      <c r="AN187" s="16">
        <v>0</v>
      </c>
      <c r="AO187" s="16">
        <v>0</v>
      </c>
      <c r="AP187" s="16">
        <v>1</v>
      </c>
      <c r="AQ187" s="16">
        <v>751</v>
      </c>
      <c r="AR187" s="16">
        <v>4</v>
      </c>
      <c r="AS187" s="16">
        <v>0</v>
      </c>
      <c r="AT187" s="16">
        <v>0</v>
      </c>
      <c r="AU187" s="16">
        <v>13</v>
      </c>
      <c r="AV187" s="16">
        <v>732</v>
      </c>
      <c r="AW187" s="16">
        <v>0</v>
      </c>
      <c r="AX187" s="16">
        <v>0</v>
      </c>
      <c r="AY187" s="16">
        <v>5</v>
      </c>
      <c r="AZ187" s="16">
        <v>0</v>
      </c>
      <c r="BA187" s="15">
        <v>1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15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2472</v>
      </c>
    </row>
    <row r="188" spans="1:84" ht="8.25" customHeight="1" x14ac:dyDescent="0.15">
      <c r="A188" s="102"/>
      <c r="B188" s="99" t="s">
        <v>271</v>
      </c>
      <c r="C188" s="97"/>
      <c r="D188" s="9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9</v>
      </c>
      <c r="AG188" s="17">
        <v>7</v>
      </c>
      <c r="AH188" s="18">
        <v>0</v>
      </c>
      <c r="AI188" s="18">
        <v>0</v>
      </c>
      <c r="AJ188" s="17">
        <v>29</v>
      </c>
      <c r="AK188" s="17">
        <v>0</v>
      </c>
      <c r="AL188" s="17">
        <v>0</v>
      </c>
      <c r="AM188" s="17">
        <v>7</v>
      </c>
      <c r="AN188" s="17">
        <v>0</v>
      </c>
      <c r="AO188" s="17">
        <v>0</v>
      </c>
      <c r="AP188" s="17">
        <v>0</v>
      </c>
      <c r="AQ188" s="17">
        <v>118</v>
      </c>
      <c r="AR188" s="17">
        <v>0</v>
      </c>
      <c r="AS188" s="17">
        <v>0</v>
      </c>
      <c r="AT188" s="17">
        <v>0</v>
      </c>
      <c r="AU188" s="17">
        <v>0</v>
      </c>
      <c r="AV188" s="17">
        <v>52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1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224</v>
      </c>
    </row>
    <row r="189" spans="1:84" ht="8.25" customHeight="1" x14ac:dyDescent="0.15">
      <c r="A189" s="102"/>
      <c r="B189" s="99" t="s">
        <v>272</v>
      </c>
      <c r="C189" s="97"/>
      <c r="D189" s="98"/>
      <c r="E189" s="17">
        <v>0</v>
      </c>
      <c r="F189" s="17">
        <v>12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0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64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52</v>
      </c>
      <c r="AR189" s="17">
        <v>0</v>
      </c>
      <c r="AS189" s="17">
        <v>0</v>
      </c>
      <c r="AT189" s="17">
        <v>2</v>
      </c>
      <c r="AU189" s="17">
        <v>1</v>
      </c>
      <c r="AV189" s="17">
        <v>32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2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184</v>
      </c>
    </row>
    <row r="190" spans="1:84" ht="8.25" customHeight="1" x14ac:dyDescent="0.15">
      <c r="A190" s="103"/>
      <c r="B190" s="115" t="s">
        <v>98</v>
      </c>
      <c r="C190" s="116"/>
      <c r="D190" s="117"/>
      <c r="E190" s="19">
        <f t="shared" ref="E190:CF190" si="71">SUM(E187:E189)</f>
        <v>0</v>
      </c>
      <c r="F190" s="19">
        <f t="shared" si="71"/>
        <v>45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18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2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60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854</v>
      </c>
      <c r="AK190" s="19">
        <f t="shared" si="71"/>
        <v>0</v>
      </c>
      <c r="AL190" s="19">
        <f t="shared" si="71"/>
        <v>1</v>
      </c>
      <c r="AM190" s="19">
        <f t="shared" si="71"/>
        <v>76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921</v>
      </c>
      <c r="AR190" s="19">
        <f t="shared" si="71"/>
        <v>4</v>
      </c>
      <c r="AS190" s="19">
        <f t="shared" si="71"/>
        <v>0</v>
      </c>
      <c r="AT190" s="19">
        <f t="shared" si="71"/>
        <v>2</v>
      </c>
      <c r="AU190" s="19">
        <f t="shared" si="71"/>
        <v>14</v>
      </c>
      <c r="AV190" s="19">
        <f t="shared" si="71"/>
        <v>816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1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18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2880</v>
      </c>
    </row>
    <row r="191" spans="1:84" ht="8.25" customHeight="1" x14ac:dyDescent="0.15">
      <c r="A191" s="108" t="s">
        <v>273</v>
      </c>
      <c r="B191" s="109"/>
      <c r="C191" s="109"/>
      <c r="D191" s="110"/>
      <c r="E191" s="33">
        <f t="shared" ref="E191:BP191" si="72">SUM(E17,E38,E96,E112,E138,E152,E165,E172,E186,E190)</f>
        <v>37</v>
      </c>
      <c r="F191" s="33">
        <f t="shared" si="72"/>
        <v>15062</v>
      </c>
      <c r="G191" s="33">
        <f t="shared" si="72"/>
        <v>1362</v>
      </c>
      <c r="H191" s="33">
        <f t="shared" si="72"/>
        <v>0</v>
      </c>
      <c r="I191" s="33">
        <f t="shared" si="72"/>
        <v>2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1021</v>
      </c>
      <c r="O191" s="34">
        <f t="shared" si="72"/>
        <v>0</v>
      </c>
      <c r="P191" s="33">
        <f t="shared" si="72"/>
        <v>2</v>
      </c>
      <c r="Q191" s="34">
        <f t="shared" si="72"/>
        <v>1</v>
      </c>
      <c r="R191" s="33">
        <f t="shared" si="72"/>
        <v>1</v>
      </c>
      <c r="S191" s="33">
        <f t="shared" si="72"/>
        <v>6</v>
      </c>
      <c r="T191" s="34">
        <f t="shared" si="72"/>
        <v>0</v>
      </c>
      <c r="U191" s="33">
        <f t="shared" si="72"/>
        <v>1</v>
      </c>
      <c r="V191" s="33">
        <f t="shared" si="72"/>
        <v>16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0</v>
      </c>
      <c r="AA191" s="33">
        <f t="shared" si="72"/>
        <v>651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4546</v>
      </c>
      <c r="AG191" s="33">
        <f t="shared" si="72"/>
        <v>210</v>
      </c>
      <c r="AH191" s="34">
        <f t="shared" si="72"/>
        <v>0</v>
      </c>
      <c r="AI191" s="34">
        <f t="shared" si="72"/>
        <v>0</v>
      </c>
      <c r="AJ191" s="33">
        <f t="shared" si="72"/>
        <v>51394</v>
      </c>
      <c r="AK191" s="33">
        <f t="shared" si="72"/>
        <v>12</v>
      </c>
      <c r="AL191" s="33">
        <f t="shared" si="72"/>
        <v>76</v>
      </c>
      <c r="AM191" s="33">
        <f t="shared" si="72"/>
        <v>5082</v>
      </c>
      <c r="AN191" s="33">
        <f t="shared" si="72"/>
        <v>40</v>
      </c>
      <c r="AO191" s="33">
        <f t="shared" si="72"/>
        <v>3</v>
      </c>
      <c r="AP191" s="33">
        <f t="shared" si="72"/>
        <v>332</v>
      </c>
      <c r="AQ191" s="33">
        <f t="shared" si="72"/>
        <v>36735</v>
      </c>
      <c r="AR191" s="33">
        <f t="shared" si="72"/>
        <v>1170</v>
      </c>
      <c r="AS191" s="33">
        <f t="shared" si="72"/>
        <v>107</v>
      </c>
      <c r="AT191" s="33">
        <f t="shared" si="72"/>
        <v>133</v>
      </c>
      <c r="AU191" s="33">
        <f t="shared" si="72"/>
        <v>1167</v>
      </c>
      <c r="AV191" s="33">
        <f t="shared" si="72"/>
        <v>34258</v>
      </c>
      <c r="AW191" s="33">
        <f t="shared" si="72"/>
        <v>23</v>
      </c>
      <c r="AX191" s="33">
        <f t="shared" si="72"/>
        <v>17</v>
      </c>
      <c r="AY191" s="33">
        <f t="shared" si="72"/>
        <v>776</v>
      </c>
      <c r="AZ191" s="33">
        <f t="shared" si="72"/>
        <v>0</v>
      </c>
      <c r="BA191" s="34">
        <f t="shared" si="72"/>
        <v>147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1054</v>
      </c>
      <c r="BI191" s="33">
        <f t="shared" si="72"/>
        <v>0</v>
      </c>
      <c r="BJ191" s="33">
        <f t="shared" si="72"/>
        <v>89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129</v>
      </c>
      <c r="BP191" s="33">
        <f t="shared" si="72"/>
        <v>0</v>
      </c>
      <c r="BQ191" s="33">
        <f t="shared" ref="BQ191:CF191" si="73">SUM(BQ17,BQ38,BQ96,BQ112,BQ138,BQ152,BQ165,BQ172,BQ186,BQ190)</f>
        <v>5</v>
      </c>
      <c r="BR191" s="34">
        <f t="shared" si="73"/>
        <v>0</v>
      </c>
      <c r="BS191" s="33">
        <f t="shared" si="73"/>
        <v>4</v>
      </c>
      <c r="BT191" s="33">
        <f t="shared" si="73"/>
        <v>921</v>
      </c>
      <c r="BU191" s="33">
        <f t="shared" si="73"/>
        <v>21</v>
      </c>
      <c r="BV191" s="33">
        <f t="shared" si="73"/>
        <v>102</v>
      </c>
      <c r="BW191" s="33">
        <f t="shared" si="73"/>
        <v>25</v>
      </c>
      <c r="BX191" s="33">
        <f t="shared" si="73"/>
        <v>50</v>
      </c>
      <c r="BY191" s="33">
        <f t="shared" si="73"/>
        <v>16</v>
      </c>
      <c r="BZ191" s="33">
        <f t="shared" si="73"/>
        <v>0</v>
      </c>
      <c r="CA191" s="33">
        <f t="shared" si="73"/>
        <v>88</v>
      </c>
      <c r="CB191" s="33">
        <f t="shared" si="73"/>
        <v>2791</v>
      </c>
      <c r="CC191" s="33">
        <f t="shared" si="73"/>
        <v>48</v>
      </c>
      <c r="CD191" s="33">
        <f t="shared" si="73"/>
        <v>20</v>
      </c>
      <c r="CE191" s="33">
        <f t="shared" si="73"/>
        <v>119</v>
      </c>
      <c r="CF191" s="33">
        <f t="shared" si="73"/>
        <v>159905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11" t="s">
        <v>274</v>
      </c>
      <c r="B197" s="112" t="s">
        <v>267</v>
      </c>
      <c r="C197" s="114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11"/>
      <c r="B198" s="113"/>
      <c r="C198" s="114"/>
      <c r="D198" s="38" t="s">
        <v>268</v>
      </c>
      <c r="E198" s="39">
        <v>0</v>
      </c>
      <c r="F198" s="39">
        <v>49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59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20</v>
      </c>
      <c r="AR198" s="39">
        <v>0</v>
      </c>
      <c r="AS198" s="39">
        <v>0</v>
      </c>
      <c r="AT198" s="39">
        <v>0</v>
      </c>
      <c r="AU198" s="39">
        <v>3</v>
      </c>
      <c r="AV198" s="39">
        <v>87</v>
      </c>
      <c r="AW198" s="39">
        <v>0</v>
      </c>
      <c r="AX198" s="39">
        <v>0</v>
      </c>
      <c r="AY198" s="39">
        <v>10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1</v>
      </c>
      <c r="BU198" s="39">
        <v>0</v>
      </c>
      <c r="BV198" s="39">
        <v>0</v>
      </c>
      <c r="BW198" s="39">
        <v>1</v>
      </c>
      <c r="BX198" s="39">
        <v>1</v>
      </c>
      <c r="BY198" s="39">
        <v>0</v>
      </c>
      <c r="BZ198" s="39">
        <v>0</v>
      </c>
      <c r="CA198" s="39">
        <v>0</v>
      </c>
      <c r="CB198" s="39">
        <v>5</v>
      </c>
      <c r="CC198" s="39">
        <v>0</v>
      </c>
      <c r="CD198" s="39">
        <v>0</v>
      </c>
      <c r="CE198" s="39">
        <v>0</v>
      </c>
      <c r="CF198" s="33">
        <f>SUM(E198:CE198)</f>
        <v>275</v>
      </c>
    </row>
    <row r="199" spans="1:84" ht="9.75" customHeight="1" x14ac:dyDescent="0.15"/>
  </sheetData>
  <mergeCells count="191"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A153:A165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B39:B42"/>
    <mergeCell ref="C39:D39"/>
    <mergeCell ref="C40:C42"/>
    <mergeCell ref="B43:B46"/>
    <mergeCell ref="C43:C45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</mergeCells>
  <phoneticPr fontId="3"/>
  <printOptions horizontalCentered="1" vertic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45" t="s">
        <v>0</v>
      </c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 t="s">
        <v>1</v>
      </c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 t="s">
        <v>2</v>
      </c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</row>
    <row r="2" spans="1:84" s="7" customFormat="1" ht="9.9499999999999993" customHeight="1" x14ac:dyDescent="0.15">
      <c r="A2" s="46" t="s">
        <v>296</v>
      </c>
      <c r="B2" s="46"/>
      <c r="C2" s="46"/>
      <c r="D2" s="46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47" t="s">
        <v>4</v>
      </c>
      <c r="B3" s="48"/>
      <c r="C3" s="48"/>
      <c r="D3" s="49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50" t="s">
        <v>85</v>
      </c>
      <c r="B4" s="54" t="s">
        <v>85</v>
      </c>
      <c r="C4" s="55"/>
      <c r="D4" s="56"/>
      <c r="E4" s="15">
        <v>0</v>
      </c>
      <c r="F4" s="15">
        <v>17</v>
      </c>
      <c r="G4" s="15">
        <v>114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22</v>
      </c>
      <c r="AG4" s="15">
        <v>4</v>
      </c>
      <c r="AH4" s="15">
        <v>0</v>
      </c>
      <c r="AI4" s="15">
        <v>0</v>
      </c>
      <c r="AJ4" s="15">
        <v>988</v>
      </c>
      <c r="AK4" s="15">
        <v>0</v>
      </c>
      <c r="AL4" s="15">
        <v>2</v>
      </c>
      <c r="AM4" s="15">
        <v>39</v>
      </c>
      <c r="AN4" s="15">
        <v>2</v>
      </c>
      <c r="AO4" s="15">
        <v>0</v>
      </c>
      <c r="AP4" s="15">
        <v>23</v>
      </c>
      <c r="AQ4" s="15">
        <v>1665</v>
      </c>
      <c r="AR4" s="15">
        <v>50</v>
      </c>
      <c r="AS4" s="15">
        <v>7</v>
      </c>
      <c r="AT4" s="15">
        <v>0</v>
      </c>
      <c r="AU4" s="15">
        <v>6</v>
      </c>
      <c r="AV4" s="15">
        <v>515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25</v>
      </c>
      <c r="BU4" s="15">
        <v>5</v>
      </c>
      <c r="BV4" s="15">
        <v>3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120</v>
      </c>
      <c r="CC4" s="15">
        <v>0</v>
      </c>
      <c r="CD4" s="15">
        <v>1</v>
      </c>
      <c r="CE4" s="16">
        <v>2</v>
      </c>
      <c r="CF4" s="16">
        <f t="shared" ref="CF4:CF15" si="0">SUM(E4:CE4)</f>
        <v>3635</v>
      </c>
    </row>
    <row r="5" spans="1:84" s="14" customFormat="1" ht="8.25" customHeight="1" x14ac:dyDescent="0.15">
      <c r="A5" s="51"/>
      <c r="B5" s="57" t="s">
        <v>86</v>
      </c>
      <c r="C5" s="58"/>
      <c r="D5" s="59"/>
      <c r="E5" s="17">
        <v>0</v>
      </c>
      <c r="F5" s="17">
        <v>19</v>
      </c>
      <c r="G5" s="17">
        <v>32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133</v>
      </c>
      <c r="AK5" s="17">
        <v>1</v>
      </c>
      <c r="AL5" s="17">
        <v>0</v>
      </c>
      <c r="AM5" s="17">
        <v>10</v>
      </c>
      <c r="AN5" s="17">
        <v>0</v>
      </c>
      <c r="AO5" s="17">
        <v>0</v>
      </c>
      <c r="AP5" s="17">
        <v>0</v>
      </c>
      <c r="AQ5" s="17">
        <v>155</v>
      </c>
      <c r="AR5" s="17">
        <v>5</v>
      </c>
      <c r="AS5" s="17">
        <v>4</v>
      </c>
      <c r="AT5" s="17">
        <v>0</v>
      </c>
      <c r="AU5" s="17">
        <v>4</v>
      </c>
      <c r="AV5" s="17">
        <v>142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6</v>
      </c>
      <c r="CC5" s="17">
        <v>0</v>
      </c>
      <c r="CD5" s="17">
        <v>1</v>
      </c>
      <c r="CE5" s="17">
        <v>0</v>
      </c>
      <c r="CF5" s="17">
        <f t="shared" si="0"/>
        <v>534</v>
      </c>
    </row>
    <row r="6" spans="1:84" s="14" customFormat="1" ht="8.25" customHeight="1" x14ac:dyDescent="0.15">
      <c r="A6" s="51"/>
      <c r="B6" s="57" t="s">
        <v>87</v>
      </c>
      <c r="C6" s="58"/>
      <c r="D6" s="59"/>
      <c r="E6" s="17">
        <v>0</v>
      </c>
      <c r="F6" s="17">
        <v>7</v>
      </c>
      <c r="G6" s="17">
        <v>45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153</v>
      </c>
      <c r="AK6" s="17">
        <v>0</v>
      </c>
      <c r="AL6" s="17">
        <v>0</v>
      </c>
      <c r="AM6" s="17">
        <v>13</v>
      </c>
      <c r="AN6" s="17">
        <v>0</v>
      </c>
      <c r="AO6" s="17">
        <v>0</v>
      </c>
      <c r="AP6" s="17">
        <v>10</v>
      </c>
      <c r="AQ6" s="17">
        <v>305</v>
      </c>
      <c r="AR6" s="17">
        <v>20</v>
      </c>
      <c r="AS6" s="17">
        <v>18</v>
      </c>
      <c r="AT6" s="17">
        <v>0</v>
      </c>
      <c r="AU6" s="17">
        <v>6</v>
      </c>
      <c r="AV6" s="17">
        <v>227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5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31</v>
      </c>
      <c r="CC6" s="17">
        <v>1</v>
      </c>
      <c r="CD6" s="17">
        <v>1</v>
      </c>
      <c r="CE6" s="17">
        <v>0</v>
      </c>
      <c r="CF6" s="17">
        <f t="shared" si="0"/>
        <v>872</v>
      </c>
    </row>
    <row r="7" spans="1:84" s="14" customFormat="1" ht="8.25" customHeight="1" x14ac:dyDescent="0.15">
      <c r="A7" s="51"/>
      <c r="B7" s="60" t="s">
        <v>88</v>
      </c>
      <c r="C7" s="61" t="s">
        <v>89</v>
      </c>
      <c r="D7" s="62"/>
      <c r="E7" s="17">
        <v>0</v>
      </c>
      <c r="F7" s="17">
        <v>10</v>
      </c>
      <c r="G7" s="17">
        <v>28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14</v>
      </c>
      <c r="AG7" s="17">
        <v>0</v>
      </c>
      <c r="AH7" s="18">
        <v>0</v>
      </c>
      <c r="AI7" s="18">
        <v>0</v>
      </c>
      <c r="AJ7" s="17">
        <v>43</v>
      </c>
      <c r="AK7" s="17">
        <v>0</v>
      </c>
      <c r="AL7" s="17">
        <v>0</v>
      </c>
      <c r="AM7" s="17">
        <v>7</v>
      </c>
      <c r="AN7" s="17">
        <v>0</v>
      </c>
      <c r="AO7" s="17">
        <v>0</v>
      </c>
      <c r="AP7" s="17">
        <v>0</v>
      </c>
      <c r="AQ7" s="17">
        <v>125</v>
      </c>
      <c r="AR7" s="17">
        <v>7</v>
      </c>
      <c r="AS7" s="17">
        <v>1</v>
      </c>
      <c r="AT7" s="17">
        <v>0</v>
      </c>
      <c r="AU7" s="17">
        <v>0</v>
      </c>
      <c r="AV7" s="17">
        <v>48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3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11</v>
      </c>
      <c r="CC7" s="17">
        <v>0</v>
      </c>
      <c r="CD7" s="17">
        <v>0</v>
      </c>
      <c r="CE7" s="17">
        <v>0</v>
      </c>
      <c r="CF7" s="17">
        <f t="shared" si="0"/>
        <v>305</v>
      </c>
    </row>
    <row r="8" spans="1:84" s="14" customFormat="1" ht="8.25" customHeight="1" x14ac:dyDescent="0.15">
      <c r="A8" s="51"/>
      <c r="B8" s="60"/>
      <c r="C8" s="61" t="s">
        <v>90</v>
      </c>
      <c r="D8" s="62"/>
      <c r="E8" s="17">
        <v>0</v>
      </c>
      <c r="F8" s="17">
        <v>2</v>
      </c>
      <c r="G8" s="17">
        <v>8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0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20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102</v>
      </c>
      <c r="AR8" s="17">
        <v>7</v>
      </c>
      <c r="AS8" s="17">
        <v>1</v>
      </c>
      <c r="AT8" s="17">
        <v>0</v>
      </c>
      <c r="AU8" s="17">
        <v>0</v>
      </c>
      <c r="AV8" s="17">
        <v>46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194</v>
      </c>
    </row>
    <row r="9" spans="1:84" s="14" customFormat="1" ht="8.25" customHeight="1" x14ac:dyDescent="0.15">
      <c r="A9" s="51"/>
      <c r="B9" s="60"/>
      <c r="C9" s="63" t="s">
        <v>91</v>
      </c>
      <c r="D9" s="64"/>
      <c r="E9" s="17">
        <f>SUM(E7:E8)</f>
        <v>0</v>
      </c>
      <c r="F9" s="17">
        <f t="shared" ref="F9:BQ9" si="1">SUM(F7:F8)</f>
        <v>12</v>
      </c>
      <c r="G9" s="17">
        <f t="shared" si="1"/>
        <v>36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0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14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63</v>
      </c>
      <c r="AK9" s="17">
        <f t="shared" si="1"/>
        <v>0</v>
      </c>
      <c r="AL9" s="17">
        <f t="shared" si="1"/>
        <v>0</v>
      </c>
      <c r="AM9" s="17">
        <f t="shared" si="1"/>
        <v>7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227</v>
      </c>
      <c r="AR9" s="17">
        <f t="shared" si="1"/>
        <v>14</v>
      </c>
      <c r="AS9" s="17">
        <f t="shared" si="1"/>
        <v>2</v>
      </c>
      <c r="AT9" s="17">
        <f t="shared" si="1"/>
        <v>0</v>
      </c>
      <c r="AU9" s="17">
        <f t="shared" si="1"/>
        <v>0</v>
      </c>
      <c r="AV9" s="17">
        <f t="shared" si="1"/>
        <v>94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6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14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499</v>
      </c>
    </row>
    <row r="10" spans="1:84" s="14" customFormat="1" ht="8.25" customHeight="1" x14ac:dyDescent="0.15">
      <c r="A10" s="51"/>
      <c r="B10" s="60" t="s">
        <v>92</v>
      </c>
      <c r="C10" s="61" t="s">
        <v>93</v>
      </c>
      <c r="D10" s="62"/>
      <c r="E10" s="17">
        <v>0</v>
      </c>
      <c r="F10" s="17">
        <v>13</v>
      </c>
      <c r="G10" s="17">
        <v>13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43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108</v>
      </c>
      <c r="AR10" s="17">
        <v>4</v>
      </c>
      <c r="AS10" s="17">
        <v>9</v>
      </c>
      <c r="AT10" s="17">
        <v>0</v>
      </c>
      <c r="AU10" s="17">
        <v>0</v>
      </c>
      <c r="AV10" s="17">
        <v>80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294</v>
      </c>
    </row>
    <row r="11" spans="1:84" s="14" customFormat="1" ht="8.25" customHeight="1" x14ac:dyDescent="0.15">
      <c r="A11" s="51"/>
      <c r="B11" s="60"/>
      <c r="C11" s="61" t="s">
        <v>94</v>
      </c>
      <c r="D11" s="62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20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20</v>
      </c>
      <c r="AR11" s="17">
        <v>2</v>
      </c>
      <c r="AS11" s="17">
        <v>12</v>
      </c>
      <c r="AT11" s="17">
        <v>0</v>
      </c>
      <c r="AU11" s="17">
        <v>1</v>
      </c>
      <c r="AV11" s="17">
        <v>14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77</v>
      </c>
    </row>
    <row r="12" spans="1:84" s="14" customFormat="1" ht="8.25" customHeight="1" x14ac:dyDescent="0.15">
      <c r="A12" s="51"/>
      <c r="B12" s="60"/>
      <c r="C12" s="63" t="s">
        <v>91</v>
      </c>
      <c r="D12" s="64"/>
      <c r="E12" s="17">
        <f>SUM(E10:E11)</f>
        <v>0</v>
      </c>
      <c r="F12" s="17">
        <f t="shared" ref="F12:BQ12" si="3">SUM(F10:F11)</f>
        <v>13</v>
      </c>
      <c r="G12" s="17">
        <f t="shared" si="3"/>
        <v>16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2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63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128</v>
      </c>
      <c r="AR12" s="17">
        <f t="shared" si="3"/>
        <v>6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94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371</v>
      </c>
    </row>
    <row r="13" spans="1:84" s="14" customFormat="1" ht="8.25" customHeight="1" x14ac:dyDescent="0.15">
      <c r="A13" s="51"/>
      <c r="B13" s="57" t="s">
        <v>95</v>
      </c>
      <c r="C13" s="58"/>
      <c r="D13" s="59"/>
      <c r="E13" s="17">
        <v>0</v>
      </c>
      <c r="F13" s="17">
        <v>2</v>
      </c>
      <c r="G13" s="17">
        <v>16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111</v>
      </c>
      <c r="AK13" s="17">
        <v>0</v>
      </c>
      <c r="AL13" s="17">
        <v>0</v>
      </c>
      <c r="AM13" s="17">
        <v>8</v>
      </c>
      <c r="AN13" s="17">
        <v>0</v>
      </c>
      <c r="AO13" s="17">
        <v>0</v>
      </c>
      <c r="AP13" s="17">
        <v>2</v>
      </c>
      <c r="AQ13" s="17">
        <v>115</v>
      </c>
      <c r="AR13" s="17">
        <v>10</v>
      </c>
      <c r="AS13" s="17">
        <v>11</v>
      </c>
      <c r="AT13" s="17">
        <v>0</v>
      </c>
      <c r="AU13" s="17">
        <v>4</v>
      </c>
      <c r="AV13" s="17">
        <v>92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11</v>
      </c>
      <c r="CC13" s="17">
        <v>0</v>
      </c>
      <c r="CD13" s="17">
        <v>0</v>
      </c>
      <c r="CE13" s="17">
        <v>2</v>
      </c>
      <c r="CF13" s="17">
        <f t="shared" si="0"/>
        <v>401</v>
      </c>
    </row>
    <row r="14" spans="1:84" s="14" customFormat="1" ht="8.25" customHeight="1" x14ac:dyDescent="0.15">
      <c r="A14" s="51"/>
      <c r="B14" s="60" t="s">
        <v>96</v>
      </c>
      <c r="C14" s="61" t="s">
        <v>97</v>
      </c>
      <c r="D14" s="62"/>
      <c r="E14" s="17">
        <v>0</v>
      </c>
      <c r="F14" s="17">
        <v>14</v>
      </c>
      <c r="G14" s="17">
        <v>18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84</v>
      </c>
      <c r="AK14" s="17">
        <v>0</v>
      </c>
      <c r="AL14" s="17">
        <v>0</v>
      </c>
      <c r="AM14" s="17">
        <v>5</v>
      </c>
      <c r="AN14" s="17">
        <v>0</v>
      </c>
      <c r="AO14" s="17">
        <v>0</v>
      </c>
      <c r="AP14" s="17">
        <v>1</v>
      </c>
      <c r="AQ14" s="17">
        <v>78</v>
      </c>
      <c r="AR14" s="17">
        <v>9</v>
      </c>
      <c r="AS14" s="17">
        <v>5</v>
      </c>
      <c r="AT14" s="17">
        <v>0</v>
      </c>
      <c r="AU14" s="17">
        <v>4</v>
      </c>
      <c r="AV14" s="17">
        <v>130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9</v>
      </c>
      <c r="CC14" s="17">
        <v>1</v>
      </c>
      <c r="CD14" s="17">
        <v>0</v>
      </c>
      <c r="CE14" s="17">
        <v>0</v>
      </c>
      <c r="CF14" s="17">
        <f t="shared" si="0"/>
        <v>371</v>
      </c>
    </row>
    <row r="15" spans="1:84" s="14" customFormat="1" ht="8.25" customHeight="1" x14ac:dyDescent="0.15">
      <c r="A15" s="52"/>
      <c r="B15" s="60"/>
      <c r="C15" s="61" t="s">
        <v>94</v>
      </c>
      <c r="D15" s="62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2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15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40</v>
      </c>
    </row>
    <row r="16" spans="1:84" s="14" customFormat="1" ht="8.25" customHeight="1" x14ac:dyDescent="0.15">
      <c r="A16" s="52"/>
      <c r="B16" s="60"/>
      <c r="C16" s="63" t="s">
        <v>91</v>
      </c>
      <c r="D16" s="64"/>
      <c r="E16" s="17">
        <f>SUM(E14:E15)</f>
        <v>0</v>
      </c>
      <c r="F16" s="17">
        <f t="shared" ref="F16:BQ16" si="5">SUM(F14:F15)</f>
        <v>14</v>
      </c>
      <c r="G16" s="17">
        <f t="shared" si="5"/>
        <v>21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86</v>
      </c>
      <c r="AK16" s="17">
        <f t="shared" si="5"/>
        <v>0</v>
      </c>
      <c r="AL16" s="17">
        <f t="shared" si="5"/>
        <v>0</v>
      </c>
      <c r="AM16" s="17">
        <f t="shared" si="5"/>
        <v>6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93</v>
      </c>
      <c r="AR16" s="17">
        <f t="shared" si="5"/>
        <v>10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147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411</v>
      </c>
    </row>
    <row r="17" spans="1:84" s="14" customFormat="1" ht="8.25" customHeight="1" x14ac:dyDescent="0.15">
      <c r="A17" s="53"/>
      <c r="B17" s="65" t="s">
        <v>98</v>
      </c>
      <c r="C17" s="66"/>
      <c r="D17" s="67"/>
      <c r="E17" s="19">
        <f>SUM(E4:E6,E9,E12:E13,E16)</f>
        <v>0</v>
      </c>
      <c r="F17" s="19">
        <f t="shared" ref="F17:BQ17" si="7">SUM(F4:F6,F9,F12:F13,F16)</f>
        <v>84</v>
      </c>
      <c r="G17" s="19">
        <f t="shared" si="7"/>
        <v>280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4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19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73</v>
      </c>
      <c r="AG17" s="19">
        <f t="shared" si="7"/>
        <v>18</v>
      </c>
      <c r="AH17" s="20">
        <f t="shared" si="7"/>
        <v>0</v>
      </c>
      <c r="AI17" s="20">
        <f t="shared" si="7"/>
        <v>0</v>
      </c>
      <c r="AJ17" s="19">
        <f t="shared" si="7"/>
        <v>1597</v>
      </c>
      <c r="AK17" s="19">
        <f t="shared" si="7"/>
        <v>1</v>
      </c>
      <c r="AL17" s="19">
        <f t="shared" si="7"/>
        <v>2</v>
      </c>
      <c r="AM17" s="19">
        <f t="shared" si="7"/>
        <v>86</v>
      </c>
      <c r="AN17" s="19">
        <f t="shared" si="7"/>
        <v>2</v>
      </c>
      <c r="AO17" s="19">
        <f t="shared" si="7"/>
        <v>0</v>
      </c>
      <c r="AP17" s="19">
        <f t="shared" si="7"/>
        <v>36</v>
      </c>
      <c r="AQ17" s="19">
        <f t="shared" si="7"/>
        <v>2688</v>
      </c>
      <c r="AR17" s="19">
        <f t="shared" si="7"/>
        <v>115</v>
      </c>
      <c r="AS17" s="19">
        <f t="shared" si="7"/>
        <v>68</v>
      </c>
      <c r="AT17" s="19">
        <f t="shared" si="7"/>
        <v>0</v>
      </c>
      <c r="AU17" s="19">
        <f t="shared" si="7"/>
        <v>25</v>
      </c>
      <c r="AV17" s="19">
        <f t="shared" si="7"/>
        <v>1311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50</v>
      </c>
      <c r="BU17" s="19">
        <f t="shared" si="8"/>
        <v>5</v>
      </c>
      <c r="BV17" s="19">
        <f t="shared" si="8"/>
        <v>6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201</v>
      </c>
      <c r="CC17" s="19">
        <f t="shared" si="8"/>
        <v>2</v>
      </c>
      <c r="CD17" s="19">
        <f t="shared" si="8"/>
        <v>3</v>
      </c>
      <c r="CE17" s="19">
        <f t="shared" si="8"/>
        <v>4</v>
      </c>
      <c r="CF17" s="19">
        <f t="shared" si="8"/>
        <v>6723</v>
      </c>
    </row>
    <row r="18" spans="1:84" s="14" customFormat="1" ht="8.25" customHeight="1" x14ac:dyDescent="0.15">
      <c r="A18" s="50" t="s">
        <v>99</v>
      </c>
      <c r="B18" s="69" t="s">
        <v>100</v>
      </c>
      <c r="C18" s="70" t="s">
        <v>101</v>
      </c>
      <c r="D18" s="32" t="s">
        <v>102</v>
      </c>
      <c r="E18" s="15">
        <v>0</v>
      </c>
      <c r="F18" s="15">
        <v>135</v>
      </c>
      <c r="G18" s="15">
        <v>54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27</v>
      </c>
      <c r="AG18" s="15">
        <v>2</v>
      </c>
      <c r="AH18" s="15">
        <v>0</v>
      </c>
      <c r="AI18" s="15">
        <v>0</v>
      </c>
      <c r="AJ18" s="15">
        <v>236</v>
      </c>
      <c r="AK18" s="15">
        <v>0</v>
      </c>
      <c r="AL18" s="15">
        <v>0</v>
      </c>
      <c r="AM18" s="15">
        <v>31</v>
      </c>
      <c r="AN18" s="15">
        <v>0</v>
      </c>
      <c r="AO18" s="15">
        <v>0</v>
      </c>
      <c r="AP18" s="15">
        <v>0</v>
      </c>
      <c r="AQ18" s="15">
        <v>294</v>
      </c>
      <c r="AR18" s="15">
        <v>5</v>
      </c>
      <c r="AS18" s="15">
        <v>0</v>
      </c>
      <c r="AT18" s="15">
        <v>0</v>
      </c>
      <c r="AU18" s="15">
        <v>2</v>
      </c>
      <c r="AV18" s="15">
        <v>405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4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9</v>
      </c>
      <c r="CC18" s="15">
        <v>0</v>
      </c>
      <c r="CD18" s="15">
        <v>0</v>
      </c>
      <c r="CE18" s="15">
        <v>0</v>
      </c>
      <c r="CF18" s="22">
        <f>SUM(E18:CE18)</f>
        <v>1227</v>
      </c>
    </row>
    <row r="19" spans="1:84" s="14" customFormat="1" ht="8.25" customHeight="1" x14ac:dyDescent="0.15">
      <c r="A19" s="68"/>
      <c r="B19" s="69"/>
      <c r="C19" s="71"/>
      <c r="D19" s="23" t="s">
        <v>103</v>
      </c>
      <c r="E19" s="18">
        <v>0</v>
      </c>
      <c r="F19" s="18">
        <v>1</v>
      </c>
      <c r="G19" s="18">
        <v>8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8</v>
      </c>
      <c r="AG19" s="18">
        <v>0</v>
      </c>
      <c r="AH19" s="18">
        <v>0</v>
      </c>
      <c r="AI19" s="18">
        <v>0</v>
      </c>
      <c r="AJ19" s="18">
        <v>82</v>
      </c>
      <c r="AK19" s="18">
        <v>0</v>
      </c>
      <c r="AL19" s="18">
        <v>0</v>
      </c>
      <c r="AM19" s="18">
        <v>6</v>
      </c>
      <c r="AN19" s="18">
        <v>0</v>
      </c>
      <c r="AO19" s="18">
        <v>0</v>
      </c>
      <c r="AP19" s="18">
        <v>1</v>
      </c>
      <c r="AQ19" s="18">
        <v>56</v>
      </c>
      <c r="AR19" s="18">
        <v>2</v>
      </c>
      <c r="AS19" s="18">
        <v>0</v>
      </c>
      <c r="AT19" s="18">
        <v>0</v>
      </c>
      <c r="AU19" s="18">
        <v>1</v>
      </c>
      <c r="AV19" s="18">
        <v>137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313</v>
      </c>
    </row>
    <row r="20" spans="1:84" s="14" customFormat="1" ht="8.25" customHeight="1" x14ac:dyDescent="0.15">
      <c r="A20" s="68"/>
      <c r="B20" s="69"/>
      <c r="C20" s="71"/>
      <c r="D20" s="23" t="s">
        <v>91</v>
      </c>
      <c r="E20" s="18">
        <f>SUM(E18:E19)</f>
        <v>0</v>
      </c>
      <c r="F20" s="18">
        <f t="shared" ref="F20:BQ20" si="9">SUM(F18:F19)</f>
        <v>136</v>
      </c>
      <c r="G20" s="18">
        <f t="shared" si="9"/>
        <v>62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12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35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318</v>
      </c>
      <c r="AK20" s="18">
        <f t="shared" si="9"/>
        <v>0</v>
      </c>
      <c r="AL20" s="18">
        <f t="shared" si="9"/>
        <v>0</v>
      </c>
      <c r="AM20" s="18">
        <f t="shared" si="9"/>
        <v>37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350</v>
      </c>
      <c r="AR20" s="18">
        <f t="shared" si="9"/>
        <v>7</v>
      </c>
      <c r="AS20" s="18">
        <f t="shared" si="9"/>
        <v>0</v>
      </c>
      <c r="AT20" s="18">
        <f t="shared" si="9"/>
        <v>0</v>
      </c>
      <c r="AU20" s="18">
        <f t="shared" si="9"/>
        <v>3</v>
      </c>
      <c r="AV20" s="18">
        <f t="shared" si="9"/>
        <v>542</v>
      </c>
      <c r="AW20" s="18">
        <f t="shared" si="9"/>
        <v>0</v>
      </c>
      <c r="AX20" s="18">
        <f t="shared" si="9"/>
        <v>0</v>
      </c>
      <c r="AY20" s="18">
        <f t="shared" si="9"/>
        <v>6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8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15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1540</v>
      </c>
    </row>
    <row r="21" spans="1:84" s="14" customFormat="1" ht="8.25" customHeight="1" x14ac:dyDescent="0.15">
      <c r="A21" s="51"/>
      <c r="B21" s="60"/>
      <c r="C21" s="58" t="s">
        <v>104</v>
      </c>
      <c r="D21" s="59"/>
      <c r="E21" s="18">
        <v>0</v>
      </c>
      <c r="F21" s="18">
        <v>23</v>
      </c>
      <c r="G21" s="18">
        <v>33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16</v>
      </c>
      <c r="AG21" s="18">
        <v>3</v>
      </c>
      <c r="AH21" s="18">
        <v>0</v>
      </c>
      <c r="AI21" s="18">
        <v>0</v>
      </c>
      <c r="AJ21" s="18">
        <v>175</v>
      </c>
      <c r="AK21" s="18">
        <v>0</v>
      </c>
      <c r="AL21" s="18">
        <v>0</v>
      </c>
      <c r="AM21" s="18">
        <v>42</v>
      </c>
      <c r="AN21" s="18">
        <v>0</v>
      </c>
      <c r="AO21" s="18">
        <v>0</v>
      </c>
      <c r="AP21" s="18">
        <v>0</v>
      </c>
      <c r="AQ21" s="18">
        <v>256</v>
      </c>
      <c r="AR21" s="18">
        <v>10</v>
      </c>
      <c r="AS21" s="18">
        <v>0</v>
      </c>
      <c r="AT21" s="18">
        <v>0</v>
      </c>
      <c r="AU21" s="18">
        <v>3</v>
      </c>
      <c r="AV21" s="18">
        <v>278</v>
      </c>
      <c r="AW21" s="18">
        <v>0</v>
      </c>
      <c r="AX21" s="18">
        <v>0</v>
      </c>
      <c r="AY21" s="18">
        <v>2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4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11</v>
      </c>
      <c r="CC21" s="18">
        <v>0</v>
      </c>
      <c r="CD21" s="18">
        <v>0</v>
      </c>
      <c r="CE21" s="18">
        <v>0</v>
      </c>
      <c r="CF21" s="18">
        <f>SUM(E21:CE21)</f>
        <v>864</v>
      </c>
    </row>
    <row r="22" spans="1:84" s="14" customFormat="1" ht="8.25" customHeight="1" x14ac:dyDescent="0.15">
      <c r="A22" s="51"/>
      <c r="B22" s="60" t="s">
        <v>105</v>
      </c>
      <c r="C22" s="72" t="s">
        <v>106</v>
      </c>
      <c r="D22" s="73"/>
      <c r="E22" s="17">
        <v>0</v>
      </c>
      <c r="F22" s="17">
        <v>44</v>
      </c>
      <c r="G22" s="17">
        <v>42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33</v>
      </c>
      <c r="AG22" s="17">
        <v>0</v>
      </c>
      <c r="AH22" s="18">
        <v>0</v>
      </c>
      <c r="AI22" s="18">
        <v>0</v>
      </c>
      <c r="AJ22" s="17">
        <v>314</v>
      </c>
      <c r="AK22" s="17">
        <v>0</v>
      </c>
      <c r="AL22" s="17">
        <v>0</v>
      </c>
      <c r="AM22" s="17">
        <v>55</v>
      </c>
      <c r="AN22" s="17">
        <v>3</v>
      </c>
      <c r="AO22" s="17">
        <v>0</v>
      </c>
      <c r="AP22" s="17">
        <v>0</v>
      </c>
      <c r="AQ22" s="17">
        <v>192</v>
      </c>
      <c r="AR22" s="17">
        <v>9</v>
      </c>
      <c r="AS22" s="17">
        <v>0</v>
      </c>
      <c r="AT22" s="17">
        <v>0</v>
      </c>
      <c r="AU22" s="17">
        <v>7</v>
      </c>
      <c r="AV22" s="17">
        <v>285</v>
      </c>
      <c r="AW22" s="17">
        <v>0</v>
      </c>
      <c r="AX22" s="17">
        <v>0</v>
      </c>
      <c r="AY22" s="17">
        <v>11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1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1016</v>
      </c>
    </row>
    <row r="23" spans="1:84" s="14" customFormat="1" ht="8.25" customHeight="1" x14ac:dyDescent="0.15">
      <c r="A23" s="51"/>
      <c r="B23" s="60"/>
      <c r="C23" s="61" t="s">
        <v>107</v>
      </c>
      <c r="D23" s="62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5</v>
      </c>
      <c r="AG23" s="17">
        <v>1</v>
      </c>
      <c r="AH23" s="18">
        <v>0</v>
      </c>
      <c r="AI23" s="18">
        <v>0</v>
      </c>
      <c r="AJ23" s="17">
        <v>185</v>
      </c>
      <c r="AK23" s="17">
        <v>0</v>
      </c>
      <c r="AL23" s="17">
        <v>0</v>
      </c>
      <c r="AM23" s="17">
        <v>27</v>
      </c>
      <c r="AN23" s="17">
        <v>0</v>
      </c>
      <c r="AO23" s="17">
        <v>0</v>
      </c>
      <c r="AP23" s="17">
        <v>2</v>
      </c>
      <c r="AQ23" s="17">
        <v>176</v>
      </c>
      <c r="AR23" s="17">
        <v>7</v>
      </c>
      <c r="AS23" s="17">
        <v>1</v>
      </c>
      <c r="AT23" s="17">
        <v>0</v>
      </c>
      <c r="AU23" s="17">
        <v>4</v>
      </c>
      <c r="AV23" s="17">
        <v>148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6</v>
      </c>
      <c r="CC23" s="17">
        <v>0</v>
      </c>
      <c r="CD23" s="17">
        <v>0</v>
      </c>
      <c r="CE23" s="17">
        <v>0</v>
      </c>
      <c r="CF23" s="17">
        <f>SUM(E23:CE23)</f>
        <v>593</v>
      </c>
    </row>
    <row r="24" spans="1:84" s="14" customFormat="1" ht="8.25" customHeight="1" x14ac:dyDescent="0.15">
      <c r="A24" s="51"/>
      <c r="B24" s="60"/>
      <c r="C24" s="61" t="s">
        <v>108</v>
      </c>
      <c r="D24" s="62"/>
      <c r="E24" s="17">
        <v>0</v>
      </c>
      <c r="F24" s="17">
        <v>23</v>
      </c>
      <c r="G24" s="17">
        <v>24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89</v>
      </c>
      <c r="AK24" s="17">
        <v>0</v>
      </c>
      <c r="AL24" s="17">
        <v>0</v>
      </c>
      <c r="AM24" s="17">
        <v>16</v>
      </c>
      <c r="AN24" s="17">
        <v>0</v>
      </c>
      <c r="AO24" s="17">
        <v>0</v>
      </c>
      <c r="AP24" s="17">
        <v>0</v>
      </c>
      <c r="AQ24" s="17">
        <v>45</v>
      </c>
      <c r="AR24" s="17">
        <v>4</v>
      </c>
      <c r="AS24" s="17">
        <v>0</v>
      </c>
      <c r="AT24" s="17">
        <v>0</v>
      </c>
      <c r="AU24" s="17">
        <v>10</v>
      </c>
      <c r="AV24" s="17">
        <v>152</v>
      </c>
      <c r="AW24" s="17">
        <v>0</v>
      </c>
      <c r="AX24" s="17">
        <v>0</v>
      </c>
      <c r="AY24" s="17">
        <v>1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379</v>
      </c>
    </row>
    <row r="25" spans="1:84" s="14" customFormat="1" ht="8.25" customHeight="1" x14ac:dyDescent="0.15">
      <c r="A25" s="51"/>
      <c r="B25" s="60"/>
      <c r="C25" s="63" t="s">
        <v>91</v>
      </c>
      <c r="D25" s="64"/>
      <c r="E25" s="17">
        <f>SUM(E22:E24)</f>
        <v>0</v>
      </c>
      <c r="F25" s="17">
        <f t="shared" ref="F25:CE25" si="11">SUM(F22:F24)</f>
        <v>82</v>
      </c>
      <c r="G25" s="17">
        <f t="shared" si="11"/>
        <v>77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48</v>
      </c>
      <c r="AG25" s="17">
        <f t="shared" si="11"/>
        <v>1</v>
      </c>
      <c r="AH25" s="18">
        <f t="shared" si="11"/>
        <v>0</v>
      </c>
      <c r="AI25" s="18">
        <f t="shared" si="11"/>
        <v>0</v>
      </c>
      <c r="AJ25" s="17">
        <f t="shared" si="11"/>
        <v>588</v>
      </c>
      <c r="AK25" s="17">
        <f t="shared" si="11"/>
        <v>0</v>
      </c>
      <c r="AL25" s="17">
        <f t="shared" si="11"/>
        <v>0</v>
      </c>
      <c r="AM25" s="17">
        <f t="shared" si="11"/>
        <v>98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413</v>
      </c>
      <c r="AR25" s="17">
        <f t="shared" si="11"/>
        <v>20</v>
      </c>
      <c r="AS25" s="17">
        <f t="shared" si="11"/>
        <v>1</v>
      </c>
      <c r="AT25" s="17">
        <f t="shared" si="11"/>
        <v>0</v>
      </c>
      <c r="AU25" s="17">
        <f t="shared" si="11"/>
        <v>21</v>
      </c>
      <c r="AV25" s="17">
        <f t="shared" si="11"/>
        <v>585</v>
      </c>
      <c r="AW25" s="17">
        <f t="shared" si="11"/>
        <v>0</v>
      </c>
      <c r="AX25" s="17">
        <f t="shared" si="11"/>
        <v>0</v>
      </c>
      <c r="AY25" s="17">
        <f t="shared" si="11"/>
        <v>12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2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17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1988</v>
      </c>
    </row>
    <row r="26" spans="1:84" s="14" customFormat="1" ht="8.25" customHeight="1" x14ac:dyDescent="0.15">
      <c r="A26" s="51"/>
      <c r="B26" s="60" t="s">
        <v>109</v>
      </c>
      <c r="C26" s="58" t="s">
        <v>110</v>
      </c>
      <c r="D26" s="59"/>
      <c r="E26" s="17">
        <v>0</v>
      </c>
      <c r="F26" s="17">
        <v>928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51</v>
      </c>
      <c r="AG26" s="17">
        <v>3</v>
      </c>
      <c r="AH26" s="18">
        <v>0</v>
      </c>
      <c r="AI26" s="18">
        <v>0</v>
      </c>
      <c r="AJ26" s="17">
        <v>674</v>
      </c>
      <c r="AK26" s="17">
        <v>0</v>
      </c>
      <c r="AL26" s="17">
        <v>0</v>
      </c>
      <c r="AM26" s="17">
        <v>129</v>
      </c>
      <c r="AN26" s="17">
        <v>1</v>
      </c>
      <c r="AO26" s="17">
        <v>0</v>
      </c>
      <c r="AP26" s="17">
        <v>26</v>
      </c>
      <c r="AQ26" s="17">
        <v>380</v>
      </c>
      <c r="AR26" s="17">
        <v>17</v>
      </c>
      <c r="AS26" s="17">
        <v>0</v>
      </c>
      <c r="AT26" s="17">
        <v>2</v>
      </c>
      <c r="AU26" s="17">
        <v>11</v>
      </c>
      <c r="AV26" s="17">
        <v>367</v>
      </c>
      <c r="AW26" s="17">
        <v>0</v>
      </c>
      <c r="AX26" s="17">
        <v>0</v>
      </c>
      <c r="AY26" s="17">
        <v>11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14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29</v>
      </c>
      <c r="CC26" s="17">
        <v>1</v>
      </c>
      <c r="CD26" s="17">
        <v>0</v>
      </c>
      <c r="CE26" s="17">
        <v>3</v>
      </c>
      <c r="CF26" s="17">
        <f>SUM(E26:CE26)</f>
        <v>2668</v>
      </c>
    </row>
    <row r="27" spans="1:84" s="14" customFormat="1" ht="8.25" customHeight="1" x14ac:dyDescent="0.15">
      <c r="A27" s="51"/>
      <c r="B27" s="60"/>
      <c r="C27" s="58" t="s">
        <v>111</v>
      </c>
      <c r="D27" s="59"/>
      <c r="E27" s="17">
        <v>0</v>
      </c>
      <c r="F27" s="17">
        <v>35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519</v>
      </c>
      <c r="AK27" s="17">
        <v>0</v>
      </c>
      <c r="AL27" s="17">
        <v>0</v>
      </c>
      <c r="AM27" s="17">
        <v>44</v>
      </c>
      <c r="AN27" s="17">
        <v>0</v>
      </c>
      <c r="AO27" s="17">
        <v>0</v>
      </c>
      <c r="AP27" s="17">
        <v>0</v>
      </c>
      <c r="AQ27" s="17">
        <v>140</v>
      </c>
      <c r="AR27" s="17">
        <v>8</v>
      </c>
      <c r="AS27" s="17">
        <v>0</v>
      </c>
      <c r="AT27" s="17">
        <v>0</v>
      </c>
      <c r="AU27" s="17">
        <v>3</v>
      </c>
      <c r="AV27" s="17">
        <v>125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5</v>
      </c>
      <c r="BU27" s="17">
        <v>0</v>
      </c>
      <c r="BV27" s="17">
        <v>1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34</v>
      </c>
      <c r="CC27" s="17">
        <v>1</v>
      </c>
      <c r="CD27" s="17">
        <v>0</v>
      </c>
      <c r="CE27" s="17">
        <v>0</v>
      </c>
      <c r="CF27" s="17">
        <f>SUM(E27:CE27)</f>
        <v>956</v>
      </c>
    </row>
    <row r="28" spans="1:84" s="14" customFormat="1" ht="8.25" customHeight="1" x14ac:dyDescent="0.15">
      <c r="A28" s="51"/>
      <c r="B28" s="60"/>
      <c r="C28" s="58" t="s">
        <v>91</v>
      </c>
      <c r="D28" s="59"/>
      <c r="E28" s="17">
        <f>SUM(E26:E27)</f>
        <v>0</v>
      </c>
      <c r="F28" s="17">
        <f t="shared" ref="F28:CF28" si="12">SUM(F26:F27)</f>
        <v>963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61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1193</v>
      </c>
      <c r="AK28" s="17">
        <f t="shared" si="12"/>
        <v>0</v>
      </c>
      <c r="AL28" s="17">
        <f t="shared" si="12"/>
        <v>0</v>
      </c>
      <c r="AM28" s="17">
        <f t="shared" si="12"/>
        <v>173</v>
      </c>
      <c r="AN28" s="17">
        <f t="shared" si="12"/>
        <v>1</v>
      </c>
      <c r="AO28" s="17">
        <f t="shared" si="12"/>
        <v>0</v>
      </c>
      <c r="AP28" s="17">
        <f t="shared" si="12"/>
        <v>26</v>
      </c>
      <c r="AQ28" s="17">
        <f t="shared" si="12"/>
        <v>520</v>
      </c>
      <c r="AR28" s="17">
        <f t="shared" si="12"/>
        <v>25</v>
      </c>
      <c r="AS28" s="17">
        <f t="shared" si="12"/>
        <v>0</v>
      </c>
      <c r="AT28" s="17">
        <f t="shared" si="12"/>
        <v>2</v>
      </c>
      <c r="AU28" s="17">
        <f t="shared" si="12"/>
        <v>14</v>
      </c>
      <c r="AV28" s="17">
        <f t="shared" si="12"/>
        <v>492</v>
      </c>
      <c r="AW28" s="17">
        <f t="shared" si="12"/>
        <v>0</v>
      </c>
      <c r="AX28" s="17">
        <f t="shared" si="12"/>
        <v>0</v>
      </c>
      <c r="AY28" s="17">
        <f t="shared" si="12"/>
        <v>11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17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19</v>
      </c>
      <c r="BU28" s="17">
        <f t="shared" si="12"/>
        <v>0</v>
      </c>
      <c r="BV28" s="17">
        <f t="shared" si="12"/>
        <v>2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63</v>
      </c>
      <c r="CC28" s="17">
        <f t="shared" si="12"/>
        <v>2</v>
      </c>
      <c r="CD28" s="17">
        <f t="shared" si="12"/>
        <v>0</v>
      </c>
      <c r="CE28" s="17">
        <f t="shared" si="12"/>
        <v>3</v>
      </c>
      <c r="CF28" s="17">
        <f t="shared" si="12"/>
        <v>3624</v>
      </c>
    </row>
    <row r="29" spans="1:84" s="14" customFormat="1" ht="8.25" customHeight="1" x14ac:dyDescent="0.15">
      <c r="A29" s="51"/>
      <c r="B29" s="57" t="s">
        <v>112</v>
      </c>
      <c r="C29" s="58"/>
      <c r="D29" s="59"/>
      <c r="E29" s="17">
        <v>0</v>
      </c>
      <c r="F29" s="17">
        <v>676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60</v>
      </c>
      <c r="AG29" s="17">
        <v>2</v>
      </c>
      <c r="AH29" s="18">
        <v>0</v>
      </c>
      <c r="AI29" s="18">
        <v>0</v>
      </c>
      <c r="AJ29" s="17">
        <v>362</v>
      </c>
      <c r="AK29" s="17">
        <v>0</v>
      </c>
      <c r="AL29" s="17">
        <v>0</v>
      </c>
      <c r="AM29" s="17">
        <v>66</v>
      </c>
      <c r="AN29" s="17">
        <v>0</v>
      </c>
      <c r="AO29" s="17">
        <v>0</v>
      </c>
      <c r="AP29" s="17">
        <v>1</v>
      </c>
      <c r="AQ29" s="17">
        <v>289</v>
      </c>
      <c r="AR29" s="17">
        <v>11</v>
      </c>
      <c r="AS29" s="17">
        <v>0</v>
      </c>
      <c r="AT29" s="17">
        <v>1</v>
      </c>
      <c r="AU29" s="17">
        <v>3</v>
      </c>
      <c r="AV29" s="17">
        <v>432</v>
      </c>
      <c r="AW29" s="17">
        <v>0</v>
      </c>
      <c r="AX29" s="17">
        <v>0</v>
      </c>
      <c r="AY29" s="17">
        <v>9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1944</v>
      </c>
    </row>
    <row r="30" spans="1:84" s="14" customFormat="1" ht="8.25" customHeight="1" x14ac:dyDescent="0.15">
      <c r="A30" s="51"/>
      <c r="B30" s="60" t="s">
        <v>113</v>
      </c>
      <c r="C30" s="58" t="s">
        <v>114</v>
      </c>
      <c r="D30" s="59"/>
      <c r="E30" s="17">
        <v>0</v>
      </c>
      <c r="F30" s="17">
        <v>447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40</v>
      </c>
      <c r="AG30" s="17">
        <v>1</v>
      </c>
      <c r="AH30" s="18">
        <v>0</v>
      </c>
      <c r="AI30" s="18">
        <v>0</v>
      </c>
      <c r="AJ30" s="17">
        <v>419</v>
      </c>
      <c r="AK30" s="17">
        <v>0</v>
      </c>
      <c r="AL30" s="17">
        <v>0</v>
      </c>
      <c r="AM30" s="17">
        <v>72</v>
      </c>
      <c r="AN30" s="17">
        <v>0</v>
      </c>
      <c r="AO30" s="17">
        <v>0</v>
      </c>
      <c r="AP30" s="17">
        <v>2</v>
      </c>
      <c r="AQ30" s="17">
        <v>278</v>
      </c>
      <c r="AR30" s="17">
        <v>13</v>
      </c>
      <c r="AS30" s="17">
        <v>3</v>
      </c>
      <c r="AT30" s="17">
        <v>3</v>
      </c>
      <c r="AU30" s="17">
        <v>12</v>
      </c>
      <c r="AV30" s="17">
        <v>275</v>
      </c>
      <c r="AW30" s="17">
        <v>1</v>
      </c>
      <c r="AX30" s="17">
        <v>0</v>
      </c>
      <c r="AY30" s="17">
        <v>13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1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4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 t="shared" si="13"/>
        <v>1599</v>
      </c>
    </row>
    <row r="31" spans="1:84" s="14" customFormat="1" ht="8.25" customHeight="1" x14ac:dyDescent="0.15">
      <c r="A31" s="51"/>
      <c r="B31" s="60"/>
      <c r="C31" s="58" t="s">
        <v>115</v>
      </c>
      <c r="D31" s="59"/>
      <c r="E31" s="17">
        <v>0</v>
      </c>
      <c r="F31" s="17">
        <v>240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21</v>
      </c>
      <c r="AG31" s="17">
        <v>1</v>
      </c>
      <c r="AH31" s="18">
        <v>0</v>
      </c>
      <c r="AI31" s="18">
        <v>0</v>
      </c>
      <c r="AJ31" s="17">
        <v>166</v>
      </c>
      <c r="AK31" s="17">
        <v>0</v>
      </c>
      <c r="AL31" s="17">
        <v>0</v>
      </c>
      <c r="AM31" s="17">
        <v>47</v>
      </c>
      <c r="AN31" s="17">
        <v>0</v>
      </c>
      <c r="AO31" s="17">
        <v>0</v>
      </c>
      <c r="AP31" s="17">
        <v>0</v>
      </c>
      <c r="AQ31" s="17">
        <v>134</v>
      </c>
      <c r="AR31" s="17">
        <v>6</v>
      </c>
      <c r="AS31" s="17">
        <v>1</v>
      </c>
      <c r="AT31" s="17">
        <v>1</v>
      </c>
      <c r="AU31" s="17">
        <v>1</v>
      </c>
      <c r="AV31" s="17">
        <v>82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0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2</v>
      </c>
      <c r="CC31" s="17">
        <v>0</v>
      </c>
      <c r="CD31" s="17">
        <v>0</v>
      </c>
      <c r="CE31" s="17">
        <v>0</v>
      </c>
      <c r="CF31" s="17">
        <f t="shared" si="13"/>
        <v>713</v>
      </c>
    </row>
    <row r="32" spans="1:84" s="14" customFormat="1" ht="8.25" customHeight="1" x14ac:dyDescent="0.15">
      <c r="A32" s="51"/>
      <c r="B32" s="60" t="s">
        <v>116</v>
      </c>
      <c r="C32" s="70" t="s">
        <v>116</v>
      </c>
      <c r="D32" s="23" t="s">
        <v>116</v>
      </c>
      <c r="E32" s="17">
        <v>0</v>
      </c>
      <c r="F32" s="17">
        <v>82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65</v>
      </c>
      <c r="AG32" s="17">
        <v>0</v>
      </c>
      <c r="AH32" s="18">
        <v>0</v>
      </c>
      <c r="AI32" s="18">
        <v>0</v>
      </c>
      <c r="AJ32" s="17">
        <v>335</v>
      </c>
      <c r="AK32" s="17">
        <v>0</v>
      </c>
      <c r="AL32" s="17">
        <v>0</v>
      </c>
      <c r="AM32" s="17">
        <v>36</v>
      </c>
      <c r="AN32" s="17">
        <v>2</v>
      </c>
      <c r="AO32" s="17">
        <v>0</v>
      </c>
      <c r="AP32" s="17">
        <v>0</v>
      </c>
      <c r="AQ32" s="17">
        <v>370</v>
      </c>
      <c r="AR32" s="17">
        <v>20</v>
      </c>
      <c r="AS32" s="17">
        <v>5</v>
      </c>
      <c r="AT32" s="17">
        <v>0</v>
      </c>
      <c r="AU32" s="17">
        <v>15</v>
      </c>
      <c r="AV32" s="17">
        <v>322</v>
      </c>
      <c r="AW32" s="17">
        <v>0</v>
      </c>
      <c r="AX32" s="17">
        <v>0</v>
      </c>
      <c r="AY32" s="17">
        <v>8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8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1295</v>
      </c>
    </row>
    <row r="33" spans="1:84" s="14" customFormat="1" ht="8.25" customHeight="1" x14ac:dyDescent="0.15">
      <c r="A33" s="51"/>
      <c r="B33" s="60"/>
      <c r="C33" s="70"/>
      <c r="D33" s="23" t="s">
        <v>117</v>
      </c>
      <c r="E33" s="17">
        <v>0</v>
      </c>
      <c r="F33" s="17">
        <v>175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9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37</v>
      </c>
      <c r="AG33" s="17">
        <v>0</v>
      </c>
      <c r="AH33" s="18">
        <v>0</v>
      </c>
      <c r="AI33" s="18">
        <v>0</v>
      </c>
      <c r="AJ33" s="17">
        <v>174</v>
      </c>
      <c r="AK33" s="17">
        <v>0</v>
      </c>
      <c r="AL33" s="17">
        <v>0</v>
      </c>
      <c r="AM33" s="17">
        <v>28</v>
      </c>
      <c r="AN33" s="17">
        <v>0</v>
      </c>
      <c r="AO33" s="17">
        <v>0</v>
      </c>
      <c r="AP33" s="17">
        <v>0</v>
      </c>
      <c r="AQ33" s="17">
        <v>183</v>
      </c>
      <c r="AR33" s="17">
        <v>6</v>
      </c>
      <c r="AS33" s="17">
        <v>1</v>
      </c>
      <c r="AT33" s="17">
        <v>0</v>
      </c>
      <c r="AU33" s="17">
        <v>4</v>
      </c>
      <c r="AV33" s="17">
        <v>163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6</v>
      </c>
      <c r="CC33" s="17">
        <v>0</v>
      </c>
      <c r="CD33" s="17">
        <v>0</v>
      </c>
      <c r="CE33" s="17">
        <v>1</v>
      </c>
      <c r="CF33" s="17">
        <f t="shared" si="13"/>
        <v>793</v>
      </c>
    </row>
    <row r="34" spans="1:84" s="14" customFormat="1" ht="8.25" customHeight="1" x14ac:dyDescent="0.15">
      <c r="A34" s="51"/>
      <c r="B34" s="60"/>
      <c r="C34" s="70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26</v>
      </c>
      <c r="AG34" s="17">
        <v>3</v>
      </c>
      <c r="AH34" s="18">
        <v>0</v>
      </c>
      <c r="AI34" s="18">
        <v>0</v>
      </c>
      <c r="AJ34" s="17">
        <v>144</v>
      </c>
      <c r="AK34" s="17">
        <v>0</v>
      </c>
      <c r="AL34" s="17">
        <v>0</v>
      </c>
      <c r="AM34" s="17">
        <v>19</v>
      </c>
      <c r="AN34" s="17">
        <v>0</v>
      </c>
      <c r="AO34" s="17">
        <v>0</v>
      </c>
      <c r="AP34" s="17">
        <v>0</v>
      </c>
      <c r="AQ34" s="17">
        <v>196</v>
      </c>
      <c r="AR34" s="17">
        <v>8</v>
      </c>
      <c r="AS34" s="17">
        <v>1</v>
      </c>
      <c r="AT34" s="17">
        <v>0</v>
      </c>
      <c r="AU34" s="17">
        <v>2</v>
      </c>
      <c r="AV34" s="17">
        <v>83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2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4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504</v>
      </c>
    </row>
    <row r="35" spans="1:84" s="14" customFormat="1" ht="8.25" customHeight="1" x14ac:dyDescent="0.15">
      <c r="A35" s="51"/>
      <c r="B35" s="60"/>
      <c r="C35" s="70"/>
      <c r="D35" s="23" t="s">
        <v>119</v>
      </c>
      <c r="E35" s="17">
        <v>0</v>
      </c>
      <c r="F35" s="17">
        <v>40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2</v>
      </c>
      <c r="AG35" s="17">
        <v>0</v>
      </c>
      <c r="AH35" s="18">
        <v>0</v>
      </c>
      <c r="AI35" s="18">
        <v>0</v>
      </c>
      <c r="AJ35" s="17">
        <v>41</v>
      </c>
      <c r="AK35" s="17">
        <v>0</v>
      </c>
      <c r="AL35" s="17">
        <v>0</v>
      </c>
      <c r="AM35" s="17">
        <v>11</v>
      </c>
      <c r="AN35" s="17">
        <v>0</v>
      </c>
      <c r="AO35" s="17">
        <v>0</v>
      </c>
      <c r="AP35" s="17">
        <v>0</v>
      </c>
      <c r="AQ35" s="17">
        <v>63</v>
      </c>
      <c r="AR35" s="17">
        <v>1</v>
      </c>
      <c r="AS35" s="17">
        <v>0</v>
      </c>
      <c r="AT35" s="17">
        <v>3</v>
      </c>
      <c r="AU35" s="17">
        <v>0</v>
      </c>
      <c r="AV35" s="17">
        <v>43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214</v>
      </c>
    </row>
    <row r="36" spans="1:84" s="14" customFormat="1" ht="8.25" customHeight="1" x14ac:dyDescent="0.15">
      <c r="A36" s="51"/>
      <c r="B36" s="60"/>
      <c r="C36" s="70"/>
      <c r="D36" s="23" t="s">
        <v>91</v>
      </c>
      <c r="E36" s="17">
        <f>SUM(E32:E35)</f>
        <v>0</v>
      </c>
      <c r="F36" s="17">
        <f t="shared" ref="F36:CE36" si="14">SUM(F32:F35)</f>
        <v>302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17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130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694</v>
      </c>
      <c r="AK36" s="17">
        <f t="shared" si="14"/>
        <v>0</v>
      </c>
      <c r="AL36" s="17">
        <f t="shared" si="14"/>
        <v>0</v>
      </c>
      <c r="AM36" s="17">
        <f t="shared" si="14"/>
        <v>94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812</v>
      </c>
      <c r="AR36" s="17">
        <f t="shared" si="14"/>
        <v>35</v>
      </c>
      <c r="AS36" s="17">
        <f t="shared" si="14"/>
        <v>7</v>
      </c>
      <c r="AT36" s="17">
        <f t="shared" si="14"/>
        <v>3</v>
      </c>
      <c r="AU36" s="17">
        <f t="shared" si="14"/>
        <v>21</v>
      </c>
      <c r="AV36" s="17">
        <f t="shared" si="14"/>
        <v>611</v>
      </c>
      <c r="AW36" s="17">
        <f t="shared" si="14"/>
        <v>0</v>
      </c>
      <c r="AX36" s="17">
        <f t="shared" si="14"/>
        <v>0</v>
      </c>
      <c r="AY36" s="17">
        <f t="shared" si="14"/>
        <v>14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4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16</v>
      </c>
      <c r="BU36" s="17">
        <f t="shared" si="14"/>
        <v>0</v>
      </c>
      <c r="BV36" s="17">
        <f t="shared" si="14"/>
        <v>1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31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2806</v>
      </c>
    </row>
    <row r="37" spans="1:84" s="14" customFormat="1" ht="8.25" customHeight="1" x14ac:dyDescent="0.15">
      <c r="A37" s="51"/>
      <c r="B37" s="60"/>
      <c r="C37" s="58" t="s">
        <v>282</v>
      </c>
      <c r="D37" s="59"/>
      <c r="E37" s="17">
        <v>0</v>
      </c>
      <c r="F37" s="17">
        <v>90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38</v>
      </c>
      <c r="AG37" s="17">
        <v>0</v>
      </c>
      <c r="AH37" s="18">
        <v>0</v>
      </c>
      <c r="AI37" s="18">
        <v>0</v>
      </c>
      <c r="AJ37" s="17">
        <v>146</v>
      </c>
      <c r="AK37" s="17">
        <v>0</v>
      </c>
      <c r="AL37" s="17">
        <v>0</v>
      </c>
      <c r="AM37" s="17">
        <v>35</v>
      </c>
      <c r="AN37" s="17">
        <v>0</v>
      </c>
      <c r="AO37" s="17">
        <v>0</v>
      </c>
      <c r="AP37" s="17">
        <v>0</v>
      </c>
      <c r="AQ37" s="17">
        <v>177</v>
      </c>
      <c r="AR37" s="17">
        <v>7</v>
      </c>
      <c r="AS37" s="17">
        <v>0</v>
      </c>
      <c r="AT37" s="17">
        <v>0</v>
      </c>
      <c r="AU37" s="17">
        <v>4</v>
      </c>
      <c r="AV37" s="17">
        <v>158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5</v>
      </c>
      <c r="CC37" s="17">
        <v>0</v>
      </c>
      <c r="CD37" s="17">
        <v>0</v>
      </c>
      <c r="CE37" s="17">
        <v>0</v>
      </c>
      <c r="CF37" s="17">
        <f>SUM(E37:CE37)</f>
        <v>687</v>
      </c>
    </row>
    <row r="38" spans="1:84" s="14" customFormat="1" ht="8.25" customHeight="1" x14ac:dyDescent="0.15">
      <c r="A38" s="53"/>
      <c r="B38" s="65" t="s">
        <v>98</v>
      </c>
      <c r="C38" s="66"/>
      <c r="D38" s="67"/>
      <c r="E38" s="19">
        <f>SUM(E20:E21,E25,E28:E31,E36:E37)</f>
        <v>0</v>
      </c>
      <c r="F38" s="19">
        <f t="shared" ref="F38:BQ38" si="15">SUM(F20:F21,F25,F28:F31,F36:F37)</f>
        <v>2959</v>
      </c>
      <c r="G38" s="19">
        <f t="shared" si="15"/>
        <v>172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87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8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449</v>
      </c>
      <c r="AG38" s="19">
        <f t="shared" si="15"/>
        <v>16</v>
      </c>
      <c r="AH38" s="20">
        <f t="shared" si="15"/>
        <v>0</v>
      </c>
      <c r="AI38" s="20">
        <f t="shared" si="15"/>
        <v>0</v>
      </c>
      <c r="AJ38" s="19">
        <f t="shared" si="15"/>
        <v>4061</v>
      </c>
      <c r="AK38" s="19">
        <f t="shared" si="15"/>
        <v>0</v>
      </c>
      <c r="AL38" s="19">
        <f t="shared" si="15"/>
        <v>0</v>
      </c>
      <c r="AM38" s="19">
        <f t="shared" si="15"/>
        <v>664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3229</v>
      </c>
      <c r="AR38" s="19">
        <f t="shared" si="15"/>
        <v>134</v>
      </c>
      <c r="AS38" s="19">
        <f t="shared" si="15"/>
        <v>12</v>
      </c>
      <c r="AT38" s="19">
        <f t="shared" si="15"/>
        <v>10</v>
      </c>
      <c r="AU38" s="19">
        <f t="shared" si="15"/>
        <v>82</v>
      </c>
      <c r="AV38" s="19">
        <f t="shared" si="15"/>
        <v>3455</v>
      </c>
      <c r="AW38" s="19">
        <f t="shared" si="15"/>
        <v>2</v>
      </c>
      <c r="AX38" s="19">
        <f t="shared" si="15"/>
        <v>0</v>
      </c>
      <c r="AY38" s="19">
        <f t="shared" si="15"/>
        <v>71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28</v>
      </c>
      <c r="BI38" s="19">
        <f t="shared" si="15"/>
        <v>0</v>
      </c>
      <c r="BJ38" s="19">
        <f t="shared" si="15"/>
        <v>8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74</v>
      </c>
      <c r="BU38" s="19">
        <f t="shared" si="16"/>
        <v>1</v>
      </c>
      <c r="BV38" s="19">
        <f t="shared" si="16"/>
        <v>5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163</v>
      </c>
      <c r="CC38" s="19">
        <f t="shared" si="16"/>
        <v>3</v>
      </c>
      <c r="CD38" s="19">
        <f t="shared" si="16"/>
        <v>1</v>
      </c>
      <c r="CE38" s="19">
        <f t="shared" si="16"/>
        <v>8</v>
      </c>
      <c r="CF38" s="19">
        <f t="shared" si="16"/>
        <v>15765</v>
      </c>
    </row>
    <row r="39" spans="1:84" s="14" customFormat="1" ht="8.25" customHeight="1" x14ac:dyDescent="0.15">
      <c r="A39" s="87" t="s">
        <v>121</v>
      </c>
      <c r="B39" s="75" t="s">
        <v>122</v>
      </c>
      <c r="C39" s="55" t="s">
        <v>123</v>
      </c>
      <c r="D39" s="56"/>
      <c r="E39" s="16">
        <v>0</v>
      </c>
      <c r="F39" s="16">
        <v>118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2</v>
      </c>
      <c r="AB39" s="16">
        <v>0</v>
      </c>
      <c r="AC39" s="15">
        <v>0</v>
      </c>
      <c r="AD39" s="15">
        <v>0</v>
      </c>
      <c r="AE39" s="15">
        <v>0</v>
      </c>
      <c r="AF39" s="16">
        <v>48</v>
      </c>
      <c r="AG39" s="16">
        <v>0</v>
      </c>
      <c r="AH39" s="15">
        <v>0</v>
      </c>
      <c r="AI39" s="15">
        <v>0</v>
      </c>
      <c r="AJ39" s="16">
        <v>504</v>
      </c>
      <c r="AK39" s="16">
        <v>0</v>
      </c>
      <c r="AL39" s="16">
        <v>0</v>
      </c>
      <c r="AM39" s="16">
        <v>53</v>
      </c>
      <c r="AN39" s="16">
        <v>2</v>
      </c>
      <c r="AO39" s="16">
        <v>0</v>
      </c>
      <c r="AP39" s="16">
        <v>1</v>
      </c>
      <c r="AQ39" s="16">
        <v>603</v>
      </c>
      <c r="AR39" s="16">
        <v>36</v>
      </c>
      <c r="AS39" s="16">
        <v>3</v>
      </c>
      <c r="AT39" s="16">
        <v>1</v>
      </c>
      <c r="AU39" s="16">
        <v>18</v>
      </c>
      <c r="AV39" s="16">
        <v>331</v>
      </c>
      <c r="AW39" s="16">
        <v>0</v>
      </c>
      <c r="AX39" s="16">
        <v>1</v>
      </c>
      <c r="AY39" s="16">
        <v>5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18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28</v>
      </c>
      <c r="CC39" s="16">
        <v>0</v>
      </c>
      <c r="CD39" s="16">
        <v>0</v>
      </c>
      <c r="CE39" s="16">
        <v>1</v>
      </c>
      <c r="CF39" s="22">
        <f>SUM(E39:CE39)</f>
        <v>1787</v>
      </c>
    </row>
    <row r="40" spans="1:84" s="14" customFormat="1" ht="8.25" customHeight="1" x14ac:dyDescent="0.15">
      <c r="A40" s="88"/>
      <c r="B40" s="60"/>
      <c r="C40" s="70" t="s">
        <v>124</v>
      </c>
      <c r="D40" s="23" t="s">
        <v>125</v>
      </c>
      <c r="E40" s="25">
        <v>0</v>
      </c>
      <c r="F40" s="25">
        <v>20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14</v>
      </c>
      <c r="AG40" s="25">
        <v>0</v>
      </c>
      <c r="AH40" s="26">
        <v>0</v>
      </c>
      <c r="AI40" s="26">
        <v>0</v>
      </c>
      <c r="AJ40" s="25">
        <v>224</v>
      </c>
      <c r="AK40" s="25">
        <v>0</v>
      </c>
      <c r="AL40" s="25">
        <v>0</v>
      </c>
      <c r="AM40" s="25">
        <v>41</v>
      </c>
      <c r="AN40" s="25">
        <v>0</v>
      </c>
      <c r="AO40" s="25">
        <v>0</v>
      </c>
      <c r="AP40" s="25">
        <v>0</v>
      </c>
      <c r="AQ40" s="25">
        <v>284</v>
      </c>
      <c r="AR40" s="25">
        <v>11</v>
      </c>
      <c r="AS40" s="25">
        <v>0</v>
      </c>
      <c r="AT40" s="25">
        <v>0</v>
      </c>
      <c r="AU40" s="25">
        <v>8</v>
      </c>
      <c r="AV40" s="25">
        <v>156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9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22</v>
      </c>
      <c r="CC40" s="25">
        <v>0</v>
      </c>
      <c r="CD40" s="25">
        <v>1</v>
      </c>
      <c r="CE40" s="25">
        <v>1</v>
      </c>
      <c r="CF40" s="18">
        <f>SUM(E40:CE40)</f>
        <v>799</v>
      </c>
    </row>
    <row r="41" spans="1:84" s="14" customFormat="1" ht="8.25" customHeight="1" x14ac:dyDescent="0.15">
      <c r="A41" s="88"/>
      <c r="B41" s="60"/>
      <c r="C41" s="71"/>
      <c r="D41" s="23" t="s">
        <v>278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32</v>
      </c>
      <c r="AG41" s="25">
        <v>0</v>
      </c>
      <c r="AH41" s="26">
        <v>0</v>
      </c>
      <c r="AI41" s="26">
        <v>0</v>
      </c>
      <c r="AJ41" s="25">
        <v>248</v>
      </c>
      <c r="AK41" s="25">
        <v>0</v>
      </c>
      <c r="AL41" s="25">
        <v>0</v>
      </c>
      <c r="AM41" s="25">
        <v>74</v>
      </c>
      <c r="AN41" s="25">
        <v>0</v>
      </c>
      <c r="AO41" s="25">
        <v>0</v>
      </c>
      <c r="AP41" s="25">
        <v>0</v>
      </c>
      <c r="AQ41" s="25">
        <v>316</v>
      </c>
      <c r="AR41" s="25">
        <v>17</v>
      </c>
      <c r="AS41" s="25">
        <v>0</v>
      </c>
      <c r="AT41" s="25">
        <v>0</v>
      </c>
      <c r="AU41" s="25">
        <v>11</v>
      </c>
      <c r="AV41" s="25">
        <v>192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6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35</v>
      </c>
      <c r="CC41" s="25">
        <v>1</v>
      </c>
      <c r="CD41" s="25">
        <v>0</v>
      </c>
      <c r="CE41" s="25">
        <v>0</v>
      </c>
      <c r="CF41" s="18">
        <f>SUM(E41:CE41)</f>
        <v>948</v>
      </c>
    </row>
    <row r="42" spans="1:84" s="14" customFormat="1" ht="8.25" customHeight="1" x14ac:dyDescent="0.15">
      <c r="A42" s="88"/>
      <c r="B42" s="60"/>
      <c r="C42" s="71"/>
      <c r="D42" s="23" t="s">
        <v>91</v>
      </c>
      <c r="E42" s="17">
        <f>SUM(E40:E41)</f>
        <v>0</v>
      </c>
      <c r="F42" s="17">
        <f t="shared" ref="F42:CF42" si="17">SUM(F40:F41)</f>
        <v>26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46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472</v>
      </c>
      <c r="AK42" s="17">
        <f t="shared" si="17"/>
        <v>0</v>
      </c>
      <c r="AL42" s="17">
        <f t="shared" si="17"/>
        <v>0</v>
      </c>
      <c r="AM42" s="17">
        <f t="shared" si="17"/>
        <v>115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600</v>
      </c>
      <c r="AR42" s="17">
        <f t="shared" si="17"/>
        <v>28</v>
      </c>
      <c r="AS42" s="17">
        <f t="shared" si="17"/>
        <v>0</v>
      </c>
      <c r="AT42" s="17">
        <f t="shared" si="17"/>
        <v>0</v>
      </c>
      <c r="AU42" s="17">
        <f t="shared" si="17"/>
        <v>19</v>
      </c>
      <c r="AV42" s="17">
        <f t="shared" si="17"/>
        <v>348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15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57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1747</v>
      </c>
    </row>
    <row r="43" spans="1:84" s="14" customFormat="1" ht="8.25" customHeight="1" x14ac:dyDescent="0.15">
      <c r="A43" s="88"/>
      <c r="B43" s="60" t="s">
        <v>127</v>
      </c>
      <c r="C43" s="70" t="s">
        <v>127</v>
      </c>
      <c r="D43" s="23" t="s">
        <v>128</v>
      </c>
      <c r="E43" s="17">
        <v>0</v>
      </c>
      <c r="F43" s="17">
        <v>35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2</v>
      </c>
      <c r="AB43" s="17">
        <v>0</v>
      </c>
      <c r="AC43" s="18">
        <v>0</v>
      </c>
      <c r="AD43" s="18">
        <v>0</v>
      </c>
      <c r="AE43" s="18">
        <v>0</v>
      </c>
      <c r="AF43" s="17">
        <v>34</v>
      </c>
      <c r="AG43" s="17">
        <v>2</v>
      </c>
      <c r="AH43" s="18">
        <v>0</v>
      </c>
      <c r="AI43" s="18">
        <v>0</v>
      </c>
      <c r="AJ43" s="17">
        <v>434</v>
      </c>
      <c r="AK43" s="17">
        <v>0</v>
      </c>
      <c r="AL43" s="17">
        <v>5</v>
      </c>
      <c r="AM43" s="17">
        <v>141</v>
      </c>
      <c r="AN43" s="17">
        <v>0</v>
      </c>
      <c r="AO43" s="17">
        <v>0</v>
      </c>
      <c r="AP43" s="17">
        <v>0</v>
      </c>
      <c r="AQ43" s="17">
        <v>412</v>
      </c>
      <c r="AR43" s="17">
        <v>35</v>
      </c>
      <c r="AS43" s="17">
        <v>4</v>
      </c>
      <c r="AT43" s="17">
        <v>0</v>
      </c>
      <c r="AU43" s="17">
        <v>11</v>
      </c>
      <c r="AV43" s="17">
        <v>275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16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22</v>
      </c>
      <c r="CC43" s="17">
        <v>1</v>
      </c>
      <c r="CD43" s="17">
        <v>0</v>
      </c>
      <c r="CE43" s="17">
        <v>1</v>
      </c>
      <c r="CF43" s="17">
        <f>SUM(E43:CE43)</f>
        <v>1452</v>
      </c>
    </row>
    <row r="44" spans="1:84" s="14" customFormat="1" ht="8.25" customHeight="1" x14ac:dyDescent="0.15">
      <c r="A44" s="88"/>
      <c r="B44" s="60"/>
      <c r="C44" s="70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10</v>
      </c>
      <c r="AG44" s="17">
        <v>0</v>
      </c>
      <c r="AH44" s="18">
        <v>0</v>
      </c>
      <c r="AI44" s="18">
        <v>0</v>
      </c>
      <c r="AJ44" s="17">
        <v>93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106</v>
      </c>
      <c r="AR44" s="17">
        <v>5</v>
      </c>
      <c r="AS44" s="17">
        <v>2</v>
      </c>
      <c r="AT44" s="17">
        <v>0</v>
      </c>
      <c r="AU44" s="17">
        <v>2</v>
      </c>
      <c r="AV44" s="17">
        <v>60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5</v>
      </c>
      <c r="CC44" s="17">
        <v>0</v>
      </c>
      <c r="CD44" s="17">
        <v>0</v>
      </c>
      <c r="CE44" s="17">
        <v>0</v>
      </c>
      <c r="CF44" s="17">
        <f>SUM(E44:CE44)</f>
        <v>312</v>
      </c>
    </row>
    <row r="45" spans="1:84" s="14" customFormat="1" ht="8.25" customHeight="1" x14ac:dyDescent="0.15">
      <c r="A45" s="88"/>
      <c r="B45" s="60"/>
      <c r="C45" s="70"/>
      <c r="D45" s="23" t="s">
        <v>91</v>
      </c>
      <c r="E45" s="17">
        <f>SUM(E43:E44)</f>
        <v>0</v>
      </c>
      <c r="F45" s="17">
        <f t="shared" ref="F45:CF45" si="18">SUM(F43:F44)</f>
        <v>46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2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44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527</v>
      </c>
      <c r="AK45" s="17">
        <f t="shared" si="18"/>
        <v>0</v>
      </c>
      <c r="AL45" s="17">
        <f t="shared" si="18"/>
        <v>5</v>
      </c>
      <c r="AM45" s="17">
        <f t="shared" si="18"/>
        <v>151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518</v>
      </c>
      <c r="AR45" s="17">
        <f t="shared" si="18"/>
        <v>40</v>
      </c>
      <c r="AS45" s="17">
        <f t="shared" si="18"/>
        <v>6</v>
      </c>
      <c r="AT45" s="17">
        <f t="shared" si="18"/>
        <v>0</v>
      </c>
      <c r="AU45" s="17">
        <f t="shared" si="18"/>
        <v>13</v>
      </c>
      <c r="AV45" s="17">
        <f t="shared" si="18"/>
        <v>335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22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27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1764</v>
      </c>
    </row>
    <row r="46" spans="1:84" s="14" customFormat="1" ht="8.25" customHeight="1" x14ac:dyDescent="0.15">
      <c r="A46" s="88"/>
      <c r="B46" s="60"/>
      <c r="C46" s="58" t="s">
        <v>291</v>
      </c>
      <c r="D46" s="59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1</v>
      </c>
      <c r="AB46" s="17">
        <v>0</v>
      </c>
      <c r="AC46" s="18">
        <v>0</v>
      </c>
      <c r="AD46" s="18">
        <v>0</v>
      </c>
      <c r="AE46" s="18">
        <v>0</v>
      </c>
      <c r="AF46" s="17">
        <v>44</v>
      </c>
      <c r="AG46" s="17">
        <v>1</v>
      </c>
      <c r="AH46" s="18">
        <v>0</v>
      </c>
      <c r="AI46" s="18">
        <v>0</v>
      </c>
      <c r="AJ46" s="17">
        <v>204</v>
      </c>
      <c r="AK46" s="17">
        <v>0</v>
      </c>
      <c r="AL46" s="17">
        <v>0</v>
      </c>
      <c r="AM46" s="17">
        <v>31</v>
      </c>
      <c r="AN46" s="17">
        <v>0</v>
      </c>
      <c r="AO46" s="17">
        <v>0</v>
      </c>
      <c r="AP46" s="17">
        <v>2</v>
      </c>
      <c r="AQ46" s="17">
        <v>194</v>
      </c>
      <c r="AR46" s="17">
        <v>13</v>
      </c>
      <c r="AS46" s="17">
        <v>1</v>
      </c>
      <c r="AT46" s="17">
        <v>0</v>
      </c>
      <c r="AU46" s="17">
        <v>7</v>
      </c>
      <c r="AV46" s="17">
        <v>227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4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785</v>
      </c>
    </row>
    <row r="47" spans="1:84" s="14" customFormat="1" ht="8.25" customHeight="1" x14ac:dyDescent="0.15">
      <c r="A47" s="88"/>
      <c r="B47" s="60" t="s">
        <v>131</v>
      </c>
      <c r="C47" s="58" t="s">
        <v>132</v>
      </c>
      <c r="D47" s="59"/>
      <c r="E47" s="17">
        <v>0</v>
      </c>
      <c r="F47" s="17">
        <v>54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0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69</v>
      </c>
      <c r="AG47" s="17">
        <v>0</v>
      </c>
      <c r="AH47" s="18">
        <v>0</v>
      </c>
      <c r="AI47" s="18">
        <v>0</v>
      </c>
      <c r="AJ47" s="17">
        <v>460</v>
      </c>
      <c r="AK47" s="17">
        <v>0</v>
      </c>
      <c r="AL47" s="17">
        <v>0</v>
      </c>
      <c r="AM47" s="17">
        <v>70</v>
      </c>
      <c r="AN47" s="17">
        <v>0</v>
      </c>
      <c r="AO47" s="17">
        <v>0</v>
      </c>
      <c r="AP47" s="17">
        <v>0</v>
      </c>
      <c r="AQ47" s="17">
        <v>692</v>
      </c>
      <c r="AR47" s="17">
        <v>28</v>
      </c>
      <c r="AS47" s="17">
        <v>1</v>
      </c>
      <c r="AT47" s="17">
        <v>4</v>
      </c>
      <c r="AU47" s="17">
        <v>30</v>
      </c>
      <c r="AV47" s="17">
        <v>481</v>
      </c>
      <c r="AW47" s="17">
        <v>1</v>
      </c>
      <c r="AX47" s="17">
        <v>0</v>
      </c>
      <c r="AY47" s="17">
        <v>3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27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50</v>
      </c>
      <c r="CC47" s="17">
        <v>1</v>
      </c>
      <c r="CD47" s="17">
        <v>1</v>
      </c>
      <c r="CE47" s="17">
        <v>1</v>
      </c>
      <c r="CF47" s="17">
        <f>SUM(E47:CE47)</f>
        <v>1998</v>
      </c>
    </row>
    <row r="48" spans="1:84" s="14" customFormat="1" ht="8.25" customHeight="1" x14ac:dyDescent="0.15">
      <c r="A48" s="88"/>
      <c r="B48" s="74"/>
      <c r="C48" s="61" t="s">
        <v>133</v>
      </c>
      <c r="D48" s="62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2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15</v>
      </c>
      <c r="AG48" s="17">
        <v>0</v>
      </c>
      <c r="AH48" s="18">
        <v>0</v>
      </c>
      <c r="AI48" s="18">
        <v>0</v>
      </c>
      <c r="AJ48" s="17">
        <v>178</v>
      </c>
      <c r="AK48" s="17">
        <v>0</v>
      </c>
      <c r="AL48" s="17">
        <v>0</v>
      </c>
      <c r="AM48" s="17">
        <v>34</v>
      </c>
      <c r="AN48" s="17">
        <v>0</v>
      </c>
      <c r="AO48" s="17">
        <v>0</v>
      </c>
      <c r="AP48" s="17">
        <v>1</v>
      </c>
      <c r="AQ48" s="17">
        <v>209</v>
      </c>
      <c r="AR48" s="17">
        <v>7</v>
      </c>
      <c r="AS48" s="17">
        <v>1</v>
      </c>
      <c r="AT48" s="17">
        <v>0</v>
      </c>
      <c r="AU48" s="17">
        <v>5</v>
      </c>
      <c r="AV48" s="17">
        <v>131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0</v>
      </c>
      <c r="BP48" s="17">
        <v>0</v>
      </c>
      <c r="BQ48" s="17">
        <v>0</v>
      </c>
      <c r="BR48" s="18">
        <v>0</v>
      </c>
      <c r="BS48" s="17">
        <v>0</v>
      </c>
      <c r="BT48" s="17">
        <v>9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17</v>
      </c>
      <c r="CC48" s="17">
        <v>0</v>
      </c>
      <c r="CD48" s="17">
        <v>0</v>
      </c>
      <c r="CE48" s="17">
        <v>0</v>
      </c>
      <c r="CF48" s="17">
        <f>SUM(E48:CE48)</f>
        <v>625</v>
      </c>
    </row>
    <row r="49" spans="1:84" s="14" customFormat="1" ht="8.25" customHeight="1" x14ac:dyDescent="0.15">
      <c r="A49" s="88"/>
      <c r="B49" s="74"/>
      <c r="C49" s="61" t="s">
        <v>134</v>
      </c>
      <c r="D49" s="62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243</v>
      </c>
      <c r="AK49" s="17">
        <v>0</v>
      </c>
      <c r="AL49" s="17">
        <v>0</v>
      </c>
      <c r="AM49" s="17">
        <v>12</v>
      </c>
      <c r="AN49" s="17">
        <v>0</v>
      </c>
      <c r="AO49" s="17">
        <v>0</v>
      </c>
      <c r="AP49" s="17">
        <v>0</v>
      </c>
      <c r="AQ49" s="17">
        <v>184</v>
      </c>
      <c r="AR49" s="17">
        <v>8</v>
      </c>
      <c r="AS49" s="17">
        <v>0</v>
      </c>
      <c r="AT49" s="17">
        <v>0</v>
      </c>
      <c r="AU49" s="17">
        <v>6</v>
      </c>
      <c r="AV49" s="17">
        <v>125</v>
      </c>
      <c r="AW49" s="17">
        <v>0</v>
      </c>
      <c r="AX49" s="17">
        <v>0</v>
      </c>
      <c r="AY49" s="17">
        <v>1</v>
      </c>
      <c r="AZ49" s="17">
        <v>0</v>
      </c>
      <c r="BA49" s="18">
        <v>1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13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13</v>
      </c>
      <c r="CC49" s="17">
        <v>0</v>
      </c>
      <c r="CD49" s="17">
        <v>0</v>
      </c>
      <c r="CE49" s="17">
        <v>0</v>
      </c>
      <c r="CF49" s="17">
        <f>SUM(E49:CE49)</f>
        <v>630</v>
      </c>
    </row>
    <row r="50" spans="1:84" s="14" customFormat="1" ht="8.25" customHeight="1" x14ac:dyDescent="0.15">
      <c r="A50" s="88"/>
      <c r="B50" s="74"/>
      <c r="C50" s="61" t="s">
        <v>91</v>
      </c>
      <c r="D50" s="62"/>
      <c r="E50" s="17">
        <f>SUM(E47:E49)</f>
        <v>0</v>
      </c>
      <c r="F50" s="17">
        <f t="shared" ref="F50:CF50" si="19">SUM(F47:F49)</f>
        <v>72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19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1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89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881</v>
      </c>
      <c r="AK50" s="17">
        <f t="shared" si="19"/>
        <v>0</v>
      </c>
      <c r="AL50" s="17">
        <f t="shared" si="19"/>
        <v>0</v>
      </c>
      <c r="AM50" s="17">
        <f t="shared" si="19"/>
        <v>116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1085</v>
      </c>
      <c r="AR50" s="17">
        <f t="shared" si="19"/>
        <v>43</v>
      </c>
      <c r="AS50" s="17">
        <f t="shared" si="19"/>
        <v>2</v>
      </c>
      <c r="AT50" s="17">
        <f t="shared" si="19"/>
        <v>4</v>
      </c>
      <c r="AU50" s="17">
        <f t="shared" si="19"/>
        <v>41</v>
      </c>
      <c r="AV50" s="17">
        <f t="shared" si="19"/>
        <v>737</v>
      </c>
      <c r="AW50" s="17">
        <f t="shared" si="19"/>
        <v>1</v>
      </c>
      <c r="AX50" s="17">
        <f t="shared" si="19"/>
        <v>0</v>
      </c>
      <c r="AY50" s="17">
        <f t="shared" si="19"/>
        <v>7</v>
      </c>
      <c r="AZ50" s="17">
        <f t="shared" si="19"/>
        <v>0</v>
      </c>
      <c r="BA50" s="18">
        <f>SUM(BA47:BA49)</f>
        <v>3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0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49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80</v>
      </c>
      <c r="CC50" s="17">
        <f t="shared" si="19"/>
        <v>1</v>
      </c>
      <c r="CD50" s="17">
        <f t="shared" si="19"/>
        <v>1</v>
      </c>
      <c r="CE50" s="17">
        <f t="shared" si="19"/>
        <v>1</v>
      </c>
      <c r="CF50" s="17">
        <f t="shared" si="19"/>
        <v>3253</v>
      </c>
    </row>
    <row r="51" spans="1:84" s="14" customFormat="1" ht="8.25" customHeight="1" x14ac:dyDescent="0.15">
      <c r="A51" s="88"/>
      <c r="B51" s="76" t="s">
        <v>135</v>
      </c>
      <c r="C51" s="70" t="s">
        <v>136</v>
      </c>
      <c r="D51" s="23" t="s">
        <v>137</v>
      </c>
      <c r="E51" s="17">
        <v>0</v>
      </c>
      <c r="F51" s="17">
        <v>36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21</v>
      </c>
      <c r="AG51" s="17">
        <v>2</v>
      </c>
      <c r="AH51" s="18">
        <v>0</v>
      </c>
      <c r="AI51" s="18">
        <v>0</v>
      </c>
      <c r="AJ51" s="17">
        <v>752</v>
      </c>
      <c r="AK51" s="17">
        <v>0</v>
      </c>
      <c r="AL51" s="17">
        <v>0</v>
      </c>
      <c r="AM51" s="17">
        <v>67</v>
      </c>
      <c r="AN51" s="17">
        <v>0</v>
      </c>
      <c r="AO51" s="17">
        <v>0</v>
      </c>
      <c r="AP51" s="17">
        <v>0</v>
      </c>
      <c r="AQ51" s="17">
        <v>352</v>
      </c>
      <c r="AR51" s="17">
        <v>9</v>
      </c>
      <c r="AS51" s="17">
        <v>1</v>
      </c>
      <c r="AT51" s="17">
        <v>2</v>
      </c>
      <c r="AU51" s="17">
        <v>15</v>
      </c>
      <c r="AV51" s="17">
        <v>338</v>
      </c>
      <c r="AW51" s="17">
        <v>0</v>
      </c>
      <c r="AX51" s="17">
        <v>1</v>
      </c>
      <c r="AY51" s="17">
        <v>1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1</v>
      </c>
      <c r="BT51" s="17">
        <v>16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53</v>
      </c>
      <c r="CC51" s="17">
        <v>0</v>
      </c>
      <c r="CD51" s="17">
        <v>0</v>
      </c>
      <c r="CE51" s="17">
        <v>0</v>
      </c>
      <c r="CF51" s="17">
        <f>SUM(E51:CE51)</f>
        <v>1682</v>
      </c>
    </row>
    <row r="52" spans="1:84" s="14" customFormat="1" ht="8.25" customHeight="1" x14ac:dyDescent="0.15">
      <c r="A52" s="88"/>
      <c r="B52" s="77"/>
      <c r="C52" s="70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1</v>
      </c>
      <c r="AB52" s="17">
        <v>0</v>
      </c>
      <c r="AC52" s="18">
        <v>0</v>
      </c>
      <c r="AD52" s="18">
        <v>0</v>
      </c>
      <c r="AE52" s="18">
        <v>0</v>
      </c>
      <c r="AF52" s="17">
        <v>12</v>
      </c>
      <c r="AG52" s="17">
        <v>0</v>
      </c>
      <c r="AH52" s="18">
        <v>0</v>
      </c>
      <c r="AI52" s="18">
        <v>0</v>
      </c>
      <c r="AJ52" s="17">
        <v>307</v>
      </c>
      <c r="AK52" s="17">
        <v>0</v>
      </c>
      <c r="AL52" s="17">
        <v>2</v>
      </c>
      <c r="AM52" s="17">
        <v>12</v>
      </c>
      <c r="AN52" s="17">
        <v>0</v>
      </c>
      <c r="AO52" s="17">
        <v>0</v>
      </c>
      <c r="AP52" s="17">
        <v>0</v>
      </c>
      <c r="AQ52" s="17">
        <v>131</v>
      </c>
      <c r="AR52" s="17">
        <v>1</v>
      </c>
      <c r="AS52" s="17">
        <v>0</v>
      </c>
      <c r="AT52" s="17">
        <v>0</v>
      </c>
      <c r="AU52" s="17">
        <v>0</v>
      </c>
      <c r="AV52" s="17">
        <v>104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3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9</v>
      </c>
      <c r="CC52" s="17">
        <v>1</v>
      </c>
      <c r="CD52" s="17">
        <v>0</v>
      </c>
      <c r="CE52" s="17">
        <v>0</v>
      </c>
      <c r="CF52" s="17">
        <f>SUM(E52:CE52)</f>
        <v>583</v>
      </c>
    </row>
    <row r="53" spans="1:84" s="14" customFormat="1" ht="8.25" customHeight="1" x14ac:dyDescent="0.15">
      <c r="A53" s="88"/>
      <c r="B53" s="77"/>
      <c r="C53" s="70"/>
      <c r="D53" s="23" t="s">
        <v>91</v>
      </c>
      <c r="E53" s="17">
        <f>SUM(E51:E52)</f>
        <v>0</v>
      </c>
      <c r="F53" s="17">
        <f t="shared" ref="F53:CF53" si="20">SUM(F51:F52)</f>
        <v>36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2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33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1059</v>
      </c>
      <c r="AK53" s="17">
        <f t="shared" si="20"/>
        <v>0</v>
      </c>
      <c r="AL53" s="17">
        <f t="shared" si="20"/>
        <v>2</v>
      </c>
      <c r="AM53" s="17">
        <f t="shared" si="20"/>
        <v>79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483</v>
      </c>
      <c r="AR53" s="17">
        <f t="shared" si="20"/>
        <v>10</v>
      </c>
      <c r="AS53" s="17">
        <f t="shared" si="20"/>
        <v>1</v>
      </c>
      <c r="AT53" s="17">
        <f t="shared" si="20"/>
        <v>2</v>
      </c>
      <c r="AU53" s="17">
        <f t="shared" si="20"/>
        <v>15</v>
      </c>
      <c r="AV53" s="17">
        <f t="shared" si="20"/>
        <v>442</v>
      </c>
      <c r="AW53" s="17">
        <f t="shared" si="20"/>
        <v>0</v>
      </c>
      <c r="AX53" s="17">
        <f t="shared" si="20"/>
        <v>1</v>
      </c>
      <c r="AY53" s="17">
        <f t="shared" si="20"/>
        <v>1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1</v>
      </c>
      <c r="BT53" s="17">
        <f t="shared" si="20"/>
        <v>19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62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2265</v>
      </c>
    </row>
    <row r="54" spans="1:84" s="14" customFormat="1" ht="8.25" customHeight="1" x14ac:dyDescent="0.15">
      <c r="A54" s="88"/>
      <c r="B54" s="77"/>
      <c r="C54" s="78" t="s">
        <v>139</v>
      </c>
      <c r="D54" s="23" t="s">
        <v>139</v>
      </c>
      <c r="E54" s="17">
        <v>0</v>
      </c>
      <c r="F54" s="17">
        <v>10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20</v>
      </c>
      <c r="AG54" s="17">
        <v>0</v>
      </c>
      <c r="AH54" s="18">
        <v>0</v>
      </c>
      <c r="AI54" s="18">
        <v>0</v>
      </c>
      <c r="AJ54" s="17">
        <v>466</v>
      </c>
      <c r="AK54" s="17">
        <v>0</v>
      </c>
      <c r="AL54" s="17">
        <v>4</v>
      </c>
      <c r="AM54" s="17">
        <v>19</v>
      </c>
      <c r="AN54" s="17">
        <v>0</v>
      </c>
      <c r="AO54" s="17">
        <v>0</v>
      </c>
      <c r="AP54" s="17">
        <v>0</v>
      </c>
      <c r="AQ54" s="17">
        <v>350</v>
      </c>
      <c r="AR54" s="17">
        <v>9</v>
      </c>
      <c r="AS54" s="17">
        <v>0</v>
      </c>
      <c r="AT54" s="17">
        <v>1</v>
      </c>
      <c r="AU54" s="17">
        <v>6</v>
      </c>
      <c r="AV54" s="17">
        <v>217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11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31</v>
      </c>
      <c r="CC54" s="17">
        <v>0</v>
      </c>
      <c r="CD54" s="17">
        <v>0</v>
      </c>
      <c r="CE54" s="17">
        <v>2</v>
      </c>
      <c r="CF54" s="17">
        <f>SUM(E54:CE54)</f>
        <v>1169</v>
      </c>
    </row>
    <row r="55" spans="1:84" s="14" customFormat="1" ht="8.25" customHeight="1" x14ac:dyDescent="0.15">
      <c r="A55" s="88"/>
      <c r="B55" s="77"/>
      <c r="C55" s="7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178</v>
      </c>
      <c r="AK55" s="17">
        <v>0</v>
      </c>
      <c r="AL55" s="17">
        <v>0</v>
      </c>
      <c r="AM55" s="17">
        <v>13</v>
      </c>
      <c r="AN55" s="17">
        <v>0</v>
      </c>
      <c r="AO55" s="17">
        <v>0</v>
      </c>
      <c r="AP55" s="17">
        <v>0</v>
      </c>
      <c r="AQ55" s="17">
        <v>104</v>
      </c>
      <c r="AR55" s="17">
        <v>5</v>
      </c>
      <c r="AS55" s="17">
        <v>0</v>
      </c>
      <c r="AT55" s="17">
        <v>0</v>
      </c>
      <c r="AU55" s="17">
        <v>5</v>
      </c>
      <c r="AV55" s="17">
        <v>48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6</v>
      </c>
      <c r="CC55" s="17">
        <v>0</v>
      </c>
      <c r="CD55" s="17">
        <v>0</v>
      </c>
      <c r="CE55" s="17">
        <v>0</v>
      </c>
      <c r="CF55" s="17">
        <f>SUM(E55:CE55)</f>
        <v>390</v>
      </c>
    </row>
    <row r="56" spans="1:84" s="14" customFormat="1" ht="8.25" customHeight="1" x14ac:dyDescent="0.15">
      <c r="A56" s="88"/>
      <c r="B56" s="77"/>
      <c r="C56" s="80"/>
      <c r="D56" s="23" t="s">
        <v>91</v>
      </c>
      <c r="E56" s="17">
        <f>SUM(E54:E55)</f>
        <v>0</v>
      </c>
      <c r="F56" s="17">
        <f t="shared" ref="F56:CF56" si="21">SUM(F54:F55)</f>
        <v>32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25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644</v>
      </c>
      <c r="AK56" s="17">
        <f t="shared" si="21"/>
        <v>0</v>
      </c>
      <c r="AL56" s="17">
        <f t="shared" si="21"/>
        <v>4</v>
      </c>
      <c r="AM56" s="17">
        <f t="shared" si="21"/>
        <v>32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454</v>
      </c>
      <c r="AR56" s="17">
        <f t="shared" si="21"/>
        <v>14</v>
      </c>
      <c r="AS56" s="17">
        <f t="shared" si="21"/>
        <v>0</v>
      </c>
      <c r="AT56" s="17">
        <f t="shared" si="21"/>
        <v>1</v>
      </c>
      <c r="AU56" s="17">
        <f t="shared" si="21"/>
        <v>11</v>
      </c>
      <c r="AV56" s="17">
        <f t="shared" si="21"/>
        <v>265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37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1559</v>
      </c>
    </row>
    <row r="57" spans="1:84" s="14" customFormat="1" ht="8.25" customHeight="1" x14ac:dyDescent="0.15">
      <c r="A57" s="88"/>
      <c r="B57" s="77"/>
      <c r="C57" s="70" t="s">
        <v>141</v>
      </c>
      <c r="D57" s="23" t="s">
        <v>142</v>
      </c>
      <c r="E57" s="17">
        <v>0</v>
      </c>
      <c r="F57" s="17">
        <v>12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4</v>
      </c>
      <c r="AB57" s="17">
        <v>0</v>
      </c>
      <c r="AC57" s="18">
        <v>0</v>
      </c>
      <c r="AD57" s="18">
        <v>0</v>
      </c>
      <c r="AE57" s="18">
        <v>0</v>
      </c>
      <c r="AF57" s="17">
        <v>32</v>
      </c>
      <c r="AG57" s="17">
        <v>0</v>
      </c>
      <c r="AH57" s="18">
        <v>0</v>
      </c>
      <c r="AI57" s="18">
        <v>0</v>
      </c>
      <c r="AJ57" s="17">
        <v>538</v>
      </c>
      <c r="AK57" s="17">
        <v>0</v>
      </c>
      <c r="AL57" s="17">
        <v>2</v>
      </c>
      <c r="AM57" s="17">
        <v>42</v>
      </c>
      <c r="AN57" s="17">
        <v>0</v>
      </c>
      <c r="AO57" s="17">
        <v>0</v>
      </c>
      <c r="AP57" s="17">
        <v>0</v>
      </c>
      <c r="AQ57" s="17">
        <v>258</v>
      </c>
      <c r="AR57" s="17">
        <v>18</v>
      </c>
      <c r="AS57" s="17">
        <v>0</v>
      </c>
      <c r="AT57" s="17">
        <v>0</v>
      </c>
      <c r="AU57" s="17">
        <v>10</v>
      </c>
      <c r="AV57" s="17">
        <v>241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11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50</v>
      </c>
      <c r="CC57" s="17">
        <v>0</v>
      </c>
      <c r="CD57" s="17">
        <v>0</v>
      </c>
      <c r="CE57" s="17">
        <v>0</v>
      </c>
      <c r="CF57" s="17">
        <f>SUM(E57:CE57)</f>
        <v>1230</v>
      </c>
    </row>
    <row r="58" spans="1:84" s="14" customFormat="1" ht="8.25" customHeight="1" x14ac:dyDescent="0.15">
      <c r="A58" s="88"/>
      <c r="B58" s="77"/>
      <c r="C58" s="70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193</v>
      </c>
      <c r="AK58" s="17">
        <v>0</v>
      </c>
      <c r="AL58" s="17">
        <v>0</v>
      </c>
      <c r="AM58" s="17">
        <v>16</v>
      </c>
      <c r="AN58" s="17">
        <v>0</v>
      </c>
      <c r="AO58" s="17">
        <v>0</v>
      </c>
      <c r="AP58" s="17">
        <v>0</v>
      </c>
      <c r="AQ58" s="17">
        <v>91</v>
      </c>
      <c r="AR58" s="17">
        <v>7</v>
      </c>
      <c r="AS58" s="17">
        <v>0</v>
      </c>
      <c r="AT58" s="17">
        <v>0</v>
      </c>
      <c r="AU58" s="17">
        <v>2</v>
      </c>
      <c r="AV58" s="17">
        <v>90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8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20</v>
      </c>
      <c r="CC58" s="17">
        <v>0</v>
      </c>
      <c r="CD58" s="17">
        <v>0</v>
      </c>
      <c r="CE58" s="17">
        <v>0</v>
      </c>
      <c r="CF58" s="17">
        <f>SUM(E58:CE58)</f>
        <v>446</v>
      </c>
    </row>
    <row r="59" spans="1:84" s="14" customFormat="1" ht="8.25" customHeight="1" x14ac:dyDescent="0.15">
      <c r="A59" s="88"/>
      <c r="B59" s="77"/>
      <c r="C59" s="70"/>
      <c r="D59" s="23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4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41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731</v>
      </c>
      <c r="AK59" s="17">
        <f t="shared" si="22"/>
        <v>0</v>
      </c>
      <c r="AL59" s="17">
        <f t="shared" si="22"/>
        <v>2</v>
      </c>
      <c r="AM59" s="17">
        <f t="shared" si="22"/>
        <v>58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349</v>
      </c>
      <c r="AR59" s="17">
        <f t="shared" si="22"/>
        <v>25</v>
      </c>
      <c r="AS59" s="17">
        <f t="shared" si="22"/>
        <v>0</v>
      </c>
      <c r="AT59" s="17">
        <f t="shared" si="22"/>
        <v>0</v>
      </c>
      <c r="AU59" s="17">
        <f t="shared" si="22"/>
        <v>12</v>
      </c>
      <c r="AV59" s="17">
        <f t="shared" si="22"/>
        <v>331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19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70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1676</v>
      </c>
    </row>
    <row r="60" spans="1:84" s="14" customFormat="1" ht="8.25" customHeight="1" x14ac:dyDescent="0.15">
      <c r="A60" s="88"/>
      <c r="B60" s="69"/>
      <c r="C60" s="58" t="s">
        <v>144</v>
      </c>
      <c r="D60" s="59"/>
      <c r="E60" s="17">
        <v>0</v>
      </c>
      <c r="F60" s="17">
        <v>105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3</v>
      </c>
      <c r="AB60" s="17">
        <v>0</v>
      </c>
      <c r="AC60" s="18">
        <v>0</v>
      </c>
      <c r="AD60" s="18">
        <v>0</v>
      </c>
      <c r="AE60" s="18">
        <v>0</v>
      </c>
      <c r="AF60" s="17">
        <v>74</v>
      </c>
      <c r="AG60" s="17">
        <v>2</v>
      </c>
      <c r="AH60" s="18">
        <v>0</v>
      </c>
      <c r="AI60" s="18">
        <v>0</v>
      </c>
      <c r="AJ60" s="17">
        <v>426</v>
      </c>
      <c r="AK60" s="17">
        <v>0</v>
      </c>
      <c r="AL60" s="17">
        <v>0</v>
      </c>
      <c r="AM60" s="17">
        <v>54</v>
      </c>
      <c r="AN60" s="17">
        <v>0</v>
      </c>
      <c r="AO60" s="17">
        <v>0</v>
      </c>
      <c r="AP60" s="17">
        <v>0</v>
      </c>
      <c r="AQ60" s="17">
        <v>404</v>
      </c>
      <c r="AR60" s="17">
        <v>18</v>
      </c>
      <c r="AS60" s="17">
        <v>2</v>
      </c>
      <c r="AT60" s="17">
        <v>2</v>
      </c>
      <c r="AU60" s="17">
        <v>15</v>
      </c>
      <c r="AV60" s="17">
        <v>410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12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30</v>
      </c>
      <c r="CC60" s="17">
        <v>0</v>
      </c>
      <c r="CD60" s="17">
        <v>0</v>
      </c>
      <c r="CE60" s="17">
        <v>3</v>
      </c>
      <c r="CF60" s="17">
        <f>SUM(E60:CE60)</f>
        <v>1573</v>
      </c>
    </row>
    <row r="61" spans="1:84" s="14" customFormat="1" ht="8.25" customHeight="1" x14ac:dyDescent="0.15">
      <c r="A61" s="88"/>
      <c r="B61" s="60" t="s">
        <v>145</v>
      </c>
      <c r="C61" s="81" t="s">
        <v>146</v>
      </c>
      <c r="D61" s="27" t="s">
        <v>145</v>
      </c>
      <c r="E61" s="17">
        <v>0</v>
      </c>
      <c r="F61" s="17">
        <v>33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30</v>
      </c>
      <c r="AG61" s="17">
        <v>5</v>
      </c>
      <c r="AH61" s="18">
        <v>0</v>
      </c>
      <c r="AI61" s="18">
        <v>0</v>
      </c>
      <c r="AJ61" s="17">
        <v>494</v>
      </c>
      <c r="AK61" s="17">
        <v>0</v>
      </c>
      <c r="AL61" s="17">
        <v>0</v>
      </c>
      <c r="AM61" s="17">
        <v>75</v>
      </c>
      <c r="AN61" s="17">
        <v>0</v>
      </c>
      <c r="AO61" s="17">
        <v>0</v>
      </c>
      <c r="AP61" s="17">
        <v>0</v>
      </c>
      <c r="AQ61" s="17">
        <v>546</v>
      </c>
      <c r="AR61" s="17">
        <v>19</v>
      </c>
      <c r="AS61" s="17">
        <v>0</v>
      </c>
      <c r="AT61" s="17">
        <v>0</v>
      </c>
      <c r="AU61" s="17">
        <v>8</v>
      </c>
      <c r="AV61" s="17">
        <v>336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13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40</v>
      </c>
      <c r="CC61" s="17">
        <v>1</v>
      </c>
      <c r="CD61" s="17">
        <v>0</v>
      </c>
      <c r="CE61" s="17">
        <v>1</v>
      </c>
      <c r="CF61" s="17">
        <f>SUM(E61:CE61)</f>
        <v>1635</v>
      </c>
    </row>
    <row r="62" spans="1:84" s="14" customFormat="1" ht="8.25" customHeight="1" x14ac:dyDescent="0.15">
      <c r="A62" s="88"/>
      <c r="B62" s="60"/>
      <c r="C62" s="82"/>
      <c r="D62" s="27" t="s">
        <v>147</v>
      </c>
      <c r="E62" s="17">
        <v>0</v>
      </c>
      <c r="F62" s="17">
        <v>39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13</v>
      </c>
      <c r="AG62" s="17">
        <v>0</v>
      </c>
      <c r="AH62" s="18">
        <v>0</v>
      </c>
      <c r="AI62" s="18">
        <v>0</v>
      </c>
      <c r="AJ62" s="17">
        <v>101</v>
      </c>
      <c r="AK62" s="17">
        <v>0</v>
      </c>
      <c r="AL62" s="17">
        <v>0</v>
      </c>
      <c r="AM62" s="17">
        <v>17</v>
      </c>
      <c r="AN62" s="17">
        <v>1</v>
      </c>
      <c r="AO62" s="17">
        <v>0</v>
      </c>
      <c r="AP62" s="17">
        <v>0</v>
      </c>
      <c r="AQ62" s="17">
        <v>114</v>
      </c>
      <c r="AR62" s="17">
        <v>6</v>
      </c>
      <c r="AS62" s="17">
        <v>0</v>
      </c>
      <c r="AT62" s="17">
        <v>0</v>
      </c>
      <c r="AU62" s="17">
        <v>0</v>
      </c>
      <c r="AV62" s="17">
        <v>71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5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13</v>
      </c>
      <c r="CC62" s="17">
        <v>0</v>
      </c>
      <c r="CD62" s="17">
        <v>0</v>
      </c>
      <c r="CE62" s="17">
        <v>0</v>
      </c>
      <c r="CF62" s="17">
        <f>SUM(E62:CE62)</f>
        <v>387</v>
      </c>
    </row>
    <row r="63" spans="1:84" s="14" customFormat="1" ht="8.25" customHeight="1" x14ac:dyDescent="0.15">
      <c r="A63" s="88"/>
      <c r="B63" s="60"/>
      <c r="C63" s="83"/>
      <c r="D63" s="23" t="s">
        <v>91</v>
      </c>
      <c r="E63" s="17">
        <f>SUM(E61:E62)</f>
        <v>0</v>
      </c>
      <c r="F63" s="17">
        <f t="shared" ref="F63:CF63" si="23">SUM(F61:F62)</f>
        <v>72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43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595</v>
      </c>
      <c r="AK63" s="17">
        <f t="shared" si="23"/>
        <v>0</v>
      </c>
      <c r="AL63" s="17">
        <f t="shared" si="23"/>
        <v>0</v>
      </c>
      <c r="AM63" s="17">
        <f t="shared" si="23"/>
        <v>92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660</v>
      </c>
      <c r="AR63" s="17">
        <f t="shared" si="23"/>
        <v>25</v>
      </c>
      <c r="AS63" s="17">
        <f t="shared" si="23"/>
        <v>0</v>
      </c>
      <c r="AT63" s="17">
        <f t="shared" si="23"/>
        <v>0</v>
      </c>
      <c r="AU63" s="17">
        <f t="shared" si="23"/>
        <v>8</v>
      </c>
      <c r="AV63" s="17">
        <f t="shared" si="23"/>
        <v>407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7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18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53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2022</v>
      </c>
    </row>
    <row r="64" spans="1:84" s="14" customFormat="1" ht="8.25" customHeight="1" x14ac:dyDescent="0.15">
      <c r="A64" s="88"/>
      <c r="B64" s="60"/>
      <c r="C64" s="70" t="s">
        <v>148</v>
      </c>
      <c r="D64" s="23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199</v>
      </c>
      <c r="AK64" s="17">
        <v>0</v>
      </c>
      <c r="AL64" s="17">
        <v>0</v>
      </c>
      <c r="AM64" s="17">
        <v>20</v>
      </c>
      <c r="AN64" s="17">
        <v>0</v>
      </c>
      <c r="AO64" s="17">
        <v>0</v>
      </c>
      <c r="AP64" s="17">
        <v>0</v>
      </c>
      <c r="AQ64" s="17">
        <v>160</v>
      </c>
      <c r="AR64" s="17">
        <v>8</v>
      </c>
      <c r="AS64" s="17">
        <v>0</v>
      </c>
      <c r="AT64" s="17">
        <v>0</v>
      </c>
      <c r="AU64" s="17">
        <v>1</v>
      </c>
      <c r="AV64" s="17">
        <v>94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1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21</v>
      </c>
      <c r="CC64" s="17">
        <v>0</v>
      </c>
      <c r="CD64" s="17">
        <v>0</v>
      </c>
      <c r="CE64" s="17">
        <v>0</v>
      </c>
      <c r="CF64" s="17">
        <f>SUM(E64:CE64)</f>
        <v>521</v>
      </c>
    </row>
    <row r="65" spans="1:84" s="28" customFormat="1" ht="8.25" customHeight="1" x14ac:dyDescent="0.15">
      <c r="A65" s="88"/>
      <c r="B65" s="60"/>
      <c r="C65" s="70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92</v>
      </c>
      <c r="AK65" s="18">
        <v>0</v>
      </c>
      <c r="AL65" s="18">
        <v>0</v>
      </c>
      <c r="AM65" s="18">
        <v>11</v>
      </c>
      <c r="AN65" s="18">
        <v>0</v>
      </c>
      <c r="AO65" s="18">
        <v>0</v>
      </c>
      <c r="AP65" s="18">
        <v>0</v>
      </c>
      <c r="AQ65" s="18">
        <v>61</v>
      </c>
      <c r="AR65" s="18">
        <v>1</v>
      </c>
      <c r="AS65" s="18">
        <v>0</v>
      </c>
      <c r="AT65" s="18">
        <v>0</v>
      </c>
      <c r="AU65" s="18">
        <v>2</v>
      </c>
      <c r="AV65" s="18">
        <v>28</v>
      </c>
      <c r="AW65" s="18">
        <v>0</v>
      </c>
      <c r="AX65" s="18">
        <v>0</v>
      </c>
      <c r="AY65" s="18">
        <v>7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13</v>
      </c>
      <c r="CC65" s="18">
        <v>0</v>
      </c>
      <c r="CD65" s="18">
        <v>0</v>
      </c>
      <c r="CE65" s="18">
        <v>0</v>
      </c>
      <c r="CF65" s="18">
        <f>SUM(E65:CE65)</f>
        <v>230</v>
      </c>
    </row>
    <row r="66" spans="1:84" s="14" customFormat="1" ht="8.25" customHeight="1" x14ac:dyDescent="0.15">
      <c r="A66" s="88"/>
      <c r="B66" s="60"/>
      <c r="C66" s="70"/>
      <c r="D66" s="23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3</v>
      </c>
      <c r="AG66" s="17">
        <v>0</v>
      </c>
      <c r="AH66" s="18">
        <v>0</v>
      </c>
      <c r="AI66" s="18">
        <v>0</v>
      </c>
      <c r="AJ66" s="17">
        <v>233</v>
      </c>
      <c r="AK66" s="17">
        <v>0</v>
      </c>
      <c r="AL66" s="17">
        <v>0</v>
      </c>
      <c r="AM66" s="17">
        <v>23</v>
      </c>
      <c r="AN66" s="17">
        <v>0</v>
      </c>
      <c r="AO66" s="17">
        <v>0</v>
      </c>
      <c r="AP66" s="17">
        <v>0</v>
      </c>
      <c r="AQ66" s="17">
        <v>91</v>
      </c>
      <c r="AR66" s="17">
        <v>0</v>
      </c>
      <c r="AS66" s="17">
        <v>0</v>
      </c>
      <c r="AT66" s="17">
        <v>0</v>
      </c>
      <c r="AU66" s="17">
        <v>3</v>
      </c>
      <c r="AV66" s="17">
        <v>61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4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453</v>
      </c>
    </row>
    <row r="67" spans="1:84" s="14" customFormat="1" ht="8.25" customHeight="1" x14ac:dyDescent="0.15">
      <c r="A67" s="88"/>
      <c r="B67" s="60"/>
      <c r="C67" s="70"/>
      <c r="D67" s="23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12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524</v>
      </c>
      <c r="AK67" s="17">
        <f t="shared" si="24"/>
        <v>0</v>
      </c>
      <c r="AL67" s="17">
        <f t="shared" si="24"/>
        <v>0</v>
      </c>
      <c r="AM67" s="17">
        <f t="shared" si="24"/>
        <v>54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312</v>
      </c>
      <c r="AR67" s="17">
        <f t="shared" si="24"/>
        <v>9</v>
      </c>
      <c r="AS67" s="17">
        <f t="shared" si="24"/>
        <v>0</v>
      </c>
      <c r="AT67" s="17">
        <f t="shared" si="24"/>
        <v>0</v>
      </c>
      <c r="AU67" s="17">
        <f t="shared" si="24"/>
        <v>6</v>
      </c>
      <c r="AV67" s="17">
        <f t="shared" si="24"/>
        <v>183</v>
      </c>
      <c r="AW67" s="17">
        <f t="shared" si="24"/>
        <v>0</v>
      </c>
      <c r="AX67" s="17">
        <f t="shared" si="24"/>
        <v>0</v>
      </c>
      <c r="AY67" s="17">
        <f t="shared" si="24"/>
        <v>10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1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9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54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1204</v>
      </c>
    </row>
    <row r="68" spans="1:84" s="14" customFormat="1" ht="8.25" customHeight="1" x14ac:dyDescent="0.15">
      <c r="A68" s="88"/>
      <c r="B68" s="60"/>
      <c r="C68" s="7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70</v>
      </c>
      <c r="AG68" s="17">
        <v>1</v>
      </c>
      <c r="AH68" s="18">
        <v>0</v>
      </c>
      <c r="AI68" s="18">
        <v>0</v>
      </c>
      <c r="AJ68" s="17">
        <v>221</v>
      </c>
      <c r="AK68" s="17">
        <v>0</v>
      </c>
      <c r="AL68" s="17">
        <v>0</v>
      </c>
      <c r="AM68" s="17">
        <v>28</v>
      </c>
      <c r="AN68" s="17">
        <v>2</v>
      </c>
      <c r="AO68" s="17">
        <v>0</v>
      </c>
      <c r="AP68" s="17">
        <v>6</v>
      </c>
      <c r="AQ68" s="17">
        <v>381</v>
      </c>
      <c r="AR68" s="17">
        <v>14</v>
      </c>
      <c r="AS68" s="17">
        <v>0</v>
      </c>
      <c r="AT68" s="17">
        <v>1</v>
      </c>
      <c r="AU68" s="17">
        <v>11</v>
      </c>
      <c r="AV68" s="17">
        <v>228</v>
      </c>
      <c r="AW68" s="17">
        <v>0</v>
      </c>
      <c r="AX68" s="17">
        <v>0</v>
      </c>
      <c r="AY68" s="17">
        <v>9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11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12</v>
      </c>
      <c r="CC68" s="17">
        <v>0</v>
      </c>
      <c r="CD68" s="17">
        <v>0</v>
      </c>
      <c r="CE68" s="17">
        <v>0</v>
      </c>
      <c r="CF68" s="17">
        <f>SUM(E68:CE68)</f>
        <v>1029</v>
      </c>
    </row>
    <row r="69" spans="1:84" s="14" customFormat="1" ht="8.25" customHeight="1" x14ac:dyDescent="0.15">
      <c r="A69" s="88"/>
      <c r="B69" s="60"/>
      <c r="C69" s="7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71</v>
      </c>
      <c r="AK69" s="17">
        <v>0</v>
      </c>
      <c r="AL69" s="17">
        <v>0</v>
      </c>
      <c r="AM69" s="17">
        <v>12</v>
      </c>
      <c r="AN69" s="17">
        <v>0</v>
      </c>
      <c r="AO69" s="17">
        <v>0</v>
      </c>
      <c r="AP69" s="17">
        <v>0</v>
      </c>
      <c r="AQ69" s="17">
        <v>146</v>
      </c>
      <c r="AR69" s="17">
        <v>1</v>
      </c>
      <c r="AS69" s="17">
        <v>0</v>
      </c>
      <c r="AT69" s="17">
        <v>0</v>
      </c>
      <c r="AU69" s="17">
        <v>0</v>
      </c>
      <c r="AV69" s="17">
        <v>74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3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10</v>
      </c>
      <c r="CC69" s="17">
        <v>0</v>
      </c>
      <c r="CD69" s="17">
        <v>0</v>
      </c>
      <c r="CE69" s="17">
        <v>0</v>
      </c>
      <c r="CF69" s="17">
        <f>SUM(E69:CE69)</f>
        <v>333</v>
      </c>
    </row>
    <row r="70" spans="1:84" s="14" customFormat="1" ht="8.25" customHeight="1" x14ac:dyDescent="0.15">
      <c r="A70" s="88"/>
      <c r="B70" s="60"/>
      <c r="C70" s="8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76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292</v>
      </c>
      <c r="AK70" s="17">
        <f t="shared" si="26"/>
        <v>0</v>
      </c>
      <c r="AL70" s="17">
        <f t="shared" si="26"/>
        <v>0</v>
      </c>
      <c r="AM70" s="17">
        <f t="shared" si="26"/>
        <v>40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527</v>
      </c>
      <c r="AR70" s="17">
        <f t="shared" si="26"/>
        <v>15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302</v>
      </c>
      <c r="AW70" s="17">
        <f t="shared" si="26"/>
        <v>0</v>
      </c>
      <c r="AX70" s="17">
        <f t="shared" si="26"/>
        <v>0</v>
      </c>
      <c r="AY70" s="17">
        <f t="shared" si="26"/>
        <v>10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14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22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1362</v>
      </c>
    </row>
    <row r="71" spans="1:84" s="14" customFormat="1" ht="8.25" customHeight="1" x14ac:dyDescent="0.15">
      <c r="A71" s="88"/>
      <c r="B71" s="60"/>
      <c r="C71" s="70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128</v>
      </c>
      <c r="AK71" s="17">
        <v>0</v>
      </c>
      <c r="AL71" s="17">
        <v>0</v>
      </c>
      <c r="AM71" s="17">
        <v>8</v>
      </c>
      <c r="AN71" s="17">
        <v>0</v>
      </c>
      <c r="AO71" s="17">
        <v>0</v>
      </c>
      <c r="AP71" s="17">
        <v>20</v>
      </c>
      <c r="AQ71" s="17">
        <v>88</v>
      </c>
      <c r="AR71" s="17">
        <v>4</v>
      </c>
      <c r="AS71" s="17">
        <v>0</v>
      </c>
      <c r="AT71" s="17">
        <v>0</v>
      </c>
      <c r="AU71" s="17">
        <v>1</v>
      </c>
      <c r="AV71" s="17">
        <v>42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8</v>
      </c>
      <c r="CC71" s="17">
        <v>2</v>
      </c>
      <c r="CD71" s="17">
        <v>0</v>
      </c>
      <c r="CE71" s="17">
        <v>0</v>
      </c>
      <c r="CF71" s="17">
        <f>SUM(E71:CE71)</f>
        <v>309</v>
      </c>
    </row>
    <row r="72" spans="1:84" s="14" customFormat="1" ht="8.25" customHeight="1" x14ac:dyDescent="0.15">
      <c r="A72" s="88"/>
      <c r="B72" s="60"/>
      <c r="C72" s="70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184</v>
      </c>
      <c r="AK72" s="17">
        <v>0</v>
      </c>
      <c r="AL72" s="17">
        <v>0</v>
      </c>
      <c r="AM72" s="17">
        <v>21</v>
      </c>
      <c r="AN72" s="17">
        <v>0</v>
      </c>
      <c r="AO72" s="17">
        <v>0</v>
      </c>
      <c r="AP72" s="17">
        <v>6</v>
      </c>
      <c r="AQ72" s="17">
        <v>128</v>
      </c>
      <c r="AR72" s="17">
        <v>1</v>
      </c>
      <c r="AS72" s="17">
        <v>0</v>
      </c>
      <c r="AT72" s="17">
        <v>0</v>
      </c>
      <c r="AU72" s="17">
        <v>3</v>
      </c>
      <c r="AV72" s="17">
        <v>80</v>
      </c>
      <c r="AW72" s="17">
        <v>0</v>
      </c>
      <c r="AX72" s="17">
        <v>0</v>
      </c>
      <c r="AY72" s="17">
        <v>0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5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16</v>
      </c>
      <c r="CC72" s="17">
        <v>0</v>
      </c>
      <c r="CD72" s="17">
        <v>0</v>
      </c>
      <c r="CE72" s="17">
        <v>0</v>
      </c>
      <c r="CF72" s="17">
        <f>SUM(E72:CE72)</f>
        <v>457</v>
      </c>
    </row>
    <row r="73" spans="1:84" s="14" customFormat="1" ht="8.25" customHeight="1" x14ac:dyDescent="0.15">
      <c r="A73" s="88"/>
      <c r="B73" s="60"/>
      <c r="C73" s="70"/>
      <c r="D73" s="23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203</v>
      </c>
      <c r="AK73" s="17">
        <v>0</v>
      </c>
      <c r="AL73" s="17">
        <v>0</v>
      </c>
      <c r="AM73" s="17">
        <v>9</v>
      </c>
      <c r="AN73" s="17">
        <v>0</v>
      </c>
      <c r="AO73" s="17">
        <v>0</v>
      </c>
      <c r="AP73" s="17">
        <v>0</v>
      </c>
      <c r="AQ73" s="17">
        <v>74</v>
      </c>
      <c r="AR73" s="17">
        <v>5</v>
      </c>
      <c r="AS73" s="17">
        <v>0</v>
      </c>
      <c r="AT73" s="17">
        <v>1</v>
      </c>
      <c r="AU73" s="17">
        <v>3</v>
      </c>
      <c r="AV73" s="17">
        <v>80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7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11</v>
      </c>
      <c r="CC73" s="17">
        <v>0</v>
      </c>
      <c r="CD73" s="17">
        <v>0</v>
      </c>
      <c r="CE73" s="17">
        <v>0</v>
      </c>
      <c r="CF73" s="17">
        <f>SUM(E73:CE73)</f>
        <v>408</v>
      </c>
    </row>
    <row r="74" spans="1:84" s="14" customFormat="1" ht="8.25" customHeight="1" x14ac:dyDescent="0.15">
      <c r="A74" s="88"/>
      <c r="B74" s="60"/>
      <c r="C74" s="70"/>
      <c r="D74" s="23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515</v>
      </c>
      <c r="AK74" s="17">
        <f t="shared" si="28"/>
        <v>0</v>
      </c>
      <c r="AL74" s="17">
        <f t="shared" si="28"/>
        <v>0</v>
      </c>
      <c r="AM74" s="17">
        <f t="shared" si="28"/>
        <v>38</v>
      </c>
      <c r="AN74" s="17">
        <f t="shared" si="28"/>
        <v>0</v>
      </c>
      <c r="AO74" s="17">
        <f t="shared" si="28"/>
        <v>0</v>
      </c>
      <c r="AP74" s="17">
        <f t="shared" si="28"/>
        <v>26</v>
      </c>
      <c r="AQ74" s="17">
        <f t="shared" si="28"/>
        <v>290</v>
      </c>
      <c r="AR74" s="17">
        <f t="shared" si="28"/>
        <v>10</v>
      </c>
      <c r="AS74" s="17">
        <f t="shared" si="28"/>
        <v>0</v>
      </c>
      <c r="AT74" s="17">
        <f t="shared" si="28"/>
        <v>1</v>
      </c>
      <c r="AU74" s="17">
        <f t="shared" si="28"/>
        <v>7</v>
      </c>
      <c r="AV74" s="17">
        <f t="shared" si="28"/>
        <v>202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12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35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1174</v>
      </c>
    </row>
    <row r="75" spans="1:84" s="14" customFormat="1" ht="8.25" customHeight="1" x14ac:dyDescent="0.15">
      <c r="A75" s="88"/>
      <c r="B75" s="76" t="s">
        <v>156</v>
      </c>
      <c r="C75" s="70" t="s">
        <v>157</v>
      </c>
      <c r="D75" s="23" t="s">
        <v>158</v>
      </c>
      <c r="E75" s="17">
        <v>0</v>
      </c>
      <c r="F75" s="17">
        <v>103</v>
      </c>
      <c r="G75" s="17">
        <v>53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5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21</v>
      </c>
      <c r="AG75" s="17">
        <v>3</v>
      </c>
      <c r="AH75" s="18">
        <v>0</v>
      </c>
      <c r="AI75" s="18">
        <v>0</v>
      </c>
      <c r="AJ75" s="17">
        <v>913</v>
      </c>
      <c r="AK75" s="17">
        <v>0</v>
      </c>
      <c r="AL75" s="17">
        <v>0</v>
      </c>
      <c r="AM75" s="17">
        <v>43</v>
      </c>
      <c r="AN75" s="17">
        <v>0</v>
      </c>
      <c r="AO75" s="17">
        <v>0</v>
      </c>
      <c r="AP75" s="17">
        <v>6</v>
      </c>
      <c r="AQ75" s="17">
        <v>110</v>
      </c>
      <c r="AR75" s="17">
        <v>9</v>
      </c>
      <c r="AS75" s="17">
        <v>0</v>
      </c>
      <c r="AT75" s="17">
        <v>1</v>
      </c>
      <c r="AU75" s="17">
        <v>9</v>
      </c>
      <c r="AV75" s="17">
        <v>120</v>
      </c>
      <c r="AW75" s="17">
        <v>0</v>
      </c>
      <c r="AX75" s="17">
        <v>1</v>
      </c>
      <c r="AY75" s="17">
        <v>13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4</v>
      </c>
      <c r="BP75" s="17">
        <v>0</v>
      </c>
      <c r="BQ75" s="17">
        <v>0</v>
      </c>
      <c r="BR75" s="18">
        <v>0</v>
      </c>
      <c r="BS75" s="17">
        <v>0</v>
      </c>
      <c r="BT75" s="17">
        <v>29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27</v>
      </c>
      <c r="CC75" s="17">
        <v>0</v>
      </c>
      <c r="CD75" s="17">
        <v>0</v>
      </c>
      <c r="CE75" s="17">
        <v>5</v>
      </c>
      <c r="CF75" s="17">
        <f>SUM(E75:CE75)</f>
        <v>1490</v>
      </c>
    </row>
    <row r="76" spans="1:84" s="14" customFormat="1" ht="8.25" customHeight="1" x14ac:dyDescent="0.15">
      <c r="A76" s="88"/>
      <c r="B76" s="77"/>
      <c r="C76" s="70"/>
      <c r="D76" s="23" t="s">
        <v>159</v>
      </c>
      <c r="E76" s="17">
        <v>0</v>
      </c>
      <c r="F76" s="17">
        <v>31</v>
      </c>
      <c r="G76" s="17">
        <v>9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2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242</v>
      </c>
      <c r="AK76" s="17">
        <v>0</v>
      </c>
      <c r="AL76" s="17">
        <v>0</v>
      </c>
      <c r="AM76" s="17">
        <v>13</v>
      </c>
      <c r="AN76" s="17">
        <v>0</v>
      </c>
      <c r="AO76" s="17">
        <v>0</v>
      </c>
      <c r="AP76" s="17">
        <v>0</v>
      </c>
      <c r="AQ76" s="17">
        <v>32</v>
      </c>
      <c r="AR76" s="17">
        <v>5</v>
      </c>
      <c r="AS76" s="17">
        <v>0</v>
      </c>
      <c r="AT76" s="17">
        <v>0</v>
      </c>
      <c r="AU76" s="17">
        <v>2</v>
      </c>
      <c r="AV76" s="17">
        <v>57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11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12</v>
      </c>
      <c r="CC76" s="17">
        <v>0</v>
      </c>
      <c r="CD76" s="17">
        <v>1</v>
      </c>
      <c r="CE76" s="17">
        <v>0</v>
      </c>
      <c r="CF76" s="17">
        <f>SUM(E76:CE76)</f>
        <v>427</v>
      </c>
    </row>
    <row r="77" spans="1:84" s="14" customFormat="1" ht="8.25" customHeight="1" x14ac:dyDescent="0.15">
      <c r="A77" s="88"/>
      <c r="B77" s="77"/>
      <c r="C77" s="70"/>
      <c r="D77" s="23" t="s">
        <v>91</v>
      </c>
      <c r="E77" s="17">
        <f>SUM(E75:E76)</f>
        <v>0</v>
      </c>
      <c r="F77" s="17">
        <f t="shared" ref="F77:CF77" si="30">SUM(F75:F76)</f>
        <v>134</v>
      </c>
      <c r="G77" s="17">
        <f t="shared" si="30"/>
        <v>62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8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24</v>
      </c>
      <c r="AG77" s="17">
        <f t="shared" si="30"/>
        <v>4</v>
      </c>
      <c r="AH77" s="18">
        <f t="shared" si="30"/>
        <v>0</v>
      </c>
      <c r="AI77" s="18">
        <f t="shared" si="30"/>
        <v>0</v>
      </c>
      <c r="AJ77" s="17">
        <f t="shared" si="30"/>
        <v>1155</v>
      </c>
      <c r="AK77" s="17">
        <f t="shared" si="30"/>
        <v>0</v>
      </c>
      <c r="AL77" s="17">
        <f t="shared" si="30"/>
        <v>0</v>
      </c>
      <c r="AM77" s="17">
        <f t="shared" si="30"/>
        <v>56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142</v>
      </c>
      <c r="AR77" s="17">
        <f t="shared" si="30"/>
        <v>14</v>
      </c>
      <c r="AS77" s="17">
        <f t="shared" si="30"/>
        <v>0</v>
      </c>
      <c r="AT77" s="17">
        <f t="shared" si="30"/>
        <v>1</v>
      </c>
      <c r="AU77" s="17">
        <f t="shared" si="30"/>
        <v>11</v>
      </c>
      <c r="AV77" s="17">
        <f t="shared" si="30"/>
        <v>177</v>
      </c>
      <c r="AW77" s="17">
        <f t="shared" si="30"/>
        <v>0</v>
      </c>
      <c r="AX77" s="17">
        <f t="shared" si="30"/>
        <v>1</v>
      </c>
      <c r="AY77" s="17">
        <f t="shared" si="30"/>
        <v>13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4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40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39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1917</v>
      </c>
    </row>
    <row r="78" spans="1:84" s="14" customFormat="1" ht="8.25" customHeight="1" x14ac:dyDescent="0.15">
      <c r="A78" s="88"/>
      <c r="B78" s="77"/>
      <c r="C78" s="70" t="s">
        <v>160</v>
      </c>
      <c r="D78" s="23" t="s">
        <v>160</v>
      </c>
      <c r="E78" s="17">
        <v>0</v>
      </c>
      <c r="F78" s="17">
        <v>73</v>
      </c>
      <c r="G78" s="17">
        <v>38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8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594</v>
      </c>
      <c r="AK78" s="17">
        <v>0</v>
      </c>
      <c r="AL78" s="17">
        <v>0</v>
      </c>
      <c r="AM78" s="17">
        <v>41</v>
      </c>
      <c r="AN78" s="17">
        <v>0</v>
      </c>
      <c r="AO78" s="17">
        <v>0</v>
      </c>
      <c r="AP78" s="17">
        <v>0</v>
      </c>
      <c r="AQ78" s="17">
        <v>100</v>
      </c>
      <c r="AR78" s="17">
        <v>9</v>
      </c>
      <c r="AS78" s="17">
        <v>1</v>
      </c>
      <c r="AT78" s="17">
        <v>1</v>
      </c>
      <c r="AU78" s="17">
        <v>4</v>
      </c>
      <c r="AV78" s="17">
        <v>148</v>
      </c>
      <c r="AW78" s="17">
        <v>0</v>
      </c>
      <c r="AX78" s="17">
        <v>0</v>
      </c>
      <c r="AY78" s="17">
        <v>3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13</v>
      </c>
      <c r="BP78" s="17">
        <v>0</v>
      </c>
      <c r="BQ78" s="17">
        <v>0</v>
      </c>
      <c r="BR78" s="18">
        <v>0</v>
      </c>
      <c r="BS78" s="17">
        <v>0</v>
      </c>
      <c r="BT78" s="17">
        <v>21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24</v>
      </c>
      <c r="CC78" s="17">
        <v>4</v>
      </c>
      <c r="CD78" s="17">
        <v>0</v>
      </c>
      <c r="CE78" s="17">
        <v>1</v>
      </c>
      <c r="CF78" s="17">
        <f>SUM(E78:CE78)</f>
        <v>1102</v>
      </c>
    </row>
    <row r="79" spans="1:84" s="14" customFormat="1" ht="8.25" customHeight="1" x14ac:dyDescent="0.15">
      <c r="A79" s="88"/>
      <c r="B79" s="77"/>
      <c r="C79" s="70"/>
      <c r="D79" s="23" t="s">
        <v>161</v>
      </c>
      <c r="E79" s="17">
        <v>0</v>
      </c>
      <c r="F79" s="17">
        <v>13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132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25</v>
      </c>
      <c r="AR79" s="17">
        <v>2</v>
      </c>
      <c r="AS79" s="17">
        <v>0</v>
      </c>
      <c r="AT79" s="17">
        <v>2</v>
      </c>
      <c r="AU79" s="17">
        <v>1</v>
      </c>
      <c r="AV79" s="17">
        <v>46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11</v>
      </c>
      <c r="CC79" s="17">
        <v>0</v>
      </c>
      <c r="CD79" s="17">
        <v>0</v>
      </c>
      <c r="CE79" s="17">
        <v>1</v>
      </c>
      <c r="CF79" s="17">
        <f>SUM(E79:CE79)</f>
        <v>251</v>
      </c>
    </row>
    <row r="80" spans="1:84" s="14" customFormat="1" ht="8.25" customHeight="1" x14ac:dyDescent="0.15">
      <c r="A80" s="88"/>
      <c r="B80" s="77"/>
      <c r="C80" s="70"/>
      <c r="D80" s="23" t="s">
        <v>162</v>
      </c>
      <c r="E80" s="17">
        <v>0</v>
      </c>
      <c r="F80" s="17">
        <v>17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4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190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35</v>
      </c>
      <c r="AR80" s="17">
        <v>5</v>
      </c>
      <c r="AS80" s="17">
        <v>0</v>
      </c>
      <c r="AT80" s="17">
        <v>0</v>
      </c>
      <c r="AU80" s="17">
        <v>2</v>
      </c>
      <c r="AV80" s="17">
        <v>42</v>
      </c>
      <c r="AW80" s="17">
        <v>0</v>
      </c>
      <c r="AX80" s="17">
        <v>0</v>
      </c>
      <c r="AY80" s="17">
        <v>1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3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9</v>
      </c>
      <c r="CC80" s="17">
        <v>0</v>
      </c>
      <c r="CD80" s="17">
        <v>0</v>
      </c>
      <c r="CE80" s="17">
        <v>0</v>
      </c>
      <c r="CF80" s="17">
        <f>SUM(E80:CE80)</f>
        <v>325</v>
      </c>
    </row>
    <row r="81" spans="1:84" s="14" customFormat="1" ht="8.25" customHeight="1" x14ac:dyDescent="0.15">
      <c r="A81" s="88"/>
      <c r="B81" s="77"/>
      <c r="C81" s="70"/>
      <c r="D81" s="23" t="s">
        <v>91</v>
      </c>
      <c r="E81" s="17">
        <f>SUM(E78:E80)</f>
        <v>0</v>
      </c>
      <c r="F81" s="17">
        <f t="shared" ref="F81:CF81" si="31">SUM(F78:F80)</f>
        <v>103</v>
      </c>
      <c r="G81" s="17">
        <f t="shared" si="31"/>
        <v>50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12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916</v>
      </c>
      <c r="AK81" s="17">
        <f t="shared" si="31"/>
        <v>0</v>
      </c>
      <c r="AL81" s="17">
        <f t="shared" si="31"/>
        <v>0</v>
      </c>
      <c r="AM81" s="17">
        <f t="shared" si="31"/>
        <v>51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160</v>
      </c>
      <c r="AR81" s="17">
        <f t="shared" si="31"/>
        <v>16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236</v>
      </c>
      <c r="AW81" s="17">
        <f t="shared" si="31"/>
        <v>0</v>
      </c>
      <c r="AX81" s="17">
        <f t="shared" si="31"/>
        <v>0</v>
      </c>
      <c r="AY81" s="17">
        <f t="shared" si="31"/>
        <v>4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13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28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44</v>
      </c>
      <c r="CC81" s="17">
        <f t="shared" si="31"/>
        <v>4</v>
      </c>
      <c r="CD81" s="17">
        <f t="shared" si="31"/>
        <v>0</v>
      </c>
      <c r="CE81" s="17">
        <f t="shared" si="31"/>
        <v>2</v>
      </c>
      <c r="CF81" s="17">
        <f t="shared" si="31"/>
        <v>1678</v>
      </c>
    </row>
    <row r="82" spans="1:84" s="14" customFormat="1" ht="8.25" customHeight="1" x14ac:dyDescent="0.15">
      <c r="A82" s="88"/>
      <c r="B82" s="77"/>
      <c r="C82" s="70" t="s">
        <v>163</v>
      </c>
      <c r="D82" s="23" t="s">
        <v>163</v>
      </c>
      <c r="E82" s="17">
        <v>0</v>
      </c>
      <c r="F82" s="17">
        <v>93</v>
      </c>
      <c r="G82" s="17">
        <v>25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5</v>
      </c>
      <c r="AB82" s="17">
        <v>0</v>
      </c>
      <c r="AC82" s="18">
        <v>0</v>
      </c>
      <c r="AD82" s="18">
        <v>0</v>
      </c>
      <c r="AE82" s="18">
        <v>0</v>
      </c>
      <c r="AF82" s="17">
        <v>19</v>
      </c>
      <c r="AG82" s="17">
        <v>0</v>
      </c>
      <c r="AH82" s="18">
        <v>0</v>
      </c>
      <c r="AI82" s="18">
        <v>0</v>
      </c>
      <c r="AJ82" s="17">
        <v>902</v>
      </c>
      <c r="AK82" s="17">
        <v>0</v>
      </c>
      <c r="AL82" s="17">
        <v>27</v>
      </c>
      <c r="AM82" s="17">
        <v>38</v>
      </c>
      <c r="AN82" s="17">
        <v>0</v>
      </c>
      <c r="AO82" s="17">
        <v>0</v>
      </c>
      <c r="AP82" s="17">
        <v>0</v>
      </c>
      <c r="AQ82" s="17">
        <v>254</v>
      </c>
      <c r="AR82" s="17">
        <v>12</v>
      </c>
      <c r="AS82" s="17">
        <v>0</v>
      </c>
      <c r="AT82" s="17">
        <v>4</v>
      </c>
      <c r="AU82" s="17">
        <v>7</v>
      </c>
      <c r="AV82" s="17">
        <v>144</v>
      </c>
      <c r="AW82" s="17">
        <v>1</v>
      </c>
      <c r="AX82" s="17">
        <v>0</v>
      </c>
      <c r="AY82" s="17">
        <v>10</v>
      </c>
      <c r="AZ82" s="17">
        <v>0</v>
      </c>
      <c r="BA82" s="18">
        <v>13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26</v>
      </c>
      <c r="BU82" s="17">
        <v>0</v>
      </c>
      <c r="BV82" s="17">
        <v>2</v>
      </c>
      <c r="BW82" s="17">
        <v>0</v>
      </c>
      <c r="BX82" s="17">
        <v>1</v>
      </c>
      <c r="BY82" s="17">
        <v>0</v>
      </c>
      <c r="BZ82" s="17">
        <v>0</v>
      </c>
      <c r="CA82" s="17">
        <v>3</v>
      </c>
      <c r="CB82" s="17">
        <v>34</v>
      </c>
      <c r="CC82" s="17">
        <v>0</v>
      </c>
      <c r="CD82" s="17">
        <v>0</v>
      </c>
      <c r="CE82" s="17">
        <v>0</v>
      </c>
      <c r="CF82" s="17">
        <f>SUM(E82:CE82)</f>
        <v>1625</v>
      </c>
    </row>
    <row r="83" spans="1:84" s="14" customFormat="1" ht="8.25" customHeight="1" x14ac:dyDescent="0.15">
      <c r="A83" s="88"/>
      <c r="B83" s="77"/>
      <c r="C83" s="70"/>
      <c r="D83" s="23" t="s">
        <v>164</v>
      </c>
      <c r="E83" s="17">
        <v>0</v>
      </c>
      <c r="F83" s="17">
        <v>13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4</v>
      </c>
      <c r="AG83" s="17">
        <v>0</v>
      </c>
      <c r="AH83" s="18">
        <v>0</v>
      </c>
      <c r="AI83" s="18">
        <v>0</v>
      </c>
      <c r="AJ83" s="17">
        <v>397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9</v>
      </c>
      <c r="AW83" s="17">
        <v>0</v>
      </c>
      <c r="AX83" s="17">
        <v>0</v>
      </c>
      <c r="AY83" s="17">
        <v>2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3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7</v>
      </c>
      <c r="CC83" s="17">
        <v>0</v>
      </c>
      <c r="CD83" s="17">
        <v>0</v>
      </c>
      <c r="CE83" s="17">
        <v>0</v>
      </c>
      <c r="CF83" s="17">
        <f>SUM(E83:CE83)</f>
        <v>474</v>
      </c>
    </row>
    <row r="84" spans="1:84" s="14" customFormat="1" ht="8.25" customHeight="1" x14ac:dyDescent="0.15">
      <c r="A84" s="88"/>
      <c r="B84" s="77"/>
      <c r="C84" s="70"/>
      <c r="D84" s="23" t="s">
        <v>165</v>
      </c>
      <c r="E84" s="17">
        <v>0</v>
      </c>
      <c r="F84" s="17">
        <v>21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170</v>
      </c>
      <c r="AK84" s="17">
        <v>0</v>
      </c>
      <c r="AL84" s="17">
        <v>0</v>
      </c>
      <c r="AM84" s="17">
        <v>19</v>
      </c>
      <c r="AN84" s="17">
        <v>0</v>
      </c>
      <c r="AO84" s="17">
        <v>0</v>
      </c>
      <c r="AP84" s="17">
        <v>0</v>
      </c>
      <c r="AQ84" s="17">
        <v>45</v>
      </c>
      <c r="AR84" s="17">
        <v>2</v>
      </c>
      <c r="AS84" s="17">
        <v>1</v>
      </c>
      <c r="AT84" s="17">
        <v>0</v>
      </c>
      <c r="AU84" s="17">
        <v>2</v>
      </c>
      <c r="AV84" s="17">
        <v>24</v>
      </c>
      <c r="AW84" s="17">
        <v>0</v>
      </c>
      <c r="AX84" s="17">
        <v>0</v>
      </c>
      <c r="AY84" s="17">
        <v>1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0</v>
      </c>
      <c r="CE84" s="17">
        <v>0</v>
      </c>
      <c r="CF84" s="17">
        <f>SUM(E84:CE84)</f>
        <v>303</v>
      </c>
    </row>
    <row r="85" spans="1:84" s="14" customFormat="1" ht="8.25" customHeight="1" x14ac:dyDescent="0.15">
      <c r="A85" s="88"/>
      <c r="B85" s="77"/>
      <c r="C85" s="70"/>
      <c r="D85" s="23" t="s">
        <v>91</v>
      </c>
      <c r="E85" s="17">
        <f>SUM(E82:E84)</f>
        <v>0</v>
      </c>
      <c r="F85" s="17">
        <f t="shared" ref="F85:AZ85" si="32">SUM(F82:F84)</f>
        <v>127</v>
      </c>
      <c r="G85" s="17">
        <f t="shared" si="32"/>
        <v>34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5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27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1469</v>
      </c>
      <c r="AK85" s="17">
        <f t="shared" si="32"/>
        <v>0</v>
      </c>
      <c r="AL85" s="17">
        <f t="shared" si="32"/>
        <v>27</v>
      </c>
      <c r="AM85" s="17">
        <f t="shared" si="32"/>
        <v>75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313</v>
      </c>
      <c r="AR85" s="17">
        <f t="shared" si="32"/>
        <v>14</v>
      </c>
      <c r="AS85" s="17">
        <f t="shared" si="32"/>
        <v>1</v>
      </c>
      <c r="AT85" s="17">
        <f t="shared" si="32"/>
        <v>4</v>
      </c>
      <c r="AU85" s="17">
        <f t="shared" si="32"/>
        <v>10</v>
      </c>
      <c r="AV85" s="17">
        <f t="shared" si="32"/>
        <v>177</v>
      </c>
      <c r="AW85" s="17">
        <f t="shared" si="32"/>
        <v>1</v>
      </c>
      <c r="AX85" s="17">
        <f t="shared" si="32"/>
        <v>0</v>
      </c>
      <c r="AY85" s="17">
        <f t="shared" si="32"/>
        <v>13</v>
      </c>
      <c r="AZ85" s="17">
        <f t="shared" si="32"/>
        <v>0</v>
      </c>
      <c r="BA85" s="18">
        <f>SUM(BA82:BA84)</f>
        <v>13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31</v>
      </c>
      <c r="BU85" s="17">
        <f t="shared" si="33"/>
        <v>0</v>
      </c>
      <c r="BV85" s="17">
        <f t="shared" si="33"/>
        <v>2</v>
      </c>
      <c r="BW85" s="17">
        <f t="shared" si="33"/>
        <v>0</v>
      </c>
      <c r="BX85" s="17">
        <f t="shared" si="33"/>
        <v>1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48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2402</v>
      </c>
    </row>
    <row r="86" spans="1:84" s="14" customFormat="1" ht="8.25" customHeight="1" x14ac:dyDescent="0.15">
      <c r="A86" s="88"/>
      <c r="B86" s="77"/>
      <c r="C86" s="58" t="s">
        <v>166</v>
      </c>
      <c r="D86" s="59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8</v>
      </c>
      <c r="AB86" s="17">
        <v>0</v>
      </c>
      <c r="AC86" s="18">
        <v>0</v>
      </c>
      <c r="AD86" s="18">
        <v>0</v>
      </c>
      <c r="AE86" s="18">
        <v>0</v>
      </c>
      <c r="AF86" s="17">
        <v>42</v>
      </c>
      <c r="AG86" s="17">
        <v>0</v>
      </c>
      <c r="AH86" s="18">
        <v>0</v>
      </c>
      <c r="AI86" s="18">
        <v>0</v>
      </c>
      <c r="AJ86" s="17">
        <v>460</v>
      </c>
      <c r="AK86" s="17">
        <v>0</v>
      </c>
      <c r="AL86" s="17">
        <v>1</v>
      </c>
      <c r="AM86" s="17">
        <v>33</v>
      </c>
      <c r="AN86" s="17">
        <v>0</v>
      </c>
      <c r="AO86" s="17">
        <v>0</v>
      </c>
      <c r="AP86" s="17">
        <v>4</v>
      </c>
      <c r="AQ86" s="17">
        <v>174</v>
      </c>
      <c r="AR86" s="17">
        <v>7</v>
      </c>
      <c r="AS86" s="17">
        <v>0</v>
      </c>
      <c r="AT86" s="17">
        <v>3</v>
      </c>
      <c r="AU86" s="17">
        <v>10</v>
      </c>
      <c r="AV86" s="17">
        <v>279</v>
      </c>
      <c r="AW86" s="17">
        <v>0</v>
      </c>
      <c r="AX86" s="17">
        <v>1</v>
      </c>
      <c r="AY86" s="17">
        <v>6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2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13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41</v>
      </c>
      <c r="CC86" s="17">
        <v>1</v>
      </c>
      <c r="CD86" s="17">
        <v>1</v>
      </c>
      <c r="CE86" s="17">
        <v>1</v>
      </c>
      <c r="CF86" s="17">
        <f>SUM(E86:CE86)</f>
        <v>1117</v>
      </c>
    </row>
    <row r="87" spans="1:84" s="14" customFormat="1" ht="8.25" customHeight="1" x14ac:dyDescent="0.15">
      <c r="A87" s="88"/>
      <c r="B87" s="69"/>
      <c r="C87" s="58" t="s">
        <v>167</v>
      </c>
      <c r="D87" s="59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13</v>
      </c>
      <c r="AB87" s="17">
        <v>0</v>
      </c>
      <c r="AC87" s="18">
        <v>0</v>
      </c>
      <c r="AD87" s="18">
        <v>0</v>
      </c>
      <c r="AE87" s="18">
        <v>0</v>
      </c>
      <c r="AF87" s="17">
        <v>17</v>
      </c>
      <c r="AG87" s="17">
        <v>0</v>
      </c>
      <c r="AH87" s="18">
        <v>0</v>
      </c>
      <c r="AI87" s="18">
        <v>0</v>
      </c>
      <c r="AJ87" s="17">
        <v>1030</v>
      </c>
      <c r="AK87" s="17">
        <v>0</v>
      </c>
      <c r="AL87" s="17">
        <v>0</v>
      </c>
      <c r="AM87" s="17">
        <v>62</v>
      </c>
      <c r="AN87" s="17">
        <v>0</v>
      </c>
      <c r="AO87" s="17">
        <v>0</v>
      </c>
      <c r="AP87" s="17">
        <v>0</v>
      </c>
      <c r="AQ87" s="17">
        <v>238</v>
      </c>
      <c r="AR87" s="17">
        <v>21</v>
      </c>
      <c r="AS87" s="17">
        <v>0</v>
      </c>
      <c r="AT87" s="17">
        <v>2</v>
      </c>
      <c r="AU87" s="17">
        <v>19</v>
      </c>
      <c r="AV87" s="17">
        <v>409</v>
      </c>
      <c r="AW87" s="17">
        <v>0</v>
      </c>
      <c r="AX87" s="17">
        <v>0</v>
      </c>
      <c r="AY87" s="17">
        <v>4</v>
      </c>
      <c r="AZ87" s="17">
        <v>0</v>
      </c>
      <c r="BA87" s="18">
        <v>1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11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2</v>
      </c>
      <c r="BP87" s="17">
        <v>0</v>
      </c>
      <c r="BQ87" s="17">
        <v>0</v>
      </c>
      <c r="BR87" s="18">
        <v>0</v>
      </c>
      <c r="BS87" s="17">
        <v>0</v>
      </c>
      <c r="BT87" s="17">
        <v>36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74</v>
      </c>
      <c r="CC87" s="17">
        <v>2</v>
      </c>
      <c r="CD87" s="17">
        <v>1</v>
      </c>
      <c r="CE87" s="17">
        <v>0</v>
      </c>
      <c r="CF87" s="17">
        <f>SUM(E87:CE87)</f>
        <v>1987</v>
      </c>
    </row>
    <row r="88" spans="1:84" s="14" customFormat="1" ht="8.25" customHeight="1" x14ac:dyDescent="0.15">
      <c r="A88" s="88"/>
      <c r="B88" s="85" t="s">
        <v>168</v>
      </c>
      <c r="C88" s="78" t="s">
        <v>169</v>
      </c>
      <c r="D88" s="27" t="s">
        <v>170</v>
      </c>
      <c r="E88" s="17">
        <v>0</v>
      </c>
      <c r="F88" s="17">
        <v>257</v>
      </c>
      <c r="G88" s="17">
        <v>30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38</v>
      </c>
      <c r="AB88" s="17">
        <v>0</v>
      </c>
      <c r="AC88" s="18">
        <v>0</v>
      </c>
      <c r="AD88" s="18">
        <v>0</v>
      </c>
      <c r="AE88" s="18">
        <v>0</v>
      </c>
      <c r="AF88" s="17">
        <v>23</v>
      </c>
      <c r="AG88" s="17">
        <v>3</v>
      </c>
      <c r="AH88" s="18">
        <v>0</v>
      </c>
      <c r="AI88" s="18">
        <v>0</v>
      </c>
      <c r="AJ88" s="17">
        <v>1465</v>
      </c>
      <c r="AK88" s="17">
        <v>0</v>
      </c>
      <c r="AL88" s="17">
        <v>0</v>
      </c>
      <c r="AM88" s="17">
        <v>114</v>
      </c>
      <c r="AN88" s="17">
        <v>0</v>
      </c>
      <c r="AO88" s="17">
        <v>0</v>
      </c>
      <c r="AP88" s="17">
        <v>5</v>
      </c>
      <c r="AQ88" s="17">
        <v>505</v>
      </c>
      <c r="AR88" s="17">
        <v>20</v>
      </c>
      <c r="AS88" s="17">
        <v>0</v>
      </c>
      <c r="AT88" s="17">
        <v>3</v>
      </c>
      <c r="AU88" s="17">
        <v>20</v>
      </c>
      <c r="AV88" s="17">
        <v>850</v>
      </c>
      <c r="AW88" s="17">
        <v>0</v>
      </c>
      <c r="AX88" s="17">
        <v>0</v>
      </c>
      <c r="AY88" s="17">
        <v>25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36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93</v>
      </c>
      <c r="CC88" s="17">
        <v>10</v>
      </c>
      <c r="CD88" s="17">
        <v>1</v>
      </c>
      <c r="CE88" s="17">
        <v>2</v>
      </c>
      <c r="CF88" s="17">
        <f>SUM(E88:CE88)</f>
        <v>3550</v>
      </c>
    </row>
    <row r="89" spans="1:84" s="14" customFormat="1" ht="8.25" customHeight="1" x14ac:dyDescent="0.15">
      <c r="A89" s="88"/>
      <c r="B89" s="85"/>
      <c r="C89" s="79"/>
      <c r="D89" s="27" t="s">
        <v>171</v>
      </c>
      <c r="E89" s="17">
        <v>0</v>
      </c>
      <c r="F89" s="17">
        <v>2</v>
      </c>
      <c r="G89" s="17">
        <v>8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14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535</v>
      </c>
      <c r="AK89" s="17">
        <v>0</v>
      </c>
      <c r="AL89" s="17">
        <v>0</v>
      </c>
      <c r="AM89" s="17">
        <v>30</v>
      </c>
      <c r="AN89" s="17">
        <v>0</v>
      </c>
      <c r="AO89" s="17">
        <v>0</v>
      </c>
      <c r="AP89" s="17">
        <v>0</v>
      </c>
      <c r="AQ89" s="17">
        <v>106</v>
      </c>
      <c r="AR89" s="17">
        <v>6</v>
      </c>
      <c r="AS89" s="17">
        <v>0</v>
      </c>
      <c r="AT89" s="17">
        <v>0</v>
      </c>
      <c r="AU89" s="17">
        <v>6</v>
      </c>
      <c r="AV89" s="17">
        <v>127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36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7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29</v>
      </c>
      <c r="CC89" s="17">
        <v>0</v>
      </c>
      <c r="CD89" s="17">
        <v>0</v>
      </c>
      <c r="CE89" s="17">
        <v>1</v>
      </c>
      <c r="CF89" s="17">
        <f>SUM(E89:CE89)</f>
        <v>921</v>
      </c>
    </row>
    <row r="90" spans="1:84" s="14" customFormat="1" ht="8.25" customHeight="1" x14ac:dyDescent="0.15">
      <c r="A90" s="88"/>
      <c r="B90" s="85"/>
      <c r="C90" s="80"/>
      <c r="D90" s="27" t="s">
        <v>91</v>
      </c>
      <c r="E90" s="17">
        <f>SUM(E88:E89)</f>
        <v>0</v>
      </c>
      <c r="F90" s="17">
        <f t="shared" ref="F90:CF90" si="34">SUM(F88:F89)</f>
        <v>259</v>
      </c>
      <c r="G90" s="17">
        <f t="shared" si="34"/>
        <v>38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22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52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28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2000</v>
      </c>
      <c r="AK90" s="17">
        <f t="shared" si="34"/>
        <v>0</v>
      </c>
      <c r="AL90" s="17">
        <f t="shared" si="34"/>
        <v>0</v>
      </c>
      <c r="AM90" s="17">
        <f t="shared" si="34"/>
        <v>144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611</v>
      </c>
      <c r="AR90" s="17">
        <f t="shared" si="34"/>
        <v>26</v>
      </c>
      <c r="AS90" s="17">
        <f t="shared" si="34"/>
        <v>0</v>
      </c>
      <c r="AT90" s="17">
        <f t="shared" si="34"/>
        <v>3</v>
      </c>
      <c r="AU90" s="17">
        <f t="shared" si="34"/>
        <v>26</v>
      </c>
      <c r="AV90" s="17">
        <f t="shared" si="34"/>
        <v>977</v>
      </c>
      <c r="AW90" s="17">
        <f t="shared" si="34"/>
        <v>0</v>
      </c>
      <c r="AX90" s="17">
        <f t="shared" si="34"/>
        <v>0</v>
      </c>
      <c r="AY90" s="17">
        <f t="shared" si="34"/>
        <v>25</v>
      </c>
      <c r="AZ90" s="17">
        <f t="shared" si="34"/>
        <v>0</v>
      </c>
      <c r="BA90" s="18">
        <f>SUM(BA88:BA89)</f>
        <v>19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41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43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122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4471</v>
      </c>
    </row>
    <row r="91" spans="1:84" s="14" customFormat="1" ht="8.25" customHeight="1" x14ac:dyDescent="0.15">
      <c r="A91" s="88"/>
      <c r="B91" s="85"/>
      <c r="C91" s="58" t="s">
        <v>172</v>
      </c>
      <c r="D91" s="59"/>
      <c r="E91" s="17">
        <v>1</v>
      </c>
      <c r="F91" s="17">
        <v>53</v>
      </c>
      <c r="G91" s="17">
        <v>7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11</v>
      </c>
      <c r="AB91" s="17">
        <v>0</v>
      </c>
      <c r="AC91" s="18">
        <v>0</v>
      </c>
      <c r="AD91" s="18">
        <v>0</v>
      </c>
      <c r="AE91" s="18">
        <v>0</v>
      </c>
      <c r="AF91" s="17">
        <v>28</v>
      </c>
      <c r="AG91" s="17">
        <v>0</v>
      </c>
      <c r="AH91" s="18">
        <v>0</v>
      </c>
      <c r="AI91" s="18">
        <v>0</v>
      </c>
      <c r="AJ91" s="17">
        <v>651</v>
      </c>
      <c r="AK91" s="17">
        <v>0</v>
      </c>
      <c r="AL91" s="17">
        <v>0</v>
      </c>
      <c r="AM91" s="17">
        <v>48</v>
      </c>
      <c r="AN91" s="17">
        <v>2</v>
      </c>
      <c r="AO91" s="17">
        <v>0</v>
      </c>
      <c r="AP91" s="17">
        <v>1</v>
      </c>
      <c r="AQ91" s="17">
        <v>336</v>
      </c>
      <c r="AR91" s="17">
        <v>15</v>
      </c>
      <c r="AS91" s="17">
        <v>0</v>
      </c>
      <c r="AT91" s="17">
        <v>0</v>
      </c>
      <c r="AU91" s="17">
        <v>8</v>
      </c>
      <c r="AV91" s="17">
        <v>357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20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57</v>
      </c>
      <c r="CC91" s="17">
        <v>0</v>
      </c>
      <c r="CD91" s="17">
        <v>1</v>
      </c>
      <c r="CE91" s="17">
        <v>2</v>
      </c>
      <c r="CF91" s="17">
        <f>SUM(E91:CE91)</f>
        <v>1630</v>
      </c>
    </row>
    <row r="92" spans="1:84" s="14" customFormat="1" ht="8.25" customHeight="1" x14ac:dyDescent="0.15">
      <c r="A92" s="88"/>
      <c r="B92" s="85"/>
      <c r="C92" s="58" t="s">
        <v>173</v>
      </c>
      <c r="D92" s="59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5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768</v>
      </c>
      <c r="AK92" s="17">
        <v>0</v>
      </c>
      <c r="AL92" s="17">
        <v>0</v>
      </c>
      <c r="AM92" s="17">
        <v>40</v>
      </c>
      <c r="AN92" s="17">
        <v>0</v>
      </c>
      <c r="AO92" s="17">
        <v>0</v>
      </c>
      <c r="AP92" s="17">
        <v>1</v>
      </c>
      <c r="AQ92" s="17">
        <v>282</v>
      </c>
      <c r="AR92" s="17">
        <v>19</v>
      </c>
      <c r="AS92" s="17">
        <v>0</v>
      </c>
      <c r="AT92" s="17">
        <v>1</v>
      </c>
      <c r="AU92" s="17">
        <v>11</v>
      </c>
      <c r="AV92" s="17">
        <v>272</v>
      </c>
      <c r="AW92" s="17">
        <v>1</v>
      </c>
      <c r="AX92" s="17">
        <v>0</v>
      </c>
      <c r="AY92" s="17">
        <v>8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22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51</v>
      </c>
      <c r="CC92" s="17">
        <v>1</v>
      </c>
      <c r="CD92" s="17">
        <v>0</v>
      </c>
      <c r="CE92" s="17">
        <v>0</v>
      </c>
      <c r="CF92" s="17">
        <f>SUM(E92:CE92)</f>
        <v>1539</v>
      </c>
    </row>
    <row r="93" spans="1:84" s="14" customFormat="1" ht="8.25" customHeight="1" x14ac:dyDescent="0.15">
      <c r="A93" s="88"/>
      <c r="B93" s="60" t="s">
        <v>174</v>
      </c>
      <c r="C93" s="58" t="s">
        <v>175</v>
      </c>
      <c r="D93" s="59"/>
      <c r="E93" s="17">
        <v>0</v>
      </c>
      <c r="F93" s="17">
        <v>368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149</v>
      </c>
      <c r="AG93" s="17">
        <v>0</v>
      </c>
      <c r="AH93" s="18">
        <v>0</v>
      </c>
      <c r="AI93" s="18">
        <v>0</v>
      </c>
      <c r="AJ93" s="17">
        <v>364</v>
      </c>
      <c r="AK93" s="17">
        <v>0</v>
      </c>
      <c r="AL93" s="17">
        <v>0</v>
      </c>
      <c r="AM93" s="17">
        <v>33</v>
      </c>
      <c r="AN93" s="17">
        <v>3</v>
      </c>
      <c r="AO93" s="17">
        <v>0</v>
      </c>
      <c r="AP93" s="17">
        <v>2</v>
      </c>
      <c r="AQ93" s="17">
        <v>114</v>
      </c>
      <c r="AR93" s="17">
        <v>9</v>
      </c>
      <c r="AS93" s="17">
        <v>0</v>
      </c>
      <c r="AT93" s="17">
        <v>1</v>
      </c>
      <c r="AU93" s="17">
        <v>12</v>
      </c>
      <c r="AV93" s="17">
        <v>362</v>
      </c>
      <c r="AW93" s="17">
        <v>0</v>
      </c>
      <c r="AX93" s="17">
        <v>0</v>
      </c>
      <c r="AY93" s="17">
        <v>4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10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1471</v>
      </c>
    </row>
    <row r="94" spans="1:84" s="14" customFormat="1" ht="8.25" customHeight="1" x14ac:dyDescent="0.15">
      <c r="A94" s="88"/>
      <c r="B94" s="60"/>
      <c r="C94" s="58" t="s">
        <v>176</v>
      </c>
      <c r="D94" s="59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14</v>
      </c>
      <c r="AG94" s="17">
        <v>0</v>
      </c>
      <c r="AH94" s="18">
        <v>0</v>
      </c>
      <c r="AI94" s="18">
        <v>0</v>
      </c>
      <c r="AJ94" s="17">
        <v>68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40</v>
      </c>
      <c r="AR94" s="17">
        <v>1</v>
      </c>
      <c r="AS94" s="17">
        <v>0</v>
      </c>
      <c r="AT94" s="17">
        <v>0</v>
      </c>
      <c r="AU94" s="17">
        <v>3</v>
      </c>
      <c r="AV94" s="17">
        <v>44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209</v>
      </c>
    </row>
    <row r="95" spans="1:84" s="14" customFormat="1" ht="8.25" customHeight="1" x14ac:dyDescent="0.15">
      <c r="A95" s="88"/>
      <c r="B95" s="86"/>
      <c r="C95" s="58" t="s">
        <v>91</v>
      </c>
      <c r="D95" s="59"/>
      <c r="E95" s="17">
        <f>SUM(E93:E94)</f>
        <v>0</v>
      </c>
      <c r="F95" s="17">
        <f t="shared" ref="F95:CE95" si="35">SUM(F93:F94)</f>
        <v>394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163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432</v>
      </c>
      <c r="AK95" s="17">
        <f t="shared" si="35"/>
        <v>0</v>
      </c>
      <c r="AL95" s="17">
        <f t="shared" si="35"/>
        <v>1</v>
      </c>
      <c r="AM95" s="17">
        <f t="shared" si="35"/>
        <v>38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154</v>
      </c>
      <c r="AR95" s="17">
        <f t="shared" si="35"/>
        <v>10</v>
      </c>
      <c r="AS95" s="17">
        <f t="shared" si="35"/>
        <v>0</v>
      </c>
      <c r="AT95" s="17">
        <f t="shared" si="35"/>
        <v>1</v>
      </c>
      <c r="AU95" s="17">
        <f t="shared" si="35"/>
        <v>15</v>
      </c>
      <c r="AV95" s="17">
        <f t="shared" si="35"/>
        <v>406</v>
      </c>
      <c r="AW95" s="17">
        <f t="shared" si="35"/>
        <v>0</v>
      </c>
      <c r="AX95" s="17">
        <f t="shared" si="35"/>
        <v>0</v>
      </c>
      <c r="AY95" s="17">
        <f t="shared" si="35"/>
        <v>4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14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1680</v>
      </c>
    </row>
    <row r="96" spans="1:84" s="14" customFormat="1" ht="8.25" customHeight="1" x14ac:dyDescent="0.15">
      <c r="A96" s="89"/>
      <c r="B96" s="65" t="s">
        <v>98</v>
      </c>
      <c r="C96" s="66"/>
      <c r="D96" s="67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1703</v>
      </c>
      <c r="G96" s="19">
        <f t="shared" si="36"/>
        <v>292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104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1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148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946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16255</v>
      </c>
      <c r="AK96" s="19">
        <f t="shared" si="36"/>
        <v>0</v>
      </c>
      <c r="AL96" s="19">
        <f t="shared" si="36"/>
        <v>42</v>
      </c>
      <c r="AM96" s="19">
        <f t="shared" si="36"/>
        <v>1460</v>
      </c>
      <c r="AN96" s="19">
        <f t="shared" si="36"/>
        <v>10</v>
      </c>
      <c r="AO96" s="19">
        <f t="shared" si="36"/>
        <v>0</v>
      </c>
      <c r="AP96" s="19">
        <f t="shared" si="36"/>
        <v>56</v>
      </c>
      <c r="AQ96" s="19">
        <f t="shared" si="36"/>
        <v>8889</v>
      </c>
      <c r="AR96" s="19">
        <f t="shared" si="36"/>
        <v>428</v>
      </c>
      <c r="AS96" s="19">
        <f t="shared" si="36"/>
        <v>17</v>
      </c>
      <c r="AT96" s="19">
        <f t="shared" si="36"/>
        <v>30</v>
      </c>
      <c r="AU96" s="19">
        <f t="shared" si="36"/>
        <v>300</v>
      </c>
      <c r="AV96" s="19">
        <f t="shared" si="36"/>
        <v>7810</v>
      </c>
      <c r="AW96" s="19">
        <f t="shared" si="36"/>
        <v>3</v>
      </c>
      <c r="AX96" s="19">
        <f t="shared" si="36"/>
        <v>6</v>
      </c>
      <c r="AY96" s="19">
        <f t="shared" si="36"/>
        <v>146</v>
      </c>
      <c r="AZ96" s="19">
        <f t="shared" si="36"/>
        <v>0</v>
      </c>
      <c r="BA96" s="20">
        <f t="shared" si="36"/>
        <v>66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99</v>
      </c>
      <c r="BI96" s="19">
        <f t="shared" si="36"/>
        <v>0</v>
      </c>
      <c r="BJ96" s="19">
        <f t="shared" si="36"/>
        <v>20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38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2</v>
      </c>
      <c r="BT96" s="19">
        <f t="shared" si="37"/>
        <v>471</v>
      </c>
      <c r="BU96" s="19">
        <f t="shared" si="37"/>
        <v>1</v>
      </c>
      <c r="BV96" s="19">
        <f t="shared" si="37"/>
        <v>35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34</v>
      </c>
      <c r="CB96" s="19">
        <f t="shared" si="37"/>
        <v>1074</v>
      </c>
      <c r="CC96" s="19">
        <f t="shared" si="37"/>
        <v>25</v>
      </c>
      <c r="CD96" s="19">
        <f t="shared" si="37"/>
        <v>7</v>
      </c>
      <c r="CE96" s="19">
        <f t="shared" si="37"/>
        <v>25</v>
      </c>
      <c r="CF96" s="19">
        <f t="shared" si="37"/>
        <v>40592</v>
      </c>
    </row>
    <row r="97" spans="1:84" ht="19.5" customHeight="1" x14ac:dyDescent="0.15">
      <c r="A97" s="30"/>
      <c r="B97" s="30"/>
      <c r="C97" s="30"/>
      <c r="D97" s="30"/>
      <c r="E97" s="84" t="s">
        <v>177</v>
      </c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 t="s">
        <v>178</v>
      </c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 t="s">
        <v>179</v>
      </c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 s="7" customFormat="1" ht="9.9499999999999993" customHeight="1" x14ac:dyDescent="0.15">
      <c r="A98" s="46" t="str">
        <f>A2</f>
        <v>（令和 5年 1月末）</v>
      </c>
      <c r="B98" s="46"/>
      <c r="C98" s="46"/>
      <c r="D98" s="46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47" t="s">
        <v>4</v>
      </c>
      <c r="B99" s="48"/>
      <c r="C99" s="48"/>
      <c r="D99" s="49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50" t="s">
        <v>180</v>
      </c>
      <c r="B100" s="93" t="s">
        <v>181</v>
      </c>
      <c r="C100" s="91" t="s">
        <v>182</v>
      </c>
      <c r="D100" s="92"/>
      <c r="E100" s="16">
        <v>0</v>
      </c>
      <c r="F100" s="16">
        <v>960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38</v>
      </c>
      <c r="AG100" s="16">
        <v>4</v>
      </c>
      <c r="AH100" s="15">
        <v>0</v>
      </c>
      <c r="AI100" s="15">
        <v>0</v>
      </c>
      <c r="AJ100" s="16">
        <v>348</v>
      </c>
      <c r="AK100" s="16">
        <v>0</v>
      </c>
      <c r="AL100" s="16">
        <v>1</v>
      </c>
      <c r="AM100" s="16">
        <v>75</v>
      </c>
      <c r="AN100" s="16">
        <v>2</v>
      </c>
      <c r="AO100" s="16">
        <v>0</v>
      </c>
      <c r="AP100" s="16">
        <v>1</v>
      </c>
      <c r="AQ100" s="16">
        <v>253</v>
      </c>
      <c r="AR100" s="16">
        <v>15</v>
      </c>
      <c r="AS100" s="16">
        <v>0</v>
      </c>
      <c r="AT100" s="16">
        <v>0</v>
      </c>
      <c r="AU100" s="16">
        <v>9</v>
      </c>
      <c r="AV100" s="16">
        <v>411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15</v>
      </c>
      <c r="BU100" s="16">
        <v>0</v>
      </c>
      <c r="BV100" s="16">
        <v>1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17</v>
      </c>
      <c r="CC100" s="16">
        <v>0</v>
      </c>
      <c r="CD100" s="16">
        <v>0</v>
      </c>
      <c r="CE100" s="16">
        <v>0</v>
      </c>
      <c r="CF100" s="25">
        <f>SUM(E100:CE100)</f>
        <v>2231</v>
      </c>
    </row>
    <row r="101" spans="1:84" s="14" customFormat="1" ht="8.25" customHeight="1" x14ac:dyDescent="0.15">
      <c r="A101" s="51"/>
      <c r="B101" s="77"/>
      <c r="C101" s="70" t="s">
        <v>183</v>
      </c>
      <c r="D101" s="23" t="s">
        <v>184</v>
      </c>
      <c r="E101" s="17">
        <v>0</v>
      </c>
      <c r="F101" s="17">
        <v>389</v>
      </c>
      <c r="G101" s="17">
        <v>50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14</v>
      </c>
      <c r="AG101" s="17">
        <v>0</v>
      </c>
      <c r="AH101" s="18">
        <v>0</v>
      </c>
      <c r="AI101" s="18">
        <v>0</v>
      </c>
      <c r="AJ101" s="17">
        <v>270</v>
      </c>
      <c r="AK101" s="17">
        <v>0</v>
      </c>
      <c r="AL101" s="17">
        <v>0</v>
      </c>
      <c r="AM101" s="17">
        <v>71</v>
      </c>
      <c r="AN101" s="17">
        <v>0</v>
      </c>
      <c r="AO101" s="17">
        <v>0</v>
      </c>
      <c r="AP101" s="17">
        <v>0</v>
      </c>
      <c r="AQ101" s="17">
        <v>113</v>
      </c>
      <c r="AR101" s="17">
        <v>7</v>
      </c>
      <c r="AS101" s="17">
        <v>1</v>
      </c>
      <c r="AT101" s="17">
        <v>0</v>
      </c>
      <c r="AU101" s="17">
        <v>6</v>
      </c>
      <c r="AV101" s="17">
        <v>197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4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9</v>
      </c>
      <c r="CC101" s="17">
        <v>1</v>
      </c>
      <c r="CD101" s="17">
        <v>0</v>
      </c>
      <c r="CE101" s="17">
        <v>1</v>
      </c>
      <c r="CF101" s="17">
        <f>SUM(E101:CE101)</f>
        <v>1141</v>
      </c>
    </row>
    <row r="102" spans="1:84" s="14" customFormat="1" ht="8.25" customHeight="1" x14ac:dyDescent="0.15">
      <c r="A102" s="51"/>
      <c r="B102" s="77"/>
      <c r="C102" s="70"/>
      <c r="D102" s="23" t="s">
        <v>185</v>
      </c>
      <c r="E102" s="17">
        <v>0</v>
      </c>
      <c r="F102" s="17">
        <v>49</v>
      </c>
      <c r="G102" s="17">
        <v>10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67</v>
      </c>
      <c r="AK102" s="17">
        <v>0</v>
      </c>
      <c r="AL102" s="17">
        <v>0</v>
      </c>
      <c r="AM102" s="17">
        <v>19</v>
      </c>
      <c r="AN102" s="17">
        <v>0</v>
      </c>
      <c r="AO102" s="17">
        <v>0</v>
      </c>
      <c r="AP102" s="17">
        <v>0</v>
      </c>
      <c r="AQ102" s="17">
        <v>47</v>
      </c>
      <c r="AR102" s="17">
        <v>4</v>
      </c>
      <c r="AS102" s="17">
        <v>0</v>
      </c>
      <c r="AT102" s="17">
        <v>2</v>
      </c>
      <c r="AU102" s="17">
        <v>4</v>
      </c>
      <c r="AV102" s="17">
        <v>130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354</v>
      </c>
    </row>
    <row r="103" spans="1:84" s="14" customFormat="1" ht="8.25" customHeight="1" x14ac:dyDescent="0.15">
      <c r="A103" s="51"/>
      <c r="B103" s="69"/>
      <c r="C103" s="70"/>
      <c r="D103" s="23" t="s">
        <v>91</v>
      </c>
      <c r="E103" s="17">
        <f>SUM(E101:E102)</f>
        <v>0</v>
      </c>
      <c r="F103" s="17">
        <f t="shared" ref="F103:AZ103" si="40">SUM(F101:F102)</f>
        <v>438</v>
      </c>
      <c r="G103" s="17">
        <f t="shared" si="40"/>
        <v>60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21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337</v>
      </c>
      <c r="AK103" s="17">
        <f t="shared" si="40"/>
        <v>0</v>
      </c>
      <c r="AL103" s="17">
        <f t="shared" si="40"/>
        <v>0</v>
      </c>
      <c r="AM103" s="17">
        <f t="shared" si="40"/>
        <v>90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160</v>
      </c>
      <c r="AR103" s="17">
        <f t="shared" si="40"/>
        <v>11</v>
      </c>
      <c r="AS103" s="17">
        <f t="shared" si="40"/>
        <v>1</v>
      </c>
      <c r="AT103" s="17">
        <f t="shared" si="40"/>
        <v>2</v>
      </c>
      <c r="AU103" s="17">
        <f t="shared" si="40"/>
        <v>10</v>
      </c>
      <c r="AV103" s="17">
        <f t="shared" si="40"/>
        <v>327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7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13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1495</v>
      </c>
    </row>
    <row r="104" spans="1:84" ht="8.25" customHeight="1" x14ac:dyDescent="0.15">
      <c r="A104" s="51"/>
      <c r="B104" s="57" t="s">
        <v>186</v>
      </c>
      <c r="C104" s="58"/>
      <c r="D104" s="59"/>
      <c r="E104" s="17">
        <v>0</v>
      </c>
      <c r="F104" s="17">
        <v>33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405</v>
      </c>
      <c r="AK104" s="17">
        <v>0</v>
      </c>
      <c r="AL104" s="17">
        <v>0</v>
      </c>
      <c r="AM104" s="17">
        <v>41</v>
      </c>
      <c r="AN104" s="17">
        <v>0</v>
      </c>
      <c r="AO104" s="17">
        <v>0</v>
      </c>
      <c r="AP104" s="17">
        <v>0</v>
      </c>
      <c r="AQ104" s="17">
        <v>392</v>
      </c>
      <c r="AR104" s="17">
        <v>7</v>
      </c>
      <c r="AS104" s="17">
        <v>0</v>
      </c>
      <c r="AT104" s="17">
        <v>2</v>
      </c>
      <c r="AU104" s="17">
        <v>9</v>
      </c>
      <c r="AV104" s="17">
        <v>325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6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15</v>
      </c>
      <c r="CC104" s="17">
        <v>0</v>
      </c>
      <c r="CD104" s="17">
        <v>0</v>
      </c>
      <c r="CE104" s="17">
        <v>1</v>
      </c>
      <c r="CF104" s="17">
        <f>SUM(E104:CE104)</f>
        <v>1274</v>
      </c>
    </row>
    <row r="105" spans="1:84" ht="8.25" customHeight="1" x14ac:dyDescent="0.15">
      <c r="A105" s="51"/>
      <c r="B105" s="60" t="s">
        <v>187</v>
      </c>
      <c r="C105" s="58" t="s">
        <v>188</v>
      </c>
      <c r="D105" s="59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30</v>
      </c>
      <c r="AG105" s="17">
        <v>0</v>
      </c>
      <c r="AH105" s="18">
        <v>0</v>
      </c>
      <c r="AI105" s="18">
        <v>0</v>
      </c>
      <c r="AJ105" s="17">
        <v>230</v>
      </c>
      <c r="AK105" s="17">
        <v>0</v>
      </c>
      <c r="AL105" s="17">
        <v>6</v>
      </c>
      <c r="AM105" s="17">
        <v>48</v>
      </c>
      <c r="AN105" s="17">
        <v>0</v>
      </c>
      <c r="AO105" s="17">
        <v>0</v>
      </c>
      <c r="AP105" s="17">
        <v>0</v>
      </c>
      <c r="AQ105" s="17">
        <v>273</v>
      </c>
      <c r="AR105" s="17">
        <v>3</v>
      </c>
      <c r="AS105" s="17">
        <v>0</v>
      </c>
      <c r="AT105" s="17">
        <v>0</v>
      </c>
      <c r="AU105" s="17">
        <v>7</v>
      </c>
      <c r="AV105" s="17">
        <v>147</v>
      </c>
      <c r="AW105" s="17">
        <v>0</v>
      </c>
      <c r="AX105" s="17">
        <v>0</v>
      </c>
      <c r="AY105" s="17">
        <v>7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6</v>
      </c>
      <c r="CC105" s="17">
        <v>0</v>
      </c>
      <c r="CD105" s="17">
        <v>0</v>
      </c>
      <c r="CE105" s="17">
        <v>0</v>
      </c>
      <c r="CF105" s="17">
        <f>SUM(E105:CE105)</f>
        <v>803</v>
      </c>
    </row>
    <row r="106" spans="1:84" ht="8.25" customHeight="1" x14ac:dyDescent="0.15">
      <c r="A106" s="51"/>
      <c r="B106" s="60"/>
      <c r="C106" s="58" t="s">
        <v>189</v>
      </c>
      <c r="D106" s="59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281</v>
      </c>
      <c r="AK106" s="17">
        <v>0</v>
      </c>
      <c r="AL106" s="17">
        <v>1</v>
      </c>
      <c r="AM106" s="17">
        <v>21</v>
      </c>
      <c r="AN106" s="17">
        <v>0</v>
      </c>
      <c r="AO106" s="17">
        <v>0</v>
      </c>
      <c r="AP106" s="17">
        <v>0</v>
      </c>
      <c r="AQ106" s="17">
        <v>301</v>
      </c>
      <c r="AR106" s="17">
        <v>4</v>
      </c>
      <c r="AS106" s="17">
        <v>0</v>
      </c>
      <c r="AT106" s="17">
        <v>0</v>
      </c>
      <c r="AU106" s="17">
        <v>2</v>
      </c>
      <c r="AV106" s="17">
        <v>119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6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12</v>
      </c>
      <c r="CC106" s="17">
        <v>0</v>
      </c>
      <c r="CD106" s="17">
        <v>0</v>
      </c>
      <c r="CE106" s="17">
        <v>0</v>
      </c>
      <c r="CF106" s="17">
        <f>SUM(E106:CE106)</f>
        <v>778</v>
      </c>
    </row>
    <row r="107" spans="1:84" ht="8.25" customHeight="1" x14ac:dyDescent="0.15">
      <c r="A107" s="51"/>
      <c r="B107" s="86"/>
      <c r="C107" s="58" t="s">
        <v>91</v>
      </c>
      <c r="D107" s="59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47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511</v>
      </c>
      <c r="AK107" s="17">
        <f t="shared" si="42"/>
        <v>0</v>
      </c>
      <c r="AL107" s="17">
        <f t="shared" si="42"/>
        <v>7</v>
      </c>
      <c r="AM107" s="17">
        <f t="shared" si="42"/>
        <v>69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574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9</v>
      </c>
      <c r="AV107" s="17">
        <f t="shared" si="42"/>
        <v>266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11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18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1581</v>
      </c>
    </row>
    <row r="108" spans="1:84" s="14" customFormat="1" ht="8.25" customHeight="1" x14ac:dyDescent="0.15">
      <c r="A108" s="51"/>
      <c r="B108" s="60" t="s">
        <v>190</v>
      </c>
      <c r="C108" s="58" t="s">
        <v>191</v>
      </c>
      <c r="D108" s="59"/>
      <c r="E108" s="17">
        <v>0</v>
      </c>
      <c r="F108" s="17">
        <v>615</v>
      </c>
      <c r="G108" s="17">
        <v>32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31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76</v>
      </c>
      <c r="AG108" s="17">
        <v>6</v>
      </c>
      <c r="AH108" s="18">
        <v>0</v>
      </c>
      <c r="AI108" s="18">
        <v>0</v>
      </c>
      <c r="AJ108" s="17">
        <v>445</v>
      </c>
      <c r="AK108" s="17">
        <v>0</v>
      </c>
      <c r="AL108" s="17">
        <v>0</v>
      </c>
      <c r="AM108" s="17">
        <v>43</v>
      </c>
      <c r="AN108" s="17">
        <v>2</v>
      </c>
      <c r="AO108" s="17">
        <v>0</v>
      </c>
      <c r="AP108" s="17">
        <v>1</v>
      </c>
      <c r="AQ108" s="17">
        <v>176</v>
      </c>
      <c r="AR108" s="17">
        <v>11</v>
      </c>
      <c r="AS108" s="17">
        <v>2</v>
      </c>
      <c r="AT108" s="17">
        <v>1</v>
      </c>
      <c r="AU108" s="17">
        <v>35</v>
      </c>
      <c r="AV108" s="17">
        <v>552</v>
      </c>
      <c r="AW108" s="17">
        <v>0</v>
      </c>
      <c r="AX108" s="17">
        <v>0</v>
      </c>
      <c r="AY108" s="17">
        <v>17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10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23</v>
      </c>
      <c r="CC108" s="17">
        <v>0</v>
      </c>
      <c r="CD108" s="17">
        <v>0</v>
      </c>
      <c r="CE108" s="17">
        <v>2</v>
      </c>
      <c r="CF108" s="17">
        <f>SUM(E108:CE108)</f>
        <v>2090</v>
      </c>
    </row>
    <row r="109" spans="1:84" s="14" customFormat="1" ht="8.25" customHeight="1" x14ac:dyDescent="0.15">
      <c r="A109" s="51"/>
      <c r="B109" s="60"/>
      <c r="C109" s="70" t="s">
        <v>192</v>
      </c>
      <c r="D109" s="23" t="s">
        <v>193</v>
      </c>
      <c r="E109" s="17">
        <v>0</v>
      </c>
      <c r="F109" s="17">
        <v>249</v>
      </c>
      <c r="G109" s="17">
        <v>39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29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3</v>
      </c>
      <c r="AB109" s="17">
        <v>0</v>
      </c>
      <c r="AC109" s="18">
        <v>0</v>
      </c>
      <c r="AD109" s="18">
        <v>0</v>
      </c>
      <c r="AE109" s="18">
        <v>0</v>
      </c>
      <c r="AF109" s="17">
        <v>63</v>
      </c>
      <c r="AG109" s="17">
        <v>1</v>
      </c>
      <c r="AH109" s="18">
        <v>0</v>
      </c>
      <c r="AI109" s="18">
        <v>0</v>
      </c>
      <c r="AJ109" s="17">
        <v>471</v>
      </c>
      <c r="AK109" s="17">
        <v>0</v>
      </c>
      <c r="AL109" s="17">
        <v>1</v>
      </c>
      <c r="AM109" s="17">
        <v>59</v>
      </c>
      <c r="AN109" s="17">
        <v>0</v>
      </c>
      <c r="AO109" s="17">
        <v>0</v>
      </c>
      <c r="AP109" s="17">
        <v>0</v>
      </c>
      <c r="AQ109" s="17">
        <v>235</v>
      </c>
      <c r="AR109" s="17">
        <v>18</v>
      </c>
      <c r="AS109" s="17">
        <v>1</v>
      </c>
      <c r="AT109" s="17">
        <v>0</v>
      </c>
      <c r="AU109" s="17">
        <v>21</v>
      </c>
      <c r="AV109" s="17">
        <v>451</v>
      </c>
      <c r="AW109" s="17">
        <v>0</v>
      </c>
      <c r="AX109" s="17">
        <v>0</v>
      </c>
      <c r="AY109" s="17">
        <v>16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8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12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17</v>
      </c>
      <c r="CC109" s="17">
        <v>2</v>
      </c>
      <c r="CD109" s="17">
        <v>1</v>
      </c>
      <c r="CE109" s="17">
        <v>1</v>
      </c>
      <c r="CF109" s="17">
        <f>SUM(E109:CE109)</f>
        <v>1705</v>
      </c>
    </row>
    <row r="110" spans="1:84" s="14" customFormat="1" ht="8.25" customHeight="1" x14ac:dyDescent="0.15">
      <c r="A110" s="51"/>
      <c r="B110" s="60"/>
      <c r="C110" s="70"/>
      <c r="D110" s="23" t="s">
        <v>194</v>
      </c>
      <c r="E110" s="17">
        <v>0</v>
      </c>
      <c r="F110" s="17">
        <v>86</v>
      </c>
      <c r="G110" s="17">
        <v>3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64</v>
      </c>
      <c r="AK110" s="17">
        <v>0</v>
      </c>
      <c r="AL110" s="17">
        <v>0</v>
      </c>
      <c r="AM110" s="17">
        <v>5</v>
      </c>
      <c r="AN110" s="17">
        <v>0</v>
      </c>
      <c r="AO110" s="17">
        <v>0</v>
      </c>
      <c r="AP110" s="17">
        <v>0</v>
      </c>
      <c r="AQ110" s="17">
        <v>40</v>
      </c>
      <c r="AR110" s="17">
        <v>2</v>
      </c>
      <c r="AS110" s="17">
        <v>0</v>
      </c>
      <c r="AT110" s="17">
        <v>0</v>
      </c>
      <c r="AU110" s="17">
        <v>5</v>
      </c>
      <c r="AV110" s="17">
        <v>111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7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11</v>
      </c>
      <c r="CC110" s="17">
        <v>1</v>
      </c>
      <c r="CD110" s="17">
        <v>0</v>
      </c>
      <c r="CE110" s="17">
        <v>0</v>
      </c>
      <c r="CF110" s="17">
        <f>SUM(E110:CE110)</f>
        <v>368</v>
      </c>
    </row>
    <row r="111" spans="1:84" s="14" customFormat="1" ht="8.25" customHeight="1" x14ac:dyDescent="0.15">
      <c r="A111" s="51"/>
      <c r="B111" s="60"/>
      <c r="C111" s="70"/>
      <c r="D111" s="23" t="s">
        <v>91</v>
      </c>
      <c r="E111" s="17">
        <f>SUM(E109:E110)</f>
        <v>0</v>
      </c>
      <c r="F111" s="17">
        <f t="shared" ref="F111:CF111" si="43">SUM(F109:F110)</f>
        <v>335</v>
      </c>
      <c r="G111" s="17">
        <f t="shared" si="43"/>
        <v>42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34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3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82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535</v>
      </c>
      <c r="AK111" s="17">
        <f t="shared" si="43"/>
        <v>0</v>
      </c>
      <c r="AL111" s="17">
        <f t="shared" si="43"/>
        <v>1</v>
      </c>
      <c r="AM111" s="17">
        <f t="shared" si="43"/>
        <v>64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275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26</v>
      </c>
      <c r="AV111" s="17">
        <f t="shared" si="43"/>
        <v>562</v>
      </c>
      <c r="AW111" s="17">
        <f t="shared" si="43"/>
        <v>0</v>
      </c>
      <c r="AX111" s="17">
        <f t="shared" si="43"/>
        <v>1</v>
      </c>
      <c r="AY111" s="17">
        <f t="shared" si="43"/>
        <v>21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9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19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28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2073</v>
      </c>
    </row>
    <row r="112" spans="1:84" s="14" customFormat="1" ht="8.25" customHeight="1" x14ac:dyDescent="0.15">
      <c r="A112" s="53"/>
      <c r="B112" s="65" t="s">
        <v>98</v>
      </c>
      <c r="C112" s="66"/>
      <c r="D112" s="67"/>
      <c r="E112" s="19">
        <f>SUM(E100,E103:E104,E107:E108,E111)</f>
        <v>0</v>
      </c>
      <c r="F112" s="19">
        <f t="shared" ref="F112:BQ112" si="44">SUM(F100,F103:F104,F107:F108,F111)</f>
        <v>2413</v>
      </c>
      <c r="G112" s="19">
        <f t="shared" si="44"/>
        <v>195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86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14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282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2581</v>
      </c>
      <c r="AK112" s="19">
        <f t="shared" si="44"/>
        <v>0</v>
      </c>
      <c r="AL112" s="19">
        <f t="shared" si="44"/>
        <v>9</v>
      </c>
      <c r="AM112" s="19">
        <f t="shared" si="44"/>
        <v>382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1830</v>
      </c>
      <c r="AR112" s="19">
        <f t="shared" si="44"/>
        <v>71</v>
      </c>
      <c r="AS112" s="19">
        <f t="shared" si="44"/>
        <v>4</v>
      </c>
      <c r="AT112" s="19">
        <f t="shared" si="44"/>
        <v>5</v>
      </c>
      <c r="AU112" s="19">
        <f t="shared" si="44"/>
        <v>98</v>
      </c>
      <c r="AV112" s="19">
        <f t="shared" si="44"/>
        <v>2443</v>
      </c>
      <c r="AW112" s="19">
        <f t="shared" si="44"/>
        <v>2</v>
      </c>
      <c r="AX112" s="19">
        <f t="shared" si="44"/>
        <v>1</v>
      </c>
      <c r="AY112" s="19">
        <f t="shared" si="44"/>
        <v>56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19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4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68</v>
      </c>
      <c r="BU112" s="19">
        <f t="shared" si="45"/>
        <v>0</v>
      </c>
      <c r="BV112" s="19">
        <f t="shared" si="45"/>
        <v>3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114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10744</v>
      </c>
    </row>
    <row r="113" spans="1:84" ht="8.25" customHeight="1" x14ac:dyDescent="0.15">
      <c r="A113" s="87" t="s">
        <v>195</v>
      </c>
      <c r="B113" s="90" t="s">
        <v>196</v>
      </c>
      <c r="C113" s="91"/>
      <c r="D113" s="92"/>
      <c r="E113" s="16">
        <v>0</v>
      </c>
      <c r="F113" s="16">
        <v>108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1</v>
      </c>
      <c r="AB113" s="16">
        <v>1</v>
      </c>
      <c r="AC113" s="15">
        <v>0</v>
      </c>
      <c r="AD113" s="15">
        <v>0</v>
      </c>
      <c r="AE113" s="15">
        <v>0</v>
      </c>
      <c r="AF113" s="16">
        <v>36</v>
      </c>
      <c r="AG113" s="16">
        <v>2</v>
      </c>
      <c r="AH113" s="15">
        <v>0</v>
      </c>
      <c r="AI113" s="15">
        <v>0</v>
      </c>
      <c r="AJ113" s="16">
        <v>389</v>
      </c>
      <c r="AK113" s="16">
        <v>0</v>
      </c>
      <c r="AL113" s="16">
        <v>0</v>
      </c>
      <c r="AM113" s="16">
        <v>43</v>
      </c>
      <c r="AN113" s="16">
        <v>0</v>
      </c>
      <c r="AO113" s="16">
        <v>0</v>
      </c>
      <c r="AP113" s="16">
        <v>1</v>
      </c>
      <c r="AQ113" s="16">
        <v>226</v>
      </c>
      <c r="AR113" s="16">
        <v>5</v>
      </c>
      <c r="AS113" s="16">
        <v>1</v>
      </c>
      <c r="AT113" s="16">
        <v>0</v>
      </c>
      <c r="AU113" s="16">
        <v>10</v>
      </c>
      <c r="AV113" s="16">
        <v>330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17</v>
      </c>
      <c r="CC113" s="16">
        <v>0</v>
      </c>
      <c r="CD113" s="16">
        <v>0</v>
      </c>
      <c r="CE113" s="16">
        <v>1</v>
      </c>
      <c r="CF113" s="17">
        <f>SUM(E113:CE113)</f>
        <v>1197</v>
      </c>
    </row>
    <row r="114" spans="1:84" ht="8.25" customHeight="1" x14ac:dyDescent="0.15">
      <c r="A114" s="88"/>
      <c r="B114" s="60" t="s">
        <v>197</v>
      </c>
      <c r="C114" s="58" t="s">
        <v>198</v>
      </c>
      <c r="D114" s="59"/>
      <c r="E114" s="17">
        <v>0</v>
      </c>
      <c r="F114" s="17">
        <v>205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118</v>
      </c>
      <c r="AG114" s="17">
        <v>0</v>
      </c>
      <c r="AH114" s="18">
        <v>0</v>
      </c>
      <c r="AI114" s="18">
        <v>0</v>
      </c>
      <c r="AJ114" s="17">
        <v>524</v>
      </c>
      <c r="AK114" s="17">
        <v>0</v>
      </c>
      <c r="AL114" s="17">
        <v>0</v>
      </c>
      <c r="AM114" s="17">
        <v>69</v>
      </c>
      <c r="AN114" s="17">
        <v>0</v>
      </c>
      <c r="AO114" s="17">
        <v>0</v>
      </c>
      <c r="AP114" s="17">
        <v>1</v>
      </c>
      <c r="AQ114" s="17">
        <v>966</v>
      </c>
      <c r="AR114" s="17">
        <v>22</v>
      </c>
      <c r="AS114" s="17">
        <v>3</v>
      </c>
      <c r="AT114" s="17">
        <v>1</v>
      </c>
      <c r="AU114" s="17">
        <v>26</v>
      </c>
      <c r="AV114" s="17">
        <v>470</v>
      </c>
      <c r="AW114" s="17">
        <v>3</v>
      </c>
      <c r="AX114" s="17">
        <v>2</v>
      </c>
      <c r="AY114" s="17">
        <v>12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9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36</v>
      </c>
      <c r="CC114" s="17">
        <v>0</v>
      </c>
      <c r="CD114" s="17">
        <v>0</v>
      </c>
      <c r="CE114" s="17">
        <v>2</v>
      </c>
      <c r="CF114" s="17">
        <f>SUM(E114:CE114)</f>
        <v>2506</v>
      </c>
    </row>
    <row r="115" spans="1:84" ht="8.25" customHeight="1" x14ac:dyDescent="0.15">
      <c r="A115" s="88"/>
      <c r="B115" s="60"/>
      <c r="C115" s="58" t="s">
        <v>199</v>
      </c>
      <c r="D115" s="59"/>
      <c r="E115" s="17">
        <v>0</v>
      </c>
      <c r="F115" s="17">
        <v>29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112</v>
      </c>
      <c r="AK115" s="17">
        <v>0</v>
      </c>
      <c r="AL115" s="17">
        <v>0</v>
      </c>
      <c r="AM115" s="17">
        <v>12</v>
      </c>
      <c r="AN115" s="17">
        <v>0</v>
      </c>
      <c r="AO115" s="17">
        <v>0</v>
      </c>
      <c r="AP115" s="17">
        <v>0</v>
      </c>
      <c r="AQ115" s="17">
        <v>45</v>
      </c>
      <c r="AR115" s="17">
        <v>1</v>
      </c>
      <c r="AS115" s="17">
        <v>0</v>
      </c>
      <c r="AT115" s="17">
        <v>0</v>
      </c>
      <c r="AU115" s="17">
        <v>6</v>
      </c>
      <c r="AV115" s="17">
        <v>82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3</v>
      </c>
      <c r="CC115" s="17">
        <v>0</v>
      </c>
      <c r="CD115" s="17">
        <v>0</v>
      </c>
      <c r="CE115" s="17">
        <v>0</v>
      </c>
      <c r="CF115" s="17">
        <f>SUM(E115:CE115)</f>
        <v>303</v>
      </c>
    </row>
    <row r="116" spans="1:84" ht="8.25" customHeight="1" x14ac:dyDescent="0.15">
      <c r="A116" s="88"/>
      <c r="B116" s="60"/>
      <c r="C116" s="58" t="s">
        <v>91</v>
      </c>
      <c r="D116" s="59"/>
      <c r="E116" s="17">
        <f>SUM(E114:E115)</f>
        <v>0</v>
      </c>
      <c r="F116" s="17">
        <f t="shared" ref="F116:CF116" si="46">SUM(F114:F115)</f>
        <v>234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127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636</v>
      </c>
      <c r="AK116" s="17">
        <f t="shared" si="46"/>
        <v>0</v>
      </c>
      <c r="AL116" s="17">
        <f t="shared" si="46"/>
        <v>0</v>
      </c>
      <c r="AM116" s="17">
        <f t="shared" si="46"/>
        <v>81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1011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32</v>
      </c>
      <c r="AV116" s="17">
        <f t="shared" si="46"/>
        <v>552</v>
      </c>
      <c r="AW116" s="17">
        <f t="shared" si="46"/>
        <v>3</v>
      </c>
      <c r="AX116" s="17">
        <f t="shared" si="46"/>
        <v>2</v>
      </c>
      <c r="AY116" s="17">
        <f t="shared" si="46"/>
        <v>13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10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39</v>
      </c>
      <c r="CC116" s="17">
        <f t="shared" si="46"/>
        <v>0</v>
      </c>
      <c r="CD116" s="17">
        <f t="shared" si="46"/>
        <v>0</v>
      </c>
      <c r="CE116" s="17">
        <f t="shared" si="46"/>
        <v>2</v>
      </c>
      <c r="CF116" s="17">
        <f t="shared" si="46"/>
        <v>2809</v>
      </c>
    </row>
    <row r="117" spans="1:84" ht="8.25" customHeight="1" x14ac:dyDescent="0.15">
      <c r="A117" s="88"/>
      <c r="B117" s="76" t="s">
        <v>200</v>
      </c>
      <c r="C117" s="58" t="s">
        <v>200</v>
      </c>
      <c r="D117" s="59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4</v>
      </c>
      <c r="AB117" s="17">
        <v>0</v>
      </c>
      <c r="AC117" s="18">
        <v>0</v>
      </c>
      <c r="AD117" s="18">
        <v>0</v>
      </c>
      <c r="AE117" s="18">
        <v>0</v>
      </c>
      <c r="AF117" s="17">
        <v>37</v>
      </c>
      <c r="AG117" s="17">
        <v>0</v>
      </c>
      <c r="AH117" s="18">
        <v>0</v>
      </c>
      <c r="AI117" s="18">
        <v>0</v>
      </c>
      <c r="AJ117" s="17">
        <v>553</v>
      </c>
      <c r="AK117" s="17">
        <v>0</v>
      </c>
      <c r="AL117" s="17">
        <v>0</v>
      </c>
      <c r="AM117" s="17">
        <v>76</v>
      </c>
      <c r="AN117" s="17">
        <v>0</v>
      </c>
      <c r="AO117" s="17">
        <v>0</v>
      </c>
      <c r="AP117" s="17">
        <v>0</v>
      </c>
      <c r="AQ117" s="17">
        <v>232</v>
      </c>
      <c r="AR117" s="17">
        <v>8</v>
      </c>
      <c r="AS117" s="17">
        <v>0</v>
      </c>
      <c r="AT117" s="17">
        <v>1</v>
      </c>
      <c r="AU117" s="17">
        <v>8</v>
      </c>
      <c r="AV117" s="17">
        <v>290</v>
      </c>
      <c r="AW117" s="17">
        <v>0</v>
      </c>
      <c r="AX117" s="17">
        <v>0</v>
      </c>
      <c r="AY117" s="17">
        <v>7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7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27</v>
      </c>
      <c r="CC117" s="17">
        <v>0</v>
      </c>
      <c r="CD117" s="17">
        <v>0</v>
      </c>
      <c r="CE117" s="17">
        <v>0</v>
      </c>
      <c r="CF117" s="17">
        <f>SUM(E117:CE117)</f>
        <v>1284</v>
      </c>
    </row>
    <row r="118" spans="1:84" ht="8.25" customHeight="1" x14ac:dyDescent="0.15">
      <c r="A118" s="88"/>
      <c r="B118" s="77"/>
      <c r="C118" s="58" t="s">
        <v>201</v>
      </c>
      <c r="D118" s="59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69</v>
      </c>
      <c r="AG118" s="17">
        <v>0</v>
      </c>
      <c r="AH118" s="18">
        <v>0</v>
      </c>
      <c r="AI118" s="18">
        <v>0</v>
      </c>
      <c r="AJ118" s="17">
        <v>446</v>
      </c>
      <c r="AK118" s="17">
        <v>1</v>
      </c>
      <c r="AL118" s="17">
        <v>0</v>
      </c>
      <c r="AM118" s="17">
        <v>57</v>
      </c>
      <c r="AN118" s="17">
        <v>2</v>
      </c>
      <c r="AO118" s="17">
        <v>0</v>
      </c>
      <c r="AP118" s="17">
        <v>0</v>
      </c>
      <c r="AQ118" s="17">
        <v>416</v>
      </c>
      <c r="AR118" s="17">
        <v>15</v>
      </c>
      <c r="AS118" s="17">
        <v>0</v>
      </c>
      <c r="AT118" s="17">
        <v>0</v>
      </c>
      <c r="AU118" s="17">
        <v>10</v>
      </c>
      <c r="AV118" s="17">
        <v>254</v>
      </c>
      <c r="AW118" s="17">
        <v>0</v>
      </c>
      <c r="AX118" s="17">
        <v>0</v>
      </c>
      <c r="AY118" s="17">
        <v>9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8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32</v>
      </c>
      <c r="CC118" s="17">
        <v>0</v>
      </c>
      <c r="CD118" s="17">
        <v>0</v>
      </c>
      <c r="CE118" s="17">
        <v>0</v>
      </c>
      <c r="CF118" s="17">
        <f>SUM(E118:CE118)</f>
        <v>1365</v>
      </c>
    </row>
    <row r="119" spans="1:84" ht="8.25" customHeight="1" x14ac:dyDescent="0.15">
      <c r="A119" s="88"/>
      <c r="B119" s="77"/>
      <c r="C119" s="81" t="s">
        <v>202</v>
      </c>
      <c r="D119" s="23" t="s">
        <v>202</v>
      </c>
      <c r="E119" s="17">
        <v>0</v>
      </c>
      <c r="F119" s="17">
        <v>11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129</v>
      </c>
      <c r="AK119" s="17">
        <v>0</v>
      </c>
      <c r="AL119" s="17">
        <v>0</v>
      </c>
      <c r="AM119" s="17">
        <v>13</v>
      </c>
      <c r="AN119" s="17">
        <v>0</v>
      </c>
      <c r="AO119" s="17">
        <v>0</v>
      </c>
      <c r="AP119" s="17">
        <v>0</v>
      </c>
      <c r="AQ119" s="17">
        <v>74</v>
      </c>
      <c r="AR119" s="17">
        <v>1</v>
      </c>
      <c r="AS119" s="17">
        <v>0</v>
      </c>
      <c r="AT119" s="17">
        <v>1</v>
      </c>
      <c r="AU119" s="17">
        <v>4</v>
      </c>
      <c r="AV119" s="17">
        <v>85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6</v>
      </c>
      <c r="CC119" s="17">
        <v>0</v>
      </c>
      <c r="CD119" s="17">
        <v>0</v>
      </c>
      <c r="CE119" s="17">
        <v>0</v>
      </c>
      <c r="CF119" s="17">
        <f>SUM(E119:CE119)</f>
        <v>339</v>
      </c>
    </row>
    <row r="120" spans="1:84" ht="8.25" customHeight="1" x14ac:dyDescent="0.15">
      <c r="A120" s="88"/>
      <c r="B120" s="77"/>
      <c r="C120" s="94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30</v>
      </c>
      <c r="AG120" s="17">
        <v>3</v>
      </c>
      <c r="AH120" s="18">
        <v>0</v>
      </c>
      <c r="AI120" s="18">
        <v>0</v>
      </c>
      <c r="AJ120" s="17">
        <v>263</v>
      </c>
      <c r="AK120" s="17">
        <v>0</v>
      </c>
      <c r="AL120" s="17">
        <v>0</v>
      </c>
      <c r="AM120" s="17">
        <v>14</v>
      </c>
      <c r="AN120" s="17">
        <v>0</v>
      </c>
      <c r="AO120" s="17">
        <v>0</v>
      </c>
      <c r="AP120" s="17">
        <v>0</v>
      </c>
      <c r="AQ120" s="17">
        <v>72</v>
      </c>
      <c r="AR120" s="17">
        <v>3</v>
      </c>
      <c r="AS120" s="17">
        <v>0</v>
      </c>
      <c r="AT120" s="17">
        <v>0</v>
      </c>
      <c r="AU120" s="17">
        <v>2</v>
      </c>
      <c r="AV120" s="17">
        <v>117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11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21</v>
      </c>
      <c r="CC120" s="17">
        <v>0</v>
      </c>
      <c r="CD120" s="17">
        <v>0</v>
      </c>
      <c r="CE120" s="17">
        <v>0</v>
      </c>
      <c r="CF120" s="17">
        <f>SUM(E120:CE120)</f>
        <v>571</v>
      </c>
    </row>
    <row r="121" spans="1:84" ht="8.25" customHeight="1" x14ac:dyDescent="0.15">
      <c r="A121" s="88"/>
      <c r="B121" s="77"/>
      <c r="C121" s="94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0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2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29</v>
      </c>
      <c r="AG121" s="17">
        <v>0</v>
      </c>
      <c r="AH121" s="18">
        <v>0</v>
      </c>
      <c r="AI121" s="18">
        <v>0</v>
      </c>
      <c r="AJ121" s="17">
        <v>224</v>
      </c>
      <c r="AK121" s="17">
        <v>0</v>
      </c>
      <c r="AL121" s="17">
        <v>0</v>
      </c>
      <c r="AM121" s="17">
        <v>22</v>
      </c>
      <c r="AN121" s="17">
        <v>0</v>
      </c>
      <c r="AO121" s="17">
        <v>0</v>
      </c>
      <c r="AP121" s="17">
        <v>0</v>
      </c>
      <c r="AQ121" s="17">
        <v>197</v>
      </c>
      <c r="AR121" s="17">
        <v>8</v>
      </c>
      <c r="AS121" s="17">
        <v>0</v>
      </c>
      <c r="AT121" s="17">
        <v>0</v>
      </c>
      <c r="AU121" s="17">
        <v>6</v>
      </c>
      <c r="AV121" s="17">
        <v>175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11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16</v>
      </c>
      <c r="CC121" s="17">
        <v>0</v>
      </c>
      <c r="CD121" s="17">
        <v>0</v>
      </c>
      <c r="CE121" s="17">
        <v>1</v>
      </c>
      <c r="CF121" s="17">
        <f>SUM(E121:CE121)</f>
        <v>716</v>
      </c>
    </row>
    <row r="122" spans="1:84" ht="8.25" customHeight="1" x14ac:dyDescent="0.15">
      <c r="A122" s="88"/>
      <c r="B122" s="69"/>
      <c r="C122" s="95"/>
      <c r="D122" s="23" t="s">
        <v>91</v>
      </c>
      <c r="E122" s="17">
        <f>SUM(E119:E121)</f>
        <v>0</v>
      </c>
      <c r="F122" s="17">
        <f t="shared" ref="F122:CF122" si="47">SUM(F119:F121)</f>
        <v>56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0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2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6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66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616</v>
      </c>
      <c r="AK122" s="17">
        <f t="shared" si="47"/>
        <v>0</v>
      </c>
      <c r="AL122" s="17">
        <f t="shared" si="47"/>
        <v>0</v>
      </c>
      <c r="AM122" s="17">
        <f t="shared" si="47"/>
        <v>49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343</v>
      </c>
      <c r="AR122" s="17">
        <f t="shared" si="47"/>
        <v>12</v>
      </c>
      <c r="AS122" s="17">
        <f t="shared" si="47"/>
        <v>0</v>
      </c>
      <c r="AT122" s="17">
        <f t="shared" si="47"/>
        <v>1</v>
      </c>
      <c r="AU122" s="17">
        <f t="shared" si="47"/>
        <v>12</v>
      </c>
      <c r="AV122" s="17">
        <f t="shared" si="47"/>
        <v>377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26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43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1626</v>
      </c>
    </row>
    <row r="123" spans="1:84" ht="8.25" customHeight="1" x14ac:dyDescent="0.15">
      <c r="A123" s="88"/>
      <c r="B123" s="60" t="s">
        <v>204</v>
      </c>
      <c r="C123" s="58" t="s">
        <v>205</v>
      </c>
      <c r="D123" s="59"/>
      <c r="E123" s="17">
        <v>0</v>
      </c>
      <c r="F123" s="17">
        <v>126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17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2</v>
      </c>
      <c r="AB123" s="17">
        <v>2</v>
      </c>
      <c r="AC123" s="18">
        <v>0</v>
      </c>
      <c r="AD123" s="18">
        <v>0</v>
      </c>
      <c r="AE123" s="18">
        <v>0</v>
      </c>
      <c r="AF123" s="17">
        <v>39</v>
      </c>
      <c r="AG123" s="17">
        <v>4</v>
      </c>
      <c r="AH123" s="18">
        <v>0</v>
      </c>
      <c r="AI123" s="18">
        <v>0</v>
      </c>
      <c r="AJ123" s="17">
        <v>1172</v>
      </c>
      <c r="AK123" s="17">
        <v>2</v>
      </c>
      <c r="AL123" s="17">
        <v>0</v>
      </c>
      <c r="AM123" s="17">
        <v>64</v>
      </c>
      <c r="AN123" s="17">
        <v>0</v>
      </c>
      <c r="AO123" s="17">
        <v>0</v>
      </c>
      <c r="AP123" s="17">
        <v>114</v>
      </c>
      <c r="AQ123" s="17">
        <v>1327</v>
      </c>
      <c r="AR123" s="17">
        <v>35</v>
      </c>
      <c r="AS123" s="17">
        <v>0</v>
      </c>
      <c r="AT123" s="17">
        <v>1</v>
      </c>
      <c r="AU123" s="17">
        <v>17</v>
      </c>
      <c r="AV123" s="17">
        <v>586</v>
      </c>
      <c r="AW123" s="17">
        <v>0</v>
      </c>
      <c r="AX123" s="17">
        <v>0</v>
      </c>
      <c r="AY123" s="17">
        <v>10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20</v>
      </c>
      <c r="BU123" s="17">
        <v>0</v>
      </c>
      <c r="BV123" s="17">
        <v>4</v>
      </c>
      <c r="BW123" s="17">
        <v>0</v>
      </c>
      <c r="BX123" s="17">
        <v>2</v>
      </c>
      <c r="BY123" s="17">
        <v>0</v>
      </c>
      <c r="BZ123" s="17">
        <v>0</v>
      </c>
      <c r="CA123" s="17">
        <v>2</v>
      </c>
      <c r="CB123" s="17">
        <v>60</v>
      </c>
      <c r="CC123" s="17">
        <v>2</v>
      </c>
      <c r="CD123" s="17">
        <v>0</v>
      </c>
      <c r="CE123" s="17">
        <v>2</v>
      </c>
      <c r="CF123" s="17">
        <f>SUM(E123:CE123)</f>
        <v>3621</v>
      </c>
    </row>
    <row r="124" spans="1:84" ht="8.25" customHeight="1" x14ac:dyDescent="0.15">
      <c r="A124" s="88"/>
      <c r="B124" s="60"/>
      <c r="C124" s="58" t="s">
        <v>206</v>
      </c>
      <c r="D124" s="59"/>
      <c r="E124" s="17">
        <v>0</v>
      </c>
      <c r="F124" s="17">
        <v>31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29</v>
      </c>
      <c r="AG124" s="17">
        <v>0</v>
      </c>
      <c r="AH124" s="18">
        <v>0</v>
      </c>
      <c r="AI124" s="18">
        <v>0</v>
      </c>
      <c r="AJ124" s="17">
        <v>275</v>
      </c>
      <c r="AK124" s="17">
        <v>0</v>
      </c>
      <c r="AL124" s="17">
        <v>0</v>
      </c>
      <c r="AM124" s="17">
        <v>24</v>
      </c>
      <c r="AN124" s="17">
        <v>0</v>
      </c>
      <c r="AO124" s="17">
        <v>0</v>
      </c>
      <c r="AP124" s="17">
        <v>0</v>
      </c>
      <c r="AQ124" s="17">
        <v>211</v>
      </c>
      <c r="AR124" s="17">
        <v>4</v>
      </c>
      <c r="AS124" s="17">
        <v>0</v>
      </c>
      <c r="AT124" s="17">
        <v>0</v>
      </c>
      <c r="AU124" s="17">
        <v>2</v>
      </c>
      <c r="AV124" s="17">
        <v>156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10</v>
      </c>
      <c r="CC124" s="17">
        <v>1</v>
      </c>
      <c r="CD124" s="17">
        <v>0</v>
      </c>
      <c r="CE124" s="17">
        <v>4</v>
      </c>
      <c r="CF124" s="17">
        <f>SUM(E124:CE124)</f>
        <v>778</v>
      </c>
    </row>
    <row r="125" spans="1:84" ht="8.25" customHeight="1" x14ac:dyDescent="0.15">
      <c r="A125" s="88"/>
      <c r="B125" s="60"/>
      <c r="C125" s="70" t="s">
        <v>207</v>
      </c>
      <c r="D125" s="23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17</v>
      </c>
      <c r="AG125" s="17">
        <v>0</v>
      </c>
      <c r="AH125" s="18">
        <v>0</v>
      </c>
      <c r="AI125" s="18">
        <v>0</v>
      </c>
      <c r="AJ125" s="17">
        <v>202</v>
      </c>
      <c r="AK125" s="17">
        <v>0</v>
      </c>
      <c r="AL125" s="17">
        <v>0</v>
      </c>
      <c r="AM125" s="17">
        <v>27</v>
      </c>
      <c r="AN125" s="17">
        <v>0</v>
      </c>
      <c r="AO125" s="17">
        <v>0</v>
      </c>
      <c r="AP125" s="17">
        <v>0</v>
      </c>
      <c r="AQ125" s="17">
        <v>367</v>
      </c>
      <c r="AR125" s="17">
        <v>5</v>
      </c>
      <c r="AS125" s="17">
        <v>0</v>
      </c>
      <c r="AT125" s="17">
        <v>2</v>
      </c>
      <c r="AU125" s="17">
        <v>5</v>
      </c>
      <c r="AV125" s="17">
        <v>141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1</v>
      </c>
      <c r="BR125" s="18">
        <v>0</v>
      </c>
      <c r="BS125" s="17">
        <v>0</v>
      </c>
      <c r="BT125" s="17">
        <v>9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16</v>
      </c>
      <c r="CC125" s="17">
        <v>1</v>
      </c>
      <c r="CD125" s="17">
        <v>0</v>
      </c>
      <c r="CE125" s="17">
        <v>2</v>
      </c>
      <c r="CF125" s="17">
        <f>SUM(E125:CE125)</f>
        <v>833</v>
      </c>
    </row>
    <row r="126" spans="1:84" ht="8.25" customHeight="1" x14ac:dyDescent="0.15">
      <c r="A126" s="88"/>
      <c r="B126" s="60"/>
      <c r="C126" s="70"/>
      <c r="D126" s="23" t="s">
        <v>208</v>
      </c>
      <c r="E126" s="17">
        <v>0</v>
      </c>
      <c r="F126" s="17">
        <v>19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83</v>
      </c>
      <c r="AK126" s="17">
        <v>0</v>
      </c>
      <c r="AL126" s="17">
        <v>0</v>
      </c>
      <c r="AM126" s="17">
        <v>23</v>
      </c>
      <c r="AN126" s="17">
        <v>0</v>
      </c>
      <c r="AO126" s="17">
        <v>0</v>
      </c>
      <c r="AP126" s="17">
        <v>1</v>
      </c>
      <c r="AQ126" s="17">
        <v>140</v>
      </c>
      <c r="AR126" s="17">
        <v>3</v>
      </c>
      <c r="AS126" s="17">
        <v>0</v>
      </c>
      <c r="AT126" s="17">
        <v>0</v>
      </c>
      <c r="AU126" s="17">
        <v>2</v>
      </c>
      <c r="AV126" s="17">
        <v>74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2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10</v>
      </c>
      <c r="CC126" s="17">
        <v>0</v>
      </c>
      <c r="CD126" s="17">
        <v>0</v>
      </c>
      <c r="CE126" s="17">
        <v>0</v>
      </c>
      <c r="CF126" s="17">
        <f>SUM(E126:CE126)</f>
        <v>367</v>
      </c>
    </row>
    <row r="127" spans="1:84" ht="8.25" customHeight="1" x14ac:dyDescent="0.15">
      <c r="A127" s="88"/>
      <c r="B127" s="60"/>
      <c r="C127" s="70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117</v>
      </c>
      <c r="AK127" s="17">
        <v>0</v>
      </c>
      <c r="AL127" s="17">
        <v>0</v>
      </c>
      <c r="AM127" s="17">
        <v>13</v>
      </c>
      <c r="AN127" s="17">
        <v>0</v>
      </c>
      <c r="AO127" s="17">
        <v>0</v>
      </c>
      <c r="AP127" s="17">
        <v>0</v>
      </c>
      <c r="AQ127" s="17">
        <v>192</v>
      </c>
      <c r="AR127" s="17">
        <v>6</v>
      </c>
      <c r="AS127" s="17">
        <v>0</v>
      </c>
      <c r="AT127" s="17">
        <v>0</v>
      </c>
      <c r="AU127" s="17">
        <v>2</v>
      </c>
      <c r="AV127" s="17">
        <v>84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2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16</v>
      </c>
      <c r="CC127" s="17">
        <v>0</v>
      </c>
      <c r="CD127" s="17">
        <v>0</v>
      </c>
      <c r="CE127" s="17">
        <v>1</v>
      </c>
      <c r="CF127" s="17">
        <f>SUM(E127:CE127)</f>
        <v>448</v>
      </c>
    </row>
    <row r="128" spans="1:84" ht="8.25" customHeight="1" x14ac:dyDescent="0.15">
      <c r="A128" s="88"/>
      <c r="B128" s="60"/>
      <c r="C128" s="96"/>
      <c r="D128" s="23" t="s">
        <v>91</v>
      </c>
      <c r="E128" s="17">
        <f>SUM(E125:E127)</f>
        <v>0</v>
      </c>
      <c r="F128" s="17">
        <f t="shared" ref="F128:CF128" si="48">SUM(F125:F127)</f>
        <v>47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30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402</v>
      </c>
      <c r="AK128" s="17">
        <f t="shared" si="48"/>
        <v>0</v>
      </c>
      <c r="AL128" s="17">
        <f t="shared" si="48"/>
        <v>0</v>
      </c>
      <c r="AM128" s="17">
        <f t="shared" si="48"/>
        <v>63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699</v>
      </c>
      <c r="AR128" s="17">
        <f t="shared" si="48"/>
        <v>14</v>
      </c>
      <c r="AS128" s="17">
        <f t="shared" si="48"/>
        <v>0</v>
      </c>
      <c r="AT128" s="17">
        <f t="shared" si="48"/>
        <v>2</v>
      </c>
      <c r="AU128" s="17">
        <f t="shared" si="48"/>
        <v>9</v>
      </c>
      <c r="AV128" s="17">
        <f t="shared" si="48"/>
        <v>299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2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6</v>
      </c>
      <c r="BP128" s="17">
        <f t="shared" si="48"/>
        <v>0</v>
      </c>
      <c r="BQ128" s="17">
        <f t="shared" si="48"/>
        <v>1</v>
      </c>
      <c r="BR128" s="18">
        <f t="shared" si="48"/>
        <v>0</v>
      </c>
      <c r="BS128" s="17">
        <f t="shared" si="48"/>
        <v>0</v>
      </c>
      <c r="BT128" s="17">
        <f t="shared" si="48"/>
        <v>11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42</v>
      </c>
      <c r="CC128" s="17">
        <f t="shared" si="48"/>
        <v>1</v>
      </c>
      <c r="CD128" s="17">
        <f t="shared" si="48"/>
        <v>0</v>
      </c>
      <c r="CE128" s="17">
        <f t="shared" si="48"/>
        <v>3</v>
      </c>
      <c r="CF128" s="17">
        <f t="shared" si="48"/>
        <v>1648</v>
      </c>
    </row>
    <row r="129" spans="1:84" ht="8.25" customHeight="1" x14ac:dyDescent="0.15">
      <c r="A129" s="88"/>
      <c r="B129" s="60"/>
      <c r="C129" s="70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19</v>
      </c>
      <c r="AG129" s="17">
        <v>0</v>
      </c>
      <c r="AH129" s="18">
        <v>0</v>
      </c>
      <c r="AI129" s="18">
        <v>0</v>
      </c>
      <c r="AJ129" s="17">
        <v>345</v>
      </c>
      <c r="AK129" s="17">
        <v>0</v>
      </c>
      <c r="AL129" s="17">
        <v>0</v>
      </c>
      <c r="AM129" s="17">
        <v>12</v>
      </c>
      <c r="AN129" s="17">
        <v>0</v>
      </c>
      <c r="AO129" s="17">
        <v>0</v>
      </c>
      <c r="AP129" s="17">
        <v>0</v>
      </c>
      <c r="AQ129" s="17">
        <v>435</v>
      </c>
      <c r="AR129" s="17">
        <v>15</v>
      </c>
      <c r="AS129" s="17">
        <v>0</v>
      </c>
      <c r="AT129" s="17">
        <v>0</v>
      </c>
      <c r="AU129" s="17">
        <v>8</v>
      </c>
      <c r="AV129" s="17">
        <v>149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5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19</v>
      </c>
      <c r="CC129" s="17">
        <v>0</v>
      </c>
      <c r="CD129" s="17">
        <v>0</v>
      </c>
      <c r="CE129" s="17">
        <v>1</v>
      </c>
      <c r="CF129" s="17">
        <f>SUM(E129:CE129)</f>
        <v>1038</v>
      </c>
    </row>
    <row r="130" spans="1:84" ht="8.25" customHeight="1" x14ac:dyDescent="0.15">
      <c r="A130" s="88"/>
      <c r="B130" s="60"/>
      <c r="C130" s="71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5</v>
      </c>
      <c r="AG130" s="17">
        <v>0</v>
      </c>
      <c r="AH130" s="18">
        <v>0</v>
      </c>
      <c r="AI130" s="18">
        <v>0</v>
      </c>
      <c r="AJ130" s="17">
        <v>174</v>
      </c>
      <c r="AK130" s="17">
        <v>0</v>
      </c>
      <c r="AL130" s="17">
        <v>0</v>
      </c>
      <c r="AM130" s="17">
        <v>12</v>
      </c>
      <c r="AN130" s="17">
        <v>0</v>
      </c>
      <c r="AO130" s="17">
        <v>0</v>
      </c>
      <c r="AP130" s="17">
        <v>0</v>
      </c>
      <c r="AQ130" s="17">
        <v>206</v>
      </c>
      <c r="AR130" s="17">
        <v>2</v>
      </c>
      <c r="AS130" s="17">
        <v>0</v>
      </c>
      <c r="AT130" s="17">
        <v>0</v>
      </c>
      <c r="AU130" s="17">
        <v>0</v>
      </c>
      <c r="AV130" s="17">
        <v>104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1</v>
      </c>
      <c r="CF130" s="17">
        <f>SUM(E130:CE130)</f>
        <v>516</v>
      </c>
    </row>
    <row r="131" spans="1:84" ht="8.25" customHeight="1" x14ac:dyDescent="0.15">
      <c r="A131" s="88"/>
      <c r="B131" s="60"/>
      <c r="C131" s="71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4</v>
      </c>
      <c r="AG131" s="17">
        <v>0</v>
      </c>
      <c r="AH131" s="18">
        <v>0</v>
      </c>
      <c r="AI131" s="18">
        <v>0</v>
      </c>
      <c r="AJ131" s="17">
        <v>58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121</v>
      </c>
      <c r="AR131" s="17">
        <v>0</v>
      </c>
      <c r="AS131" s="17">
        <v>0</v>
      </c>
      <c r="AT131" s="17">
        <v>1</v>
      </c>
      <c r="AU131" s="17">
        <v>1</v>
      </c>
      <c r="AV131" s="17">
        <v>43</v>
      </c>
      <c r="AW131" s="17">
        <v>0</v>
      </c>
      <c r="AX131" s="17">
        <v>0</v>
      </c>
      <c r="AY131" s="17">
        <v>1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7</v>
      </c>
      <c r="CC131" s="17">
        <v>0</v>
      </c>
      <c r="CD131" s="17">
        <v>0</v>
      </c>
      <c r="CE131" s="17">
        <v>1</v>
      </c>
      <c r="CF131" s="17">
        <f>SUM(E131:CE131)</f>
        <v>264</v>
      </c>
    </row>
    <row r="132" spans="1:84" ht="8.25" customHeight="1" x14ac:dyDescent="0.15">
      <c r="A132" s="88"/>
      <c r="B132" s="60"/>
      <c r="C132" s="71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28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577</v>
      </c>
      <c r="AK132" s="17">
        <f t="shared" si="49"/>
        <v>0</v>
      </c>
      <c r="AL132" s="17">
        <f t="shared" si="49"/>
        <v>0</v>
      </c>
      <c r="AM132" s="17">
        <f t="shared" si="49"/>
        <v>28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762</v>
      </c>
      <c r="AR132" s="17">
        <f t="shared" si="49"/>
        <v>17</v>
      </c>
      <c r="AS132" s="17">
        <f t="shared" si="49"/>
        <v>0</v>
      </c>
      <c r="AT132" s="17">
        <f t="shared" si="49"/>
        <v>1</v>
      </c>
      <c r="AU132" s="17">
        <f t="shared" si="49"/>
        <v>9</v>
      </c>
      <c r="AV132" s="17">
        <f t="shared" si="49"/>
        <v>296</v>
      </c>
      <c r="AW132" s="17">
        <f t="shared" si="49"/>
        <v>0</v>
      </c>
      <c r="AX132" s="17">
        <f t="shared" si="49"/>
        <v>0</v>
      </c>
      <c r="AY132" s="17">
        <f t="shared" si="49"/>
        <v>5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8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34</v>
      </c>
      <c r="CC132" s="17">
        <f t="shared" si="49"/>
        <v>0</v>
      </c>
      <c r="CD132" s="17">
        <f t="shared" si="49"/>
        <v>0</v>
      </c>
      <c r="CE132" s="17">
        <f t="shared" si="49"/>
        <v>3</v>
      </c>
      <c r="CF132" s="17">
        <f t="shared" si="49"/>
        <v>1818</v>
      </c>
    </row>
    <row r="133" spans="1:84" ht="8.25" customHeight="1" x14ac:dyDescent="0.15">
      <c r="A133" s="88"/>
      <c r="B133" s="60" t="s">
        <v>214</v>
      </c>
      <c r="C133" s="58" t="s">
        <v>215</v>
      </c>
      <c r="D133" s="59"/>
      <c r="E133" s="17">
        <v>0</v>
      </c>
      <c r="F133" s="17">
        <v>381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29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8</v>
      </c>
      <c r="AB133" s="17">
        <v>0</v>
      </c>
      <c r="AC133" s="18">
        <v>0</v>
      </c>
      <c r="AD133" s="18">
        <v>0</v>
      </c>
      <c r="AE133" s="18">
        <v>0</v>
      </c>
      <c r="AF133" s="17">
        <v>104</v>
      </c>
      <c r="AG133" s="17">
        <v>8</v>
      </c>
      <c r="AH133" s="18">
        <v>0</v>
      </c>
      <c r="AI133" s="18">
        <v>0</v>
      </c>
      <c r="AJ133" s="17">
        <v>435</v>
      </c>
      <c r="AK133" s="17">
        <v>0</v>
      </c>
      <c r="AL133" s="17">
        <v>0</v>
      </c>
      <c r="AM133" s="17">
        <v>49</v>
      </c>
      <c r="AN133" s="17">
        <v>3</v>
      </c>
      <c r="AO133" s="17">
        <v>1</v>
      </c>
      <c r="AP133" s="17">
        <v>1</v>
      </c>
      <c r="AQ133" s="17">
        <v>530</v>
      </c>
      <c r="AR133" s="17">
        <v>16</v>
      </c>
      <c r="AS133" s="17">
        <v>0</v>
      </c>
      <c r="AT133" s="17">
        <v>3</v>
      </c>
      <c r="AU133" s="17">
        <v>8</v>
      </c>
      <c r="AV133" s="17">
        <v>394</v>
      </c>
      <c r="AW133" s="17">
        <v>0</v>
      </c>
      <c r="AX133" s="17">
        <v>1</v>
      </c>
      <c r="AY133" s="17">
        <v>4</v>
      </c>
      <c r="AZ133" s="17">
        <v>0</v>
      </c>
      <c r="BA133" s="18">
        <v>6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5</v>
      </c>
      <c r="BP133" s="17">
        <v>0</v>
      </c>
      <c r="BQ133" s="17">
        <v>1</v>
      </c>
      <c r="BR133" s="18">
        <v>0</v>
      </c>
      <c r="BS133" s="17">
        <v>0</v>
      </c>
      <c r="BT133" s="17">
        <v>6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24</v>
      </c>
      <c r="CC133" s="17">
        <v>0</v>
      </c>
      <c r="CD133" s="17">
        <v>0</v>
      </c>
      <c r="CE133" s="17">
        <v>3</v>
      </c>
      <c r="CF133" s="17">
        <f>SUM(E133:CE133)</f>
        <v>2025</v>
      </c>
    </row>
    <row r="134" spans="1:84" ht="8.25" customHeight="1" x14ac:dyDescent="0.15">
      <c r="A134" s="88"/>
      <c r="B134" s="74"/>
      <c r="C134" s="58" t="s">
        <v>216</v>
      </c>
      <c r="D134" s="59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4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17</v>
      </c>
      <c r="AG134" s="17">
        <v>0</v>
      </c>
      <c r="AH134" s="18">
        <v>0</v>
      </c>
      <c r="AI134" s="18">
        <v>0</v>
      </c>
      <c r="AJ134" s="17">
        <v>95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148</v>
      </c>
      <c r="AR134" s="17">
        <v>3</v>
      </c>
      <c r="AS134" s="17">
        <v>0</v>
      </c>
      <c r="AT134" s="17">
        <v>0</v>
      </c>
      <c r="AU134" s="17">
        <v>1</v>
      </c>
      <c r="AV134" s="17">
        <v>66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365</v>
      </c>
    </row>
    <row r="135" spans="1:84" ht="8.25" customHeight="1" x14ac:dyDescent="0.15">
      <c r="A135" s="88"/>
      <c r="B135" s="74"/>
      <c r="C135" s="61" t="s">
        <v>217</v>
      </c>
      <c r="D135" s="62"/>
      <c r="E135" s="17">
        <v>0</v>
      </c>
      <c r="F135" s="17">
        <v>111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38</v>
      </c>
      <c r="AG135" s="17">
        <v>0</v>
      </c>
      <c r="AH135" s="18">
        <v>0</v>
      </c>
      <c r="AI135" s="18">
        <v>0</v>
      </c>
      <c r="AJ135" s="17">
        <v>183</v>
      </c>
      <c r="AK135" s="17">
        <v>0</v>
      </c>
      <c r="AL135" s="17">
        <v>0</v>
      </c>
      <c r="AM135" s="17">
        <v>19</v>
      </c>
      <c r="AN135" s="17">
        <v>0</v>
      </c>
      <c r="AO135" s="17">
        <v>0</v>
      </c>
      <c r="AP135" s="17">
        <v>0</v>
      </c>
      <c r="AQ135" s="17">
        <v>114</v>
      </c>
      <c r="AR135" s="17">
        <v>0</v>
      </c>
      <c r="AS135" s="17">
        <v>0</v>
      </c>
      <c r="AT135" s="17">
        <v>1</v>
      </c>
      <c r="AU135" s="17">
        <v>4</v>
      </c>
      <c r="AV135" s="17">
        <v>104</v>
      </c>
      <c r="AW135" s="17">
        <v>0</v>
      </c>
      <c r="AX135" s="17">
        <v>0</v>
      </c>
      <c r="AY135" s="17">
        <v>7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597</v>
      </c>
    </row>
    <row r="136" spans="1:84" ht="8.25" customHeight="1" x14ac:dyDescent="0.15">
      <c r="A136" s="88"/>
      <c r="B136" s="74"/>
      <c r="C136" s="61" t="s">
        <v>218</v>
      </c>
      <c r="D136" s="62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14</v>
      </c>
      <c r="AG136" s="17">
        <v>2</v>
      </c>
      <c r="AH136" s="18">
        <v>0</v>
      </c>
      <c r="AI136" s="18">
        <v>0</v>
      </c>
      <c r="AJ136" s="17">
        <v>311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2</v>
      </c>
      <c r="AQ136" s="17">
        <v>147</v>
      </c>
      <c r="AR136" s="17">
        <v>0</v>
      </c>
      <c r="AS136" s="17">
        <v>0</v>
      </c>
      <c r="AT136" s="17">
        <v>0</v>
      </c>
      <c r="AU136" s="17">
        <v>1</v>
      </c>
      <c r="AV136" s="17">
        <v>85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1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7</v>
      </c>
      <c r="CC136" s="17">
        <v>1</v>
      </c>
      <c r="CD136" s="17">
        <v>0</v>
      </c>
      <c r="CE136" s="17">
        <v>0</v>
      </c>
      <c r="CF136" s="17">
        <f>SUM(E136:CE136)</f>
        <v>585</v>
      </c>
    </row>
    <row r="137" spans="1:84" ht="8.25" customHeight="1" x14ac:dyDescent="0.15">
      <c r="A137" s="88"/>
      <c r="B137" s="74"/>
      <c r="C137" s="58" t="s">
        <v>91</v>
      </c>
      <c r="D137" s="59"/>
      <c r="E137" s="17">
        <f>SUM(E133:E136)</f>
        <v>0</v>
      </c>
      <c r="F137" s="17">
        <f t="shared" ref="F137:CF137" si="50">SUM(F133:F136)</f>
        <v>511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43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173</v>
      </c>
      <c r="AG137" s="17">
        <f t="shared" si="50"/>
        <v>10</v>
      </c>
      <c r="AH137" s="18">
        <f t="shared" si="50"/>
        <v>0</v>
      </c>
      <c r="AI137" s="18">
        <f t="shared" si="50"/>
        <v>0</v>
      </c>
      <c r="AJ137" s="17">
        <f t="shared" si="50"/>
        <v>1024</v>
      </c>
      <c r="AK137" s="17">
        <f t="shared" si="50"/>
        <v>0</v>
      </c>
      <c r="AL137" s="17">
        <f t="shared" si="50"/>
        <v>0</v>
      </c>
      <c r="AM137" s="17">
        <f t="shared" si="50"/>
        <v>80</v>
      </c>
      <c r="AN137" s="17">
        <f t="shared" si="50"/>
        <v>3</v>
      </c>
      <c r="AO137" s="17">
        <f t="shared" si="50"/>
        <v>1</v>
      </c>
      <c r="AP137" s="17">
        <f t="shared" si="50"/>
        <v>3</v>
      </c>
      <c r="AQ137" s="17">
        <f t="shared" si="50"/>
        <v>939</v>
      </c>
      <c r="AR137" s="17">
        <f t="shared" si="50"/>
        <v>19</v>
      </c>
      <c r="AS137" s="17">
        <f t="shared" si="50"/>
        <v>0</v>
      </c>
      <c r="AT137" s="17">
        <f t="shared" si="50"/>
        <v>4</v>
      </c>
      <c r="AU137" s="17">
        <f t="shared" si="50"/>
        <v>14</v>
      </c>
      <c r="AV137" s="17">
        <f t="shared" si="50"/>
        <v>649</v>
      </c>
      <c r="AW137" s="17">
        <f t="shared" si="50"/>
        <v>0</v>
      </c>
      <c r="AX137" s="17">
        <f t="shared" si="50"/>
        <v>1</v>
      </c>
      <c r="AY137" s="17">
        <f t="shared" si="50"/>
        <v>12</v>
      </c>
      <c r="AZ137" s="17">
        <f t="shared" si="50"/>
        <v>0</v>
      </c>
      <c r="BA137" s="18">
        <f>SUM(BA133:BA136)</f>
        <v>6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5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9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39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3572</v>
      </c>
    </row>
    <row r="138" spans="1:84" ht="8.25" customHeight="1" x14ac:dyDescent="0.15">
      <c r="A138" s="89"/>
      <c r="B138" s="65" t="s">
        <v>98</v>
      </c>
      <c r="C138" s="66"/>
      <c r="D138" s="67"/>
      <c r="E138" s="19">
        <f>SUM(E113,E116:E118,E122:E124,E128,E132,E137)</f>
        <v>0</v>
      </c>
      <c r="F138" s="19">
        <f t="shared" ref="F138:CF138" si="51">SUM(F113,F116:F118,F122:F124,F128,F132,F137)</f>
        <v>1199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123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2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38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634</v>
      </c>
      <c r="AG138" s="19">
        <f t="shared" si="51"/>
        <v>20</v>
      </c>
      <c r="AH138" s="20">
        <f t="shared" si="51"/>
        <v>0</v>
      </c>
      <c r="AI138" s="20">
        <f t="shared" si="51"/>
        <v>0</v>
      </c>
      <c r="AJ138" s="19">
        <f t="shared" si="51"/>
        <v>6090</v>
      </c>
      <c r="AK138" s="19">
        <f t="shared" si="51"/>
        <v>3</v>
      </c>
      <c r="AL138" s="19">
        <f t="shared" si="51"/>
        <v>0</v>
      </c>
      <c r="AM138" s="19">
        <f t="shared" si="51"/>
        <v>565</v>
      </c>
      <c r="AN138" s="19">
        <f t="shared" si="51"/>
        <v>5</v>
      </c>
      <c r="AO138" s="19">
        <f t="shared" si="51"/>
        <v>1</v>
      </c>
      <c r="AP138" s="19">
        <f t="shared" si="51"/>
        <v>121</v>
      </c>
      <c r="AQ138" s="19">
        <f t="shared" si="51"/>
        <v>6166</v>
      </c>
      <c r="AR138" s="19">
        <f t="shared" si="51"/>
        <v>152</v>
      </c>
      <c r="AS138" s="19">
        <f t="shared" si="51"/>
        <v>4</v>
      </c>
      <c r="AT138" s="19">
        <f t="shared" si="51"/>
        <v>11</v>
      </c>
      <c r="AU138" s="19">
        <f t="shared" si="51"/>
        <v>123</v>
      </c>
      <c r="AV138" s="19">
        <f t="shared" si="51"/>
        <v>3789</v>
      </c>
      <c r="AW138" s="19">
        <f t="shared" si="51"/>
        <v>3</v>
      </c>
      <c r="AX138" s="19">
        <f t="shared" si="51"/>
        <v>3</v>
      </c>
      <c r="AY138" s="19">
        <f t="shared" si="51"/>
        <v>71</v>
      </c>
      <c r="AZ138" s="19">
        <f t="shared" si="51"/>
        <v>0</v>
      </c>
      <c r="BA138" s="20">
        <f>SUM(BA113,BA116:BA118,BA122:BA124,BA128,BA132,BA137)</f>
        <v>11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25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19</v>
      </c>
      <c r="BP138" s="19">
        <f t="shared" si="51"/>
        <v>0</v>
      </c>
      <c r="BQ138" s="19">
        <f t="shared" si="51"/>
        <v>3</v>
      </c>
      <c r="BR138" s="20">
        <f t="shared" si="51"/>
        <v>0</v>
      </c>
      <c r="BS138" s="19">
        <f t="shared" si="51"/>
        <v>1</v>
      </c>
      <c r="BT138" s="19">
        <f t="shared" si="51"/>
        <v>117</v>
      </c>
      <c r="BU138" s="19">
        <f t="shared" si="51"/>
        <v>0</v>
      </c>
      <c r="BV138" s="19">
        <f t="shared" si="51"/>
        <v>7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9</v>
      </c>
      <c r="CB138" s="19">
        <f t="shared" si="51"/>
        <v>343</v>
      </c>
      <c r="CC138" s="19">
        <f t="shared" si="51"/>
        <v>5</v>
      </c>
      <c r="CD138" s="19">
        <f t="shared" si="51"/>
        <v>0</v>
      </c>
      <c r="CE138" s="19">
        <f t="shared" si="51"/>
        <v>20</v>
      </c>
      <c r="CF138" s="19">
        <f t="shared" si="51"/>
        <v>19718</v>
      </c>
    </row>
    <row r="139" spans="1:84" ht="8.25" customHeight="1" x14ac:dyDescent="0.15">
      <c r="A139" s="50" t="s">
        <v>219</v>
      </c>
      <c r="B139" s="90" t="s">
        <v>220</v>
      </c>
      <c r="C139" s="91"/>
      <c r="D139" s="92"/>
      <c r="E139" s="16">
        <v>0</v>
      </c>
      <c r="F139" s="16">
        <v>271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24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1</v>
      </c>
      <c r="W139" s="15">
        <v>0</v>
      </c>
      <c r="X139" s="16">
        <v>0</v>
      </c>
      <c r="Y139" s="16">
        <v>0</v>
      </c>
      <c r="Z139" s="16">
        <v>2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104</v>
      </c>
      <c r="AG139" s="16">
        <v>0</v>
      </c>
      <c r="AH139" s="15">
        <v>0</v>
      </c>
      <c r="AI139" s="15">
        <v>0</v>
      </c>
      <c r="AJ139" s="16">
        <v>527</v>
      </c>
      <c r="AK139" s="16">
        <v>0</v>
      </c>
      <c r="AL139" s="16">
        <v>0</v>
      </c>
      <c r="AM139" s="16">
        <v>52</v>
      </c>
      <c r="AN139" s="16">
        <v>0</v>
      </c>
      <c r="AO139" s="16">
        <v>2</v>
      </c>
      <c r="AP139" s="16">
        <v>2</v>
      </c>
      <c r="AQ139" s="16">
        <v>593</v>
      </c>
      <c r="AR139" s="16">
        <v>15</v>
      </c>
      <c r="AS139" s="16">
        <v>0</v>
      </c>
      <c r="AT139" s="16">
        <v>0</v>
      </c>
      <c r="AU139" s="16">
        <v>9</v>
      </c>
      <c r="AV139" s="16">
        <v>677</v>
      </c>
      <c r="AW139" s="16">
        <v>0</v>
      </c>
      <c r="AX139" s="16">
        <v>0</v>
      </c>
      <c r="AY139" s="16">
        <v>22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16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9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27</v>
      </c>
      <c r="CC139" s="16">
        <v>0</v>
      </c>
      <c r="CD139" s="16">
        <v>0</v>
      </c>
      <c r="CE139" s="16">
        <v>1</v>
      </c>
      <c r="CF139" s="17">
        <f t="shared" ref="CF139:CF144" si="52">SUM(E139:CE139)</f>
        <v>2370</v>
      </c>
    </row>
    <row r="140" spans="1:84" ht="8.25" customHeight="1" x14ac:dyDescent="0.15">
      <c r="A140" s="51"/>
      <c r="B140" s="57" t="s">
        <v>221</v>
      </c>
      <c r="C140" s="58"/>
      <c r="D140" s="59"/>
      <c r="E140" s="17">
        <v>0</v>
      </c>
      <c r="F140" s="17">
        <v>395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76</v>
      </c>
      <c r="AG140" s="17">
        <v>2</v>
      </c>
      <c r="AH140" s="18">
        <v>0</v>
      </c>
      <c r="AI140" s="18">
        <v>0</v>
      </c>
      <c r="AJ140" s="17">
        <v>1334</v>
      </c>
      <c r="AK140" s="17">
        <v>1</v>
      </c>
      <c r="AL140" s="17">
        <v>0</v>
      </c>
      <c r="AM140" s="17">
        <v>93</v>
      </c>
      <c r="AN140" s="17">
        <v>0</v>
      </c>
      <c r="AO140" s="17">
        <v>0</v>
      </c>
      <c r="AP140" s="17">
        <v>4</v>
      </c>
      <c r="AQ140" s="17">
        <v>777</v>
      </c>
      <c r="AR140" s="17">
        <v>25</v>
      </c>
      <c r="AS140" s="17">
        <v>1</v>
      </c>
      <c r="AT140" s="17">
        <v>2</v>
      </c>
      <c r="AU140" s="17">
        <v>23</v>
      </c>
      <c r="AV140" s="17">
        <v>700</v>
      </c>
      <c r="AW140" s="17">
        <v>1</v>
      </c>
      <c r="AX140" s="17">
        <v>0</v>
      </c>
      <c r="AY140" s="17">
        <v>28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49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7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36</v>
      </c>
      <c r="CC140" s="17">
        <v>1</v>
      </c>
      <c r="CD140" s="17">
        <v>0</v>
      </c>
      <c r="CE140" s="17">
        <v>5</v>
      </c>
      <c r="CF140" s="17">
        <f t="shared" si="52"/>
        <v>3607</v>
      </c>
    </row>
    <row r="141" spans="1:84" ht="8.25" customHeight="1" x14ac:dyDescent="0.15">
      <c r="A141" s="51"/>
      <c r="B141" s="60" t="s">
        <v>222</v>
      </c>
      <c r="C141" s="58" t="s">
        <v>284</v>
      </c>
      <c r="D141" s="59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5</v>
      </c>
      <c r="AH141" s="18">
        <v>0</v>
      </c>
      <c r="AI141" s="18">
        <v>0</v>
      </c>
      <c r="AJ141" s="17">
        <v>1420</v>
      </c>
      <c r="AK141" s="17">
        <v>0</v>
      </c>
      <c r="AL141" s="17">
        <v>0</v>
      </c>
      <c r="AM141" s="17">
        <v>40</v>
      </c>
      <c r="AN141" s="17">
        <v>1</v>
      </c>
      <c r="AO141" s="17">
        <v>0</v>
      </c>
      <c r="AP141" s="17">
        <v>0</v>
      </c>
      <c r="AQ141" s="17">
        <v>634</v>
      </c>
      <c r="AR141" s="17">
        <v>6</v>
      </c>
      <c r="AS141" s="17">
        <v>0</v>
      </c>
      <c r="AT141" s="17">
        <v>2</v>
      </c>
      <c r="AU141" s="17">
        <v>18</v>
      </c>
      <c r="AV141" s="17">
        <v>502</v>
      </c>
      <c r="AW141" s="17">
        <v>0</v>
      </c>
      <c r="AX141" s="17">
        <v>0</v>
      </c>
      <c r="AY141" s="17">
        <v>7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498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8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28</v>
      </c>
      <c r="CC141" s="17">
        <v>4</v>
      </c>
      <c r="CD141" s="17">
        <v>0</v>
      </c>
      <c r="CE141" s="17">
        <v>1</v>
      </c>
      <c r="CF141" s="17">
        <f t="shared" si="52"/>
        <v>3212</v>
      </c>
    </row>
    <row r="142" spans="1:84" ht="8.25" customHeight="1" x14ac:dyDescent="0.15">
      <c r="A142" s="51"/>
      <c r="B142" s="60"/>
      <c r="C142" s="58" t="s">
        <v>222</v>
      </c>
      <c r="D142" s="59"/>
      <c r="E142" s="17">
        <v>0</v>
      </c>
      <c r="F142" s="17">
        <v>184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17</v>
      </c>
      <c r="AB142" s="17">
        <v>2</v>
      </c>
      <c r="AC142" s="18">
        <v>0</v>
      </c>
      <c r="AD142" s="18">
        <v>0</v>
      </c>
      <c r="AE142" s="18">
        <v>0</v>
      </c>
      <c r="AF142" s="17">
        <v>10</v>
      </c>
      <c r="AG142" s="17">
        <v>0</v>
      </c>
      <c r="AH142" s="18">
        <v>0</v>
      </c>
      <c r="AI142" s="18">
        <v>0</v>
      </c>
      <c r="AJ142" s="17">
        <v>1615</v>
      </c>
      <c r="AK142" s="17">
        <v>1</v>
      </c>
      <c r="AL142" s="17">
        <v>0</v>
      </c>
      <c r="AM142" s="17">
        <v>112</v>
      </c>
      <c r="AN142" s="17">
        <v>0</v>
      </c>
      <c r="AO142" s="17">
        <v>0</v>
      </c>
      <c r="AP142" s="17">
        <v>3</v>
      </c>
      <c r="AQ142" s="17">
        <v>1028</v>
      </c>
      <c r="AR142" s="17">
        <v>8</v>
      </c>
      <c r="AS142" s="17">
        <v>0</v>
      </c>
      <c r="AT142" s="17">
        <v>1</v>
      </c>
      <c r="AU142" s="17">
        <v>14</v>
      </c>
      <c r="AV142" s="17">
        <v>845</v>
      </c>
      <c r="AW142" s="17">
        <v>4</v>
      </c>
      <c r="AX142" s="17">
        <v>0</v>
      </c>
      <c r="AY142" s="17">
        <v>20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7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1</v>
      </c>
      <c r="CB142" s="17">
        <v>78</v>
      </c>
      <c r="CC142" s="17">
        <v>1</v>
      </c>
      <c r="CD142" s="17">
        <v>0</v>
      </c>
      <c r="CE142" s="17">
        <v>1</v>
      </c>
      <c r="CF142" s="17">
        <f t="shared" si="52"/>
        <v>4028</v>
      </c>
    </row>
    <row r="143" spans="1:84" ht="8.25" customHeight="1" x14ac:dyDescent="0.15">
      <c r="A143" s="51"/>
      <c r="B143" s="60"/>
      <c r="C143" s="70" t="s">
        <v>224</v>
      </c>
      <c r="D143" s="23" t="s">
        <v>225</v>
      </c>
      <c r="E143" s="17">
        <v>1</v>
      </c>
      <c r="F143" s="17">
        <v>101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16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8</v>
      </c>
      <c r="AB143" s="17">
        <v>0</v>
      </c>
      <c r="AC143" s="18">
        <v>0</v>
      </c>
      <c r="AD143" s="18">
        <v>0</v>
      </c>
      <c r="AE143" s="18">
        <v>0</v>
      </c>
      <c r="AF143" s="17">
        <v>22</v>
      </c>
      <c r="AG143" s="17">
        <v>0</v>
      </c>
      <c r="AH143" s="18">
        <v>0</v>
      </c>
      <c r="AI143" s="18">
        <v>0</v>
      </c>
      <c r="AJ143" s="17">
        <v>613</v>
      </c>
      <c r="AK143" s="17">
        <v>0</v>
      </c>
      <c r="AL143" s="17">
        <v>4</v>
      </c>
      <c r="AM143" s="17">
        <v>27</v>
      </c>
      <c r="AN143" s="17">
        <v>0</v>
      </c>
      <c r="AO143" s="17">
        <v>0</v>
      </c>
      <c r="AP143" s="17">
        <v>5</v>
      </c>
      <c r="AQ143" s="17">
        <v>779</v>
      </c>
      <c r="AR143" s="17">
        <v>8</v>
      </c>
      <c r="AS143" s="17">
        <v>0</v>
      </c>
      <c r="AT143" s="17">
        <v>1</v>
      </c>
      <c r="AU143" s="17">
        <v>13</v>
      </c>
      <c r="AV143" s="17">
        <v>590</v>
      </c>
      <c r="AW143" s="17">
        <v>2</v>
      </c>
      <c r="AX143" s="17">
        <v>0</v>
      </c>
      <c r="AY143" s="17">
        <v>21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3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39</v>
      </c>
      <c r="CC143" s="17">
        <v>0</v>
      </c>
      <c r="CD143" s="17">
        <v>0</v>
      </c>
      <c r="CE143" s="17">
        <v>2</v>
      </c>
      <c r="CF143" s="17">
        <f t="shared" si="52"/>
        <v>2282</v>
      </c>
    </row>
    <row r="144" spans="1:84" ht="8.25" customHeight="1" x14ac:dyDescent="0.15">
      <c r="A144" s="51"/>
      <c r="B144" s="60"/>
      <c r="C144" s="70"/>
      <c r="D144" s="23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282</v>
      </c>
      <c r="AK144" s="17">
        <v>0</v>
      </c>
      <c r="AL144" s="17">
        <v>0</v>
      </c>
      <c r="AM144" s="17">
        <v>13</v>
      </c>
      <c r="AN144" s="17">
        <v>0</v>
      </c>
      <c r="AO144" s="17">
        <v>0</v>
      </c>
      <c r="AP144" s="17">
        <v>0</v>
      </c>
      <c r="AQ144" s="17">
        <v>367</v>
      </c>
      <c r="AR144" s="17">
        <v>7</v>
      </c>
      <c r="AS144" s="17">
        <v>0</v>
      </c>
      <c r="AT144" s="17">
        <v>1</v>
      </c>
      <c r="AU144" s="17">
        <v>9</v>
      </c>
      <c r="AV144" s="17">
        <v>207</v>
      </c>
      <c r="AW144" s="17">
        <v>0</v>
      </c>
      <c r="AX144" s="17">
        <v>0</v>
      </c>
      <c r="AY144" s="17">
        <v>13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6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19</v>
      </c>
      <c r="CC144" s="17">
        <v>0</v>
      </c>
      <c r="CD144" s="17">
        <v>1</v>
      </c>
      <c r="CE144" s="17">
        <v>0</v>
      </c>
      <c r="CF144" s="17">
        <f t="shared" si="52"/>
        <v>986</v>
      </c>
    </row>
    <row r="145" spans="1:84" ht="8.25" customHeight="1" x14ac:dyDescent="0.15">
      <c r="A145" s="51"/>
      <c r="B145" s="60"/>
      <c r="C145" s="96"/>
      <c r="D145" s="23" t="s">
        <v>91</v>
      </c>
      <c r="E145" s="17">
        <f>SUM(E143:E144)</f>
        <v>1</v>
      </c>
      <c r="F145" s="17">
        <f t="shared" ref="F145:CF145" si="53">SUM(F143:F144)</f>
        <v>106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23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11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23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895</v>
      </c>
      <c r="AK145" s="17">
        <f t="shared" si="53"/>
        <v>0</v>
      </c>
      <c r="AL145" s="17">
        <f t="shared" si="53"/>
        <v>4</v>
      </c>
      <c r="AM145" s="17">
        <f t="shared" si="53"/>
        <v>40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1146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22</v>
      </c>
      <c r="AV145" s="17">
        <f t="shared" si="53"/>
        <v>797</v>
      </c>
      <c r="AW145" s="17">
        <f t="shared" si="53"/>
        <v>2</v>
      </c>
      <c r="AX145" s="17">
        <f t="shared" si="53"/>
        <v>0</v>
      </c>
      <c r="AY145" s="17">
        <f t="shared" si="53"/>
        <v>34</v>
      </c>
      <c r="AZ145" s="17">
        <f t="shared" si="53"/>
        <v>0</v>
      </c>
      <c r="BA145" s="18">
        <f>SUM(BA143:BA144)</f>
        <v>1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52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9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58</v>
      </c>
      <c r="CC145" s="17">
        <f t="shared" si="53"/>
        <v>0</v>
      </c>
      <c r="CD145" s="17">
        <f t="shared" si="53"/>
        <v>1</v>
      </c>
      <c r="CE145" s="17">
        <f t="shared" si="53"/>
        <v>2</v>
      </c>
      <c r="CF145" s="17">
        <f t="shared" si="53"/>
        <v>3268</v>
      </c>
    </row>
    <row r="146" spans="1:84" ht="8.25" customHeight="1" x14ac:dyDescent="0.15">
      <c r="A146" s="51"/>
      <c r="B146" s="60" t="s">
        <v>227</v>
      </c>
      <c r="C146" s="61" t="s">
        <v>228</v>
      </c>
      <c r="D146" s="62"/>
      <c r="E146" s="17">
        <v>1</v>
      </c>
      <c r="F146" s="17">
        <v>290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36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73</v>
      </c>
      <c r="AG146" s="17">
        <v>0</v>
      </c>
      <c r="AH146" s="18">
        <v>0</v>
      </c>
      <c r="AI146" s="18">
        <v>0</v>
      </c>
      <c r="AJ146" s="17">
        <v>514</v>
      </c>
      <c r="AK146" s="17">
        <v>0</v>
      </c>
      <c r="AL146" s="17">
        <v>0</v>
      </c>
      <c r="AM146" s="17">
        <v>30</v>
      </c>
      <c r="AN146" s="17">
        <v>0</v>
      </c>
      <c r="AO146" s="17">
        <v>0</v>
      </c>
      <c r="AP146" s="17">
        <v>0</v>
      </c>
      <c r="AQ146" s="17">
        <v>514</v>
      </c>
      <c r="AR146" s="17">
        <v>12</v>
      </c>
      <c r="AS146" s="17">
        <v>0</v>
      </c>
      <c r="AT146" s="17">
        <v>1</v>
      </c>
      <c r="AU146" s="17">
        <v>10</v>
      </c>
      <c r="AV146" s="17">
        <v>414</v>
      </c>
      <c r="AW146" s="17">
        <v>1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15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3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22</v>
      </c>
      <c r="CC146" s="17">
        <v>0</v>
      </c>
      <c r="CD146" s="17">
        <v>0</v>
      </c>
      <c r="CE146" s="17">
        <v>2</v>
      </c>
      <c r="CF146" s="17">
        <f>SUM(E146:CE146)</f>
        <v>1970</v>
      </c>
    </row>
    <row r="147" spans="1:84" ht="8.25" customHeight="1" x14ac:dyDescent="0.15">
      <c r="A147" s="51"/>
      <c r="B147" s="60"/>
      <c r="C147" s="61" t="s">
        <v>229</v>
      </c>
      <c r="D147" s="62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2</v>
      </c>
      <c r="AB147" s="17">
        <v>0</v>
      </c>
      <c r="AC147" s="18">
        <v>0</v>
      </c>
      <c r="AD147" s="18">
        <v>0</v>
      </c>
      <c r="AE147" s="18">
        <v>0</v>
      </c>
      <c r="AF147" s="17">
        <v>8</v>
      </c>
      <c r="AG147" s="17">
        <v>0</v>
      </c>
      <c r="AH147" s="18">
        <v>0</v>
      </c>
      <c r="AI147" s="18">
        <v>0</v>
      </c>
      <c r="AJ147" s="17">
        <v>53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61</v>
      </c>
      <c r="AR147" s="17">
        <v>2</v>
      </c>
      <c r="AS147" s="17">
        <v>0</v>
      </c>
      <c r="AT147" s="17">
        <v>1</v>
      </c>
      <c r="AU147" s="17">
        <v>2</v>
      </c>
      <c r="AV147" s="17">
        <v>66</v>
      </c>
      <c r="AW147" s="17">
        <v>0</v>
      </c>
      <c r="AX147" s="17">
        <v>0</v>
      </c>
      <c r="AY147" s="17">
        <v>4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1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4</v>
      </c>
      <c r="CC147" s="17">
        <v>0</v>
      </c>
      <c r="CD147" s="17">
        <v>0</v>
      </c>
      <c r="CE147" s="17">
        <v>1</v>
      </c>
      <c r="CF147" s="17">
        <f>SUM(E147:CE147)</f>
        <v>228</v>
      </c>
    </row>
    <row r="148" spans="1:84" ht="8.25" customHeight="1" x14ac:dyDescent="0.15">
      <c r="A148" s="51"/>
      <c r="B148" s="60"/>
      <c r="C148" s="58" t="s">
        <v>91</v>
      </c>
      <c r="D148" s="59"/>
      <c r="E148" s="17">
        <f>SUM(E146:E147)</f>
        <v>1</v>
      </c>
      <c r="F148" s="17">
        <f t="shared" ref="F148:AZ148" si="54">SUM(F146:F147)</f>
        <v>298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36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11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81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567</v>
      </c>
      <c r="AK148" s="17">
        <f t="shared" si="54"/>
        <v>0</v>
      </c>
      <c r="AL148" s="17">
        <f t="shared" si="54"/>
        <v>0</v>
      </c>
      <c r="AM148" s="17">
        <f t="shared" si="54"/>
        <v>36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575</v>
      </c>
      <c r="AR148" s="17">
        <f t="shared" si="54"/>
        <v>14</v>
      </c>
      <c r="AS148" s="17">
        <f t="shared" si="54"/>
        <v>0</v>
      </c>
      <c r="AT148" s="17">
        <f t="shared" si="54"/>
        <v>2</v>
      </c>
      <c r="AU148" s="17">
        <f t="shared" si="54"/>
        <v>12</v>
      </c>
      <c r="AV148" s="17">
        <f t="shared" si="54"/>
        <v>480</v>
      </c>
      <c r="AW148" s="17">
        <f t="shared" si="54"/>
        <v>1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23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4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26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2198</v>
      </c>
    </row>
    <row r="149" spans="1:84" ht="8.25" customHeight="1" x14ac:dyDescent="0.15">
      <c r="A149" s="51"/>
      <c r="B149" s="57" t="s">
        <v>230</v>
      </c>
      <c r="C149" s="58"/>
      <c r="D149" s="59"/>
      <c r="E149" s="17">
        <v>7</v>
      </c>
      <c r="F149" s="17">
        <v>699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34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14</v>
      </c>
      <c r="AB149" s="17">
        <v>0</v>
      </c>
      <c r="AC149" s="18">
        <v>0</v>
      </c>
      <c r="AD149" s="18">
        <v>0</v>
      </c>
      <c r="AE149" s="18">
        <v>0</v>
      </c>
      <c r="AF149" s="17">
        <v>214</v>
      </c>
      <c r="AG149" s="17">
        <v>1</v>
      </c>
      <c r="AH149" s="18">
        <v>0</v>
      </c>
      <c r="AI149" s="18">
        <v>0</v>
      </c>
      <c r="AJ149" s="17">
        <v>578</v>
      </c>
      <c r="AK149" s="17">
        <v>1</v>
      </c>
      <c r="AL149" s="17">
        <v>1</v>
      </c>
      <c r="AM149" s="17">
        <v>76</v>
      </c>
      <c r="AN149" s="17">
        <v>1</v>
      </c>
      <c r="AO149" s="17">
        <v>0</v>
      </c>
      <c r="AP149" s="17">
        <v>4</v>
      </c>
      <c r="AQ149" s="17">
        <v>318</v>
      </c>
      <c r="AR149" s="17">
        <v>1</v>
      </c>
      <c r="AS149" s="17">
        <v>0</v>
      </c>
      <c r="AT149" s="17">
        <v>3</v>
      </c>
      <c r="AU149" s="17">
        <v>9</v>
      </c>
      <c r="AV149" s="17">
        <v>516</v>
      </c>
      <c r="AW149" s="17">
        <v>1</v>
      </c>
      <c r="AX149" s="17">
        <v>1</v>
      </c>
      <c r="AY149" s="17">
        <v>22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23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4</v>
      </c>
      <c r="BU149" s="17">
        <v>0</v>
      </c>
      <c r="BV149" s="17">
        <v>1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18</v>
      </c>
      <c r="CC149" s="17">
        <v>0</v>
      </c>
      <c r="CD149" s="17">
        <v>0</v>
      </c>
      <c r="CE149" s="17">
        <v>0</v>
      </c>
      <c r="CF149" s="17">
        <f>SUM(E149:CE149)</f>
        <v>2553</v>
      </c>
    </row>
    <row r="150" spans="1:84" ht="8.25" customHeight="1" x14ac:dyDescent="0.15">
      <c r="A150" s="51"/>
      <c r="B150" s="60" t="s">
        <v>231</v>
      </c>
      <c r="C150" s="58" t="s">
        <v>232</v>
      </c>
      <c r="D150" s="59"/>
      <c r="E150" s="17">
        <v>1</v>
      </c>
      <c r="F150" s="17">
        <v>338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30</v>
      </c>
      <c r="AG150" s="17">
        <v>5</v>
      </c>
      <c r="AH150" s="18">
        <v>0</v>
      </c>
      <c r="AI150" s="18">
        <v>0</v>
      </c>
      <c r="AJ150" s="17">
        <v>1542</v>
      </c>
      <c r="AK150" s="17">
        <v>2</v>
      </c>
      <c r="AL150" s="17">
        <v>1</v>
      </c>
      <c r="AM150" s="17">
        <v>69</v>
      </c>
      <c r="AN150" s="17">
        <v>1</v>
      </c>
      <c r="AO150" s="17">
        <v>0</v>
      </c>
      <c r="AP150" s="17">
        <v>4</v>
      </c>
      <c r="AQ150" s="17">
        <v>1075</v>
      </c>
      <c r="AR150" s="17">
        <v>29</v>
      </c>
      <c r="AS150" s="17">
        <v>0</v>
      </c>
      <c r="AT150" s="17">
        <v>2</v>
      </c>
      <c r="AU150" s="17">
        <v>20</v>
      </c>
      <c r="AV150" s="17">
        <v>830</v>
      </c>
      <c r="AW150" s="17">
        <v>0</v>
      </c>
      <c r="AX150" s="17">
        <v>1</v>
      </c>
      <c r="AY150" s="17">
        <v>24</v>
      </c>
      <c r="AZ150" s="17">
        <v>0</v>
      </c>
      <c r="BA150" s="18">
        <v>11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86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17</v>
      </c>
      <c r="BU150" s="17">
        <v>2</v>
      </c>
      <c r="BV150" s="17">
        <v>4</v>
      </c>
      <c r="BW150" s="17">
        <v>0</v>
      </c>
      <c r="BX150" s="17">
        <v>0</v>
      </c>
      <c r="BY150" s="17">
        <v>1</v>
      </c>
      <c r="BZ150" s="17">
        <v>0</v>
      </c>
      <c r="CA150" s="17">
        <v>2</v>
      </c>
      <c r="CB150" s="17">
        <v>64</v>
      </c>
      <c r="CC150" s="17">
        <v>0</v>
      </c>
      <c r="CD150" s="17">
        <v>2</v>
      </c>
      <c r="CE150" s="17">
        <v>2</v>
      </c>
      <c r="CF150" s="17">
        <f>SUM(E150:CE150)</f>
        <v>4193</v>
      </c>
    </row>
    <row r="151" spans="1:84" ht="8.25" customHeight="1" x14ac:dyDescent="0.15">
      <c r="A151" s="51"/>
      <c r="B151" s="60"/>
      <c r="C151" s="58" t="s">
        <v>233</v>
      </c>
      <c r="D151" s="59"/>
      <c r="E151" s="17">
        <v>6</v>
      </c>
      <c r="F151" s="17">
        <v>408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10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77</v>
      </c>
      <c r="AG151" s="17">
        <v>2</v>
      </c>
      <c r="AH151" s="18">
        <v>0</v>
      </c>
      <c r="AI151" s="18">
        <v>0</v>
      </c>
      <c r="AJ151" s="17">
        <v>656</v>
      </c>
      <c r="AK151" s="17">
        <v>0</v>
      </c>
      <c r="AL151" s="17">
        <v>1</v>
      </c>
      <c r="AM151" s="17">
        <v>66</v>
      </c>
      <c r="AN151" s="17">
        <v>0</v>
      </c>
      <c r="AO151" s="17">
        <v>0</v>
      </c>
      <c r="AP151" s="17">
        <v>2</v>
      </c>
      <c r="AQ151" s="17">
        <v>624</v>
      </c>
      <c r="AR151" s="17">
        <v>14</v>
      </c>
      <c r="AS151" s="17">
        <v>0</v>
      </c>
      <c r="AT151" s="17">
        <v>2</v>
      </c>
      <c r="AU151" s="17">
        <v>11</v>
      </c>
      <c r="AV151" s="17">
        <v>587</v>
      </c>
      <c r="AW151" s="17">
        <v>0</v>
      </c>
      <c r="AX151" s="17">
        <v>1</v>
      </c>
      <c r="AY151" s="17">
        <v>15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5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9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25</v>
      </c>
      <c r="CC151" s="17">
        <v>0</v>
      </c>
      <c r="CD151" s="17">
        <v>0</v>
      </c>
      <c r="CE151" s="17">
        <v>1</v>
      </c>
      <c r="CF151" s="17">
        <f>SUM(E151:CE151)</f>
        <v>2541</v>
      </c>
    </row>
    <row r="152" spans="1:84" ht="8.25" customHeight="1" x14ac:dyDescent="0.15">
      <c r="A152" s="53"/>
      <c r="B152" s="65" t="s">
        <v>98</v>
      </c>
      <c r="C152" s="66"/>
      <c r="D152" s="67"/>
      <c r="E152" s="19">
        <f>SUM(E139:E142,E145,E148:E151)</f>
        <v>16</v>
      </c>
      <c r="F152" s="19">
        <f t="shared" ref="F152:BQ152" si="56">SUM(F139:F142,F145,F148:F151)</f>
        <v>2703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201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6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2</v>
      </c>
      <c r="AA152" s="19">
        <f t="shared" si="56"/>
        <v>81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621</v>
      </c>
      <c r="AG152" s="19">
        <f t="shared" si="56"/>
        <v>15</v>
      </c>
      <c r="AH152" s="20">
        <f t="shared" si="56"/>
        <v>0</v>
      </c>
      <c r="AI152" s="20">
        <f t="shared" si="56"/>
        <v>0</v>
      </c>
      <c r="AJ152" s="19">
        <f t="shared" si="56"/>
        <v>9134</v>
      </c>
      <c r="AK152" s="19">
        <f t="shared" si="56"/>
        <v>5</v>
      </c>
      <c r="AL152" s="19">
        <f t="shared" si="56"/>
        <v>7</v>
      </c>
      <c r="AM152" s="19">
        <f t="shared" si="56"/>
        <v>584</v>
      </c>
      <c r="AN152" s="19">
        <f t="shared" si="56"/>
        <v>3</v>
      </c>
      <c r="AO152" s="19">
        <f t="shared" si="56"/>
        <v>2</v>
      </c>
      <c r="AP152" s="19">
        <f t="shared" si="56"/>
        <v>24</v>
      </c>
      <c r="AQ152" s="19">
        <f t="shared" si="56"/>
        <v>6770</v>
      </c>
      <c r="AR152" s="19">
        <f t="shared" si="56"/>
        <v>127</v>
      </c>
      <c r="AS152" s="19">
        <f t="shared" si="56"/>
        <v>1</v>
      </c>
      <c r="AT152" s="19">
        <f t="shared" si="56"/>
        <v>16</v>
      </c>
      <c r="AU152" s="19">
        <f t="shared" si="56"/>
        <v>138</v>
      </c>
      <c r="AV152" s="19">
        <f t="shared" si="56"/>
        <v>5934</v>
      </c>
      <c r="AW152" s="19">
        <f t="shared" si="56"/>
        <v>9</v>
      </c>
      <c r="AX152" s="19">
        <f t="shared" si="56"/>
        <v>3</v>
      </c>
      <c r="AY152" s="19">
        <f t="shared" si="56"/>
        <v>192</v>
      </c>
      <c r="AZ152" s="19">
        <f t="shared" si="56"/>
        <v>0</v>
      </c>
      <c r="BA152" s="20">
        <f t="shared" si="56"/>
        <v>24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790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22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74</v>
      </c>
      <c r="BU152" s="19">
        <f t="shared" si="57"/>
        <v>13</v>
      </c>
      <c r="BV152" s="19">
        <f t="shared" si="57"/>
        <v>18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15</v>
      </c>
      <c r="CB152" s="19">
        <f t="shared" si="57"/>
        <v>360</v>
      </c>
      <c r="CC152" s="19">
        <f t="shared" si="57"/>
        <v>6</v>
      </c>
      <c r="CD152" s="19">
        <f t="shared" si="57"/>
        <v>3</v>
      </c>
      <c r="CE152" s="19">
        <f t="shared" si="57"/>
        <v>16</v>
      </c>
      <c r="CF152" s="19">
        <f t="shared" si="57"/>
        <v>27970</v>
      </c>
    </row>
    <row r="153" spans="1:84" ht="8.25" customHeight="1" x14ac:dyDescent="0.15">
      <c r="A153" s="50" t="s">
        <v>234</v>
      </c>
      <c r="B153" s="90" t="s">
        <v>235</v>
      </c>
      <c r="C153" s="91"/>
      <c r="D153" s="92"/>
      <c r="E153" s="16">
        <v>0</v>
      </c>
      <c r="F153" s="16">
        <v>49</v>
      </c>
      <c r="G153" s="16">
        <v>53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66</v>
      </c>
      <c r="AG153" s="16">
        <v>4</v>
      </c>
      <c r="AH153" s="15">
        <v>0</v>
      </c>
      <c r="AI153" s="15">
        <v>0</v>
      </c>
      <c r="AJ153" s="16">
        <v>238</v>
      </c>
      <c r="AK153" s="16">
        <v>0</v>
      </c>
      <c r="AL153" s="16">
        <v>0</v>
      </c>
      <c r="AM153" s="16">
        <v>34</v>
      </c>
      <c r="AN153" s="16">
        <v>0</v>
      </c>
      <c r="AO153" s="16">
        <v>0</v>
      </c>
      <c r="AP153" s="16">
        <v>1</v>
      </c>
      <c r="AQ153" s="16">
        <v>136</v>
      </c>
      <c r="AR153" s="16">
        <v>3</v>
      </c>
      <c r="AS153" s="16">
        <v>0</v>
      </c>
      <c r="AT153" s="16">
        <v>0</v>
      </c>
      <c r="AU153" s="16">
        <v>2</v>
      </c>
      <c r="AV153" s="16">
        <v>299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15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9</v>
      </c>
      <c r="CC153" s="16">
        <v>0</v>
      </c>
      <c r="CD153" s="16">
        <v>0</v>
      </c>
      <c r="CE153" s="16">
        <v>0</v>
      </c>
      <c r="CF153" s="17">
        <f>SUM(E153:CE153)</f>
        <v>946</v>
      </c>
    </row>
    <row r="154" spans="1:84" ht="8.25" customHeight="1" x14ac:dyDescent="0.15">
      <c r="A154" s="51"/>
      <c r="B154" s="60" t="s">
        <v>236</v>
      </c>
      <c r="C154" s="61" t="s">
        <v>237</v>
      </c>
      <c r="D154" s="62"/>
      <c r="E154" s="17">
        <v>0</v>
      </c>
      <c r="F154" s="17">
        <v>374</v>
      </c>
      <c r="G154" s="17">
        <v>45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17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83</v>
      </c>
      <c r="AG154" s="17">
        <v>0</v>
      </c>
      <c r="AH154" s="18">
        <v>0</v>
      </c>
      <c r="AI154" s="18">
        <v>0</v>
      </c>
      <c r="AJ154" s="17">
        <v>230</v>
      </c>
      <c r="AK154" s="17">
        <v>0</v>
      </c>
      <c r="AL154" s="17">
        <v>0</v>
      </c>
      <c r="AM154" s="17">
        <v>45</v>
      </c>
      <c r="AN154" s="17">
        <v>0</v>
      </c>
      <c r="AO154" s="17">
        <v>0</v>
      </c>
      <c r="AP154" s="17">
        <v>1</v>
      </c>
      <c r="AQ154" s="17">
        <v>75</v>
      </c>
      <c r="AR154" s="17">
        <v>2</v>
      </c>
      <c r="AS154" s="17">
        <v>0</v>
      </c>
      <c r="AT154" s="17">
        <v>1</v>
      </c>
      <c r="AU154" s="17">
        <v>5</v>
      </c>
      <c r="AV154" s="17">
        <v>274</v>
      </c>
      <c r="AW154" s="17">
        <v>0</v>
      </c>
      <c r="AX154" s="17">
        <v>0</v>
      </c>
      <c r="AY154" s="17">
        <v>3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1175</v>
      </c>
    </row>
    <row r="155" spans="1:84" ht="8.25" customHeight="1" x14ac:dyDescent="0.15">
      <c r="A155" s="51"/>
      <c r="B155" s="60"/>
      <c r="C155" s="61" t="s">
        <v>238</v>
      </c>
      <c r="D155" s="62"/>
      <c r="E155" s="17">
        <v>0</v>
      </c>
      <c r="F155" s="17">
        <v>113</v>
      </c>
      <c r="G155" s="17">
        <v>7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17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17</v>
      </c>
      <c r="AG155" s="17">
        <v>0</v>
      </c>
      <c r="AH155" s="18">
        <v>0</v>
      </c>
      <c r="AI155" s="18">
        <v>0</v>
      </c>
      <c r="AJ155" s="17">
        <v>93</v>
      </c>
      <c r="AK155" s="17">
        <v>0</v>
      </c>
      <c r="AL155" s="17">
        <v>0</v>
      </c>
      <c r="AM155" s="17">
        <v>14</v>
      </c>
      <c r="AN155" s="17">
        <v>0</v>
      </c>
      <c r="AO155" s="17">
        <v>0</v>
      </c>
      <c r="AP155" s="17">
        <v>0</v>
      </c>
      <c r="AQ155" s="17">
        <v>29</v>
      </c>
      <c r="AR155" s="17">
        <v>2</v>
      </c>
      <c r="AS155" s="17">
        <v>0</v>
      </c>
      <c r="AT155" s="17">
        <v>0</v>
      </c>
      <c r="AU155" s="17">
        <v>2</v>
      </c>
      <c r="AV155" s="17">
        <v>107</v>
      </c>
      <c r="AW155" s="17">
        <v>0</v>
      </c>
      <c r="AX155" s="17">
        <v>0</v>
      </c>
      <c r="AY155" s="17">
        <v>5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6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2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419</v>
      </c>
    </row>
    <row r="156" spans="1:84" ht="8.25" customHeight="1" x14ac:dyDescent="0.15">
      <c r="A156" s="51"/>
      <c r="B156" s="60"/>
      <c r="C156" s="58" t="s">
        <v>91</v>
      </c>
      <c r="D156" s="59"/>
      <c r="E156" s="17">
        <f>SUM(E154:E155)</f>
        <v>0</v>
      </c>
      <c r="F156" s="17">
        <f t="shared" ref="F156:AZ156" si="58">SUM(F154:F155)</f>
        <v>487</v>
      </c>
      <c r="G156" s="17">
        <f t="shared" si="58"/>
        <v>52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34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12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100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323</v>
      </c>
      <c r="AK156" s="17">
        <f t="shared" si="58"/>
        <v>0</v>
      </c>
      <c r="AL156" s="17">
        <f t="shared" si="58"/>
        <v>0</v>
      </c>
      <c r="AM156" s="17">
        <f t="shared" si="58"/>
        <v>59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104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7</v>
      </c>
      <c r="AV156" s="17">
        <f t="shared" si="58"/>
        <v>381</v>
      </c>
      <c r="AW156" s="17">
        <f t="shared" si="58"/>
        <v>0</v>
      </c>
      <c r="AX156" s="17">
        <f t="shared" si="58"/>
        <v>0</v>
      </c>
      <c r="AY156" s="17">
        <f t="shared" si="58"/>
        <v>8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6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3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1594</v>
      </c>
    </row>
    <row r="157" spans="1:84" ht="8.25" customHeight="1" x14ac:dyDescent="0.15">
      <c r="A157" s="51"/>
      <c r="B157" s="60" t="s">
        <v>239</v>
      </c>
      <c r="C157" s="58" t="s">
        <v>240</v>
      </c>
      <c r="D157" s="59"/>
      <c r="E157" s="17">
        <v>0</v>
      </c>
      <c r="F157" s="17">
        <v>359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18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76</v>
      </c>
      <c r="AG157" s="17">
        <v>3</v>
      </c>
      <c r="AH157" s="18">
        <v>0</v>
      </c>
      <c r="AI157" s="18">
        <v>0</v>
      </c>
      <c r="AJ157" s="17">
        <v>657</v>
      </c>
      <c r="AK157" s="17">
        <v>0</v>
      </c>
      <c r="AL157" s="17">
        <v>2</v>
      </c>
      <c r="AM157" s="17">
        <v>129</v>
      </c>
      <c r="AN157" s="17">
        <v>0</v>
      </c>
      <c r="AO157" s="17">
        <v>0</v>
      </c>
      <c r="AP157" s="17">
        <v>3</v>
      </c>
      <c r="AQ157" s="17">
        <v>590</v>
      </c>
      <c r="AR157" s="17">
        <v>7</v>
      </c>
      <c r="AS157" s="17">
        <v>0</v>
      </c>
      <c r="AT157" s="17">
        <v>3</v>
      </c>
      <c r="AU157" s="17">
        <v>28</v>
      </c>
      <c r="AV157" s="17">
        <v>488</v>
      </c>
      <c r="AW157" s="17">
        <v>0</v>
      </c>
      <c r="AX157" s="17">
        <v>0</v>
      </c>
      <c r="AY157" s="17">
        <v>19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0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11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34</v>
      </c>
      <c r="CC157" s="17">
        <v>0</v>
      </c>
      <c r="CD157" s="17">
        <v>0</v>
      </c>
      <c r="CE157" s="17">
        <v>1</v>
      </c>
      <c r="CF157" s="17">
        <f>SUM(E157:CE157)</f>
        <v>2451</v>
      </c>
    </row>
    <row r="158" spans="1:84" ht="8.25" customHeight="1" x14ac:dyDescent="0.15">
      <c r="A158" s="51"/>
      <c r="B158" s="60"/>
      <c r="C158" s="58" t="s">
        <v>241</v>
      </c>
      <c r="D158" s="59"/>
      <c r="E158" s="17">
        <v>0</v>
      </c>
      <c r="F158" s="17">
        <v>40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11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36</v>
      </c>
      <c r="AG158" s="17">
        <v>0</v>
      </c>
      <c r="AH158" s="18">
        <v>0</v>
      </c>
      <c r="AI158" s="18">
        <v>0</v>
      </c>
      <c r="AJ158" s="17">
        <v>243</v>
      </c>
      <c r="AK158" s="17">
        <v>0</v>
      </c>
      <c r="AL158" s="17">
        <v>0</v>
      </c>
      <c r="AM158" s="17">
        <v>35</v>
      </c>
      <c r="AN158" s="17">
        <v>0</v>
      </c>
      <c r="AO158" s="17">
        <v>0</v>
      </c>
      <c r="AP158" s="17">
        <v>5</v>
      </c>
      <c r="AQ158" s="17">
        <v>224</v>
      </c>
      <c r="AR158" s="17">
        <v>3</v>
      </c>
      <c r="AS158" s="17">
        <v>0</v>
      </c>
      <c r="AT158" s="17">
        <v>3</v>
      </c>
      <c r="AU158" s="17">
        <v>6</v>
      </c>
      <c r="AV158" s="17">
        <v>267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8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21</v>
      </c>
      <c r="CC158" s="17">
        <v>0</v>
      </c>
      <c r="CD158" s="17">
        <v>1</v>
      </c>
      <c r="CE158" s="17">
        <v>0</v>
      </c>
      <c r="CF158" s="17">
        <f>SUM(E158:CE158)</f>
        <v>913</v>
      </c>
    </row>
    <row r="159" spans="1:84" ht="8.25" customHeight="1" x14ac:dyDescent="0.15">
      <c r="A159" s="51"/>
      <c r="B159" s="86"/>
      <c r="C159" s="58" t="s">
        <v>91</v>
      </c>
      <c r="D159" s="59"/>
      <c r="E159" s="17">
        <f>SUM(E157:E158)</f>
        <v>0</v>
      </c>
      <c r="F159" s="17">
        <f t="shared" ref="F159:CF159" si="60">SUM(F157:F158)</f>
        <v>399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29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112</v>
      </c>
      <c r="AG159" s="17">
        <f t="shared" si="60"/>
        <v>3</v>
      </c>
      <c r="AH159" s="18">
        <f t="shared" si="60"/>
        <v>0</v>
      </c>
      <c r="AI159" s="18">
        <f t="shared" si="60"/>
        <v>0</v>
      </c>
      <c r="AJ159" s="17">
        <f t="shared" si="60"/>
        <v>900</v>
      </c>
      <c r="AK159" s="17">
        <f t="shared" si="60"/>
        <v>0</v>
      </c>
      <c r="AL159" s="17">
        <f t="shared" si="60"/>
        <v>2</v>
      </c>
      <c r="AM159" s="17">
        <f t="shared" si="60"/>
        <v>164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814</v>
      </c>
      <c r="AR159" s="17">
        <f t="shared" si="60"/>
        <v>10</v>
      </c>
      <c r="AS159" s="17">
        <f t="shared" si="60"/>
        <v>0</v>
      </c>
      <c r="AT159" s="17">
        <f t="shared" si="60"/>
        <v>6</v>
      </c>
      <c r="AU159" s="17">
        <f t="shared" si="60"/>
        <v>34</v>
      </c>
      <c r="AV159" s="17">
        <f t="shared" si="60"/>
        <v>755</v>
      </c>
      <c r="AW159" s="17">
        <f t="shared" si="60"/>
        <v>0</v>
      </c>
      <c r="AX159" s="17">
        <f t="shared" si="60"/>
        <v>0</v>
      </c>
      <c r="AY159" s="17">
        <f t="shared" si="60"/>
        <v>24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13</v>
      </c>
      <c r="BI159" s="17">
        <f t="shared" si="60"/>
        <v>0</v>
      </c>
      <c r="BJ159" s="17">
        <f t="shared" si="60"/>
        <v>1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19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55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3364</v>
      </c>
    </row>
    <row r="160" spans="1:84" ht="8.25" customHeight="1" x14ac:dyDescent="0.15">
      <c r="A160" s="51"/>
      <c r="B160" s="60" t="s">
        <v>242</v>
      </c>
      <c r="C160" s="58" t="s">
        <v>243</v>
      </c>
      <c r="D160" s="59"/>
      <c r="E160" s="17">
        <v>3</v>
      </c>
      <c r="F160" s="17">
        <v>167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19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28</v>
      </c>
      <c r="AB160" s="17">
        <v>0</v>
      </c>
      <c r="AC160" s="18">
        <v>0</v>
      </c>
      <c r="AD160" s="18">
        <v>0</v>
      </c>
      <c r="AE160" s="18">
        <v>0</v>
      </c>
      <c r="AF160" s="17">
        <v>81</v>
      </c>
      <c r="AG160" s="17">
        <v>0</v>
      </c>
      <c r="AH160" s="18">
        <v>0</v>
      </c>
      <c r="AI160" s="18">
        <v>0</v>
      </c>
      <c r="AJ160" s="17">
        <v>951</v>
      </c>
      <c r="AK160" s="17">
        <v>0</v>
      </c>
      <c r="AL160" s="17">
        <v>5</v>
      </c>
      <c r="AM160" s="17">
        <v>106</v>
      </c>
      <c r="AN160" s="17">
        <v>0</v>
      </c>
      <c r="AO160" s="17">
        <v>0</v>
      </c>
      <c r="AP160" s="17">
        <v>6</v>
      </c>
      <c r="AQ160" s="17">
        <v>321</v>
      </c>
      <c r="AR160" s="17">
        <v>18</v>
      </c>
      <c r="AS160" s="17">
        <v>0</v>
      </c>
      <c r="AT160" s="17">
        <v>5</v>
      </c>
      <c r="AU160" s="17">
        <v>23</v>
      </c>
      <c r="AV160" s="17">
        <v>615</v>
      </c>
      <c r="AW160" s="17">
        <v>0</v>
      </c>
      <c r="AX160" s="17">
        <v>2</v>
      </c>
      <c r="AY160" s="17">
        <v>20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5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37</v>
      </c>
      <c r="CC160" s="17">
        <v>1</v>
      </c>
      <c r="CD160" s="17">
        <v>1</v>
      </c>
      <c r="CE160" s="17">
        <v>1</v>
      </c>
      <c r="CF160" s="17">
        <f>SUM(E160:CE160)</f>
        <v>2428</v>
      </c>
    </row>
    <row r="161" spans="1:84" ht="8.25" customHeight="1" x14ac:dyDescent="0.15">
      <c r="A161" s="51"/>
      <c r="B161" s="60"/>
      <c r="C161" s="58" t="s">
        <v>244</v>
      </c>
      <c r="D161" s="59"/>
      <c r="E161" s="17">
        <v>0</v>
      </c>
      <c r="F161" s="17">
        <v>56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87</v>
      </c>
      <c r="AG161" s="17">
        <v>1</v>
      </c>
      <c r="AH161" s="18">
        <v>0</v>
      </c>
      <c r="AI161" s="18">
        <v>0</v>
      </c>
      <c r="AJ161" s="17">
        <v>301</v>
      </c>
      <c r="AK161" s="17">
        <v>0</v>
      </c>
      <c r="AL161" s="17">
        <v>1</v>
      </c>
      <c r="AM161" s="17">
        <v>64</v>
      </c>
      <c r="AN161" s="17">
        <v>0</v>
      </c>
      <c r="AO161" s="17">
        <v>0</v>
      </c>
      <c r="AP161" s="17">
        <v>3</v>
      </c>
      <c r="AQ161" s="17">
        <v>218</v>
      </c>
      <c r="AR161" s="17">
        <v>8</v>
      </c>
      <c r="AS161" s="17">
        <v>0</v>
      </c>
      <c r="AT161" s="17">
        <v>4</v>
      </c>
      <c r="AU161" s="17">
        <v>17</v>
      </c>
      <c r="AV161" s="17">
        <v>420</v>
      </c>
      <c r="AW161" s="17">
        <v>0</v>
      </c>
      <c r="AX161" s="17">
        <v>1</v>
      </c>
      <c r="AY161" s="17">
        <v>3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11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25</v>
      </c>
      <c r="CC161" s="17">
        <v>0</v>
      </c>
      <c r="CD161" s="17">
        <v>1</v>
      </c>
      <c r="CE161" s="17">
        <v>0</v>
      </c>
      <c r="CF161" s="17">
        <f>SUM(E161:CE161)</f>
        <v>1237</v>
      </c>
    </row>
    <row r="162" spans="1:84" ht="8.25" customHeight="1" x14ac:dyDescent="0.15">
      <c r="A162" s="51"/>
      <c r="B162" s="60" t="s">
        <v>245</v>
      </c>
      <c r="C162" s="58" t="s">
        <v>246</v>
      </c>
      <c r="D162" s="59"/>
      <c r="E162" s="17">
        <v>0</v>
      </c>
      <c r="F162" s="17">
        <v>187</v>
      </c>
      <c r="G162" s="17">
        <v>44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19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121</v>
      </c>
      <c r="AG162" s="17">
        <v>0</v>
      </c>
      <c r="AH162" s="18">
        <v>0</v>
      </c>
      <c r="AI162" s="18">
        <v>0</v>
      </c>
      <c r="AJ162" s="17">
        <v>383</v>
      </c>
      <c r="AK162" s="17">
        <v>0</v>
      </c>
      <c r="AL162" s="17">
        <v>0</v>
      </c>
      <c r="AM162" s="17">
        <v>191</v>
      </c>
      <c r="AN162" s="17">
        <v>0</v>
      </c>
      <c r="AO162" s="17">
        <v>0</v>
      </c>
      <c r="AP162" s="17">
        <v>8</v>
      </c>
      <c r="AQ162" s="17">
        <v>236</v>
      </c>
      <c r="AR162" s="17">
        <v>8</v>
      </c>
      <c r="AS162" s="17">
        <v>0</v>
      </c>
      <c r="AT162" s="17">
        <v>1</v>
      </c>
      <c r="AU162" s="17">
        <v>14</v>
      </c>
      <c r="AV162" s="17">
        <v>338</v>
      </c>
      <c r="AW162" s="17">
        <v>0</v>
      </c>
      <c r="AX162" s="17">
        <v>0</v>
      </c>
      <c r="AY162" s="17">
        <v>5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15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2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1636</v>
      </c>
    </row>
    <row r="163" spans="1:84" ht="8.25" customHeight="1" x14ac:dyDescent="0.15">
      <c r="A163" s="51"/>
      <c r="B163" s="74"/>
      <c r="C163" s="58" t="s">
        <v>247</v>
      </c>
      <c r="D163" s="59"/>
      <c r="E163" s="17">
        <v>0</v>
      </c>
      <c r="F163" s="17">
        <v>76</v>
      </c>
      <c r="G163" s="17">
        <v>4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129</v>
      </c>
      <c r="AK163" s="17">
        <v>0</v>
      </c>
      <c r="AL163" s="17">
        <v>0</v>
      </c>
      <c r="AM163" s="17">
        <v>13</v>
      </c>
      <c r="AN163" s="17">
        <v>0</v>
      </c>
      <c r="AO163" s="17">
        <v>0</v>
      </c>
      <c r="AP163" s="17">
        <v>0</v>
      </c>
      <c r="AQ163" s="17">
        <v>56</v>
      </c>
      <c r="AR163" s="17">
        <v>3</v>
      </c>
      <c r="AS163" s="17">
        <v>0</v>
      </c>
      <c r="AT163" s="17">
        <v>0</v>
      </c>
      <c r="AU163" s="17">
        <v>1</v>
      </c>
      <c r="AV163" s="17">
        <v>60</v>
      </c>
      <c r="AW163" s="17">
        <v>0</v>
      </c>
      <c r="AX163" s="17">
        <v>0</v>
      </c>
      <c r="AY163" s="17">
        <v>4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5</v>
      </c>
      <c r="CC163" s="17">
        <v>0</v>
      </c>
      <c r="CD163" s="17">
        <v>0</v>
      </c>
      <c r="CE163" s="17">
        <v>2</v>
      </c>
      <c r="CF163" s="17">
        <f>SUM(E163:CE163)</f>
        <v>371</v>
      </c>
    </row>
    <row r="164" spans="1:84" ht="8.25" customHeight="1" x14ac:dyDescent="0.15">
      <c r="A164" s="51"/>
      <c r="B164" s="74"/>
      <c r="C164" s="58" t="s">
        <v>91</v>
      </c>
      <c r="D164" s="59"/>
      <c r="E164" s="17">
        <f>SUM(E162:E163)</f>
        <v>0</v>
      </c>
      <c r="F164" s="17">
        <f t="shared" ref="F164:CF164" si="61">SUM(F162:F163)</f>
        <v>263</v>
      </c>
      <c r="G164" s="17">
        <f t="shared" si="61"/>
        <v>48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22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127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512</v>
      </c>
      <c r="AK164" s="17">
        <f t="shared" si="61"/>
        <v>0</v>
      </c>
      <c r="AL164" s="17">
        <f t="shared" si="61"/>
        <v>0</v>
      </c>
      <c r="AM164" s="17">
        <f t="shared" si="61"/>
        <v>204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292</v>
      </c>
      <c r="AR164" s="17">
        <f t="shared" si="61"/>
        <v>11</v>
      </c>
      <c r="AS164" s="17">
        <f t="shared" si="61"/>
        <v>0</v>
      </c>
      <c r="AT164" s="17">
        <f t="shared" si="61"/>
        <v>1</v>
      </c>
      <c r="AU164" s="17">
        <f t="shared" si="61"/>
        <v>15</v>
      </c>
      <c r="AV164" s="17">
        <f t="shared" si="61"/>
        <v>398</v>
      </c>
      <c r="AW164" s="17">
        <f t="shared" si="61"/>
        <v>0</v>
      </c>
      <c r="AX164" s="17">
        <f t="shared" si="61"/>
        <v>0</v>
      </c>
      <c r="AY164" s="17">
        <f t="shared" si="61"/>
        <v>9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15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2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35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2007</v>
      </c>
    </row>
    <row r="165" spans="1:84" ht="8.25" customHeight="1" x14ac:dyDescent="0.15">
      <c r="A165" s="53"/>
      <c r="B165" s="65" t="s">
        <v>98</v>
      </c>
      <c r="C165" s="66"/>
      <c r="D165" s="67"/>
      <c r="E165" s="19">
        <f>SUM(E153,E156,E159:E161,E164)</f>
        <v>3</v>
      </c>
      <c r="F165" s="19">
        <f t="shared" ref="F165:BQ165" si="62">SUM(F153,F156,F159:F161,F164)</f>
        <v>1421</v>
      </c>
      <c r="G165" s="19">
        <f t="shared" si="62"/>
        <v>155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127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83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573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3225</v>
      </c>
      <c r="AK165" s="19">
        <f t="shared" si="62"/>
        <v>0</v>
      </c>
      <c r="AL165" s="19">
        <f t="shared" si="62"/>
        <v>8</v>
      </c>
      <c r="AM165" s="19">
        <f t="shared" si="62"/>
        <v>631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1885</v>
      </c>
      <c r="AR165" s="19">
        <f t="shared" si="62"/>
        <v>54</v>
      </c>
      <c r="AS165" s="19">
        <f t="shared" si="62"/>
        <v>0</v>
      </c>
      <c r="AT165" s="19">
        <f t="shared" si="62"/>
        <v>17</v>
      </c>
      <c r="AU165" s="19">
        <f t="shared" si="62"/>
        <v>98</v>
      </c>
      <c r="AV165" s="19">
        <f t="shared" si="62"/>
        <v>2868</v>
      </c>
      <c r="AW165" s="19">
        <f t="shared" si="62"/>
        <v>0</v>
      </c>
      <c r="AX165" s="19">
        <f t="shared" si="62"/>
        <v>3</v>
      </c>
      <c r="AY165" s="19">
        <f t="shared" si="62"/>
        <v>70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66</v>
      </c>
      <c r="BI165" s="19">
        <f t="shared" si="62"/>
        <v>0</v>
      </c>
      <c r="BJ165" s="19">
        <f t="shared" si="62"/>
        <v>2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37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168</v>
      </c>
      <c r="CC165" s="19">
        <f t="shared" si="63"/>
        <v>1</v>
      </c>
      <c r="CD165" s="19">
        <f t="shared" si="63"/>
        <v>3</v>
      </c>
      <c r="CE165" s="19">
        <f t="shared" si="63"/>
        <v>5</v>
      </c>
      <c r="CF165" s="19">
        <f t="shared" si="63"/>
        <v>11576</v>
      </c>
    </row>
    <row r="166" spans="1:84" ht="8.25" customHeight="1" x14ac:dyDescent="0.15">
      <c r="A166" s="50" t="s">
        <v>248</v>
      </c>
      <c r="B166" s="90" t="s">
        <v>249</v>
      </c>
      <c r="C166" s="91"/>
      <c r="D166" s="92"/>
      <c r="E166" s="16">
        <v>3</v>
      </c>
      <c r="F166" s="16">
        <v>81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391</v>
      </c>
      <c r="AK166" s="16">
        <v>0</v>
      </c>
      <c r="AL166" s="16">
        <v>1</v>
      </c>
      <c r="AM166" s="16">
        <v>83</v>
      </c>
      <c r="AN166" s="16">
        <v>0</v>
      </c>
      <c r="AO166" s="16">
        <v>0</v>
      </c>
      <c r="AP166" s="16">
        <v>1</v>
      </c>
      <c r="AQ166" s="16">
        <v>164</v>
      </c>
      <c r="AR166" s="16">
        <v>3</v>
      </c>
      <c r="AS166" s="16">
        <v>0</v>
      </c>
      <c r="AT166" s="16">
        <v>1</v>
      </c>
      <c r="AU166" s="16">
        <v>14</v>
      </c>
      <c r="AV166" s="16">
        <v>328</v>
      </c>
      <c r="AW166" s="16">
        <v>1</v>
      </c>
      <c r="AX166" s="16">
        <v>0</v>
      </c>
      <c r="AY166" s="16">
        <v>10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5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20</v>
      </c>
      <c r="CC166" s="16">
        <v>0</v>
      </c>
      <c r="CD166" s="16">
        <v>0</v>
      </c>
      <c r="CE166" s="16">
        <v>0</v>
      </c>
      <c r="CF166" s="17">
        <f>SUM(E166:CE166)</f>
        <v>1121</v>
      </c>
    </row>
    <row r="167" spans="1:84" ht="8.25" customHeight="1" x14ac:dyDescent="0.15">
      <c r="A167" s="51"/>
      <c r="B167" s="60" t="s">
        <v>250</v>
      </c>
      <c r="C167" s="61" t="s">
        <v>248</v>
      </c>
      <c r="D167" s="62"/>
      <c r="E167" s="17">
        <v>0</v>
      </c>
      <c r="F167" s="17">
        <v>218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2</v>
      </c>
      <c r="AB167" s="17">
        <v>0</v>
      </c>
      <c r="AC167" s="18">
        <v>0</v>
      </c>
      <c r="AD167" s="18">
        <v>0</v>
      </c>
      <c r="AE167" s="18">
        <v>0</v>
      </c>
      <c r="AF167" s="17">
        <v>16</v>
      </c>
      <c r="AG167" s="17">
        <v>0</v>
      </c>
      <c r="AH167" s="18">
        <v>0</v>
      </c>
      <c r="AI167" s="18">
        <v>0</v>
      </c>
      <c r="AJ167" s="17">
        <v>282</v>
      </c>
      <c r="AK167" s="17">
        <v>1</v>
      </c>
      <c r="AL167" s="17">
        <v>0</v>
      </c>
      <c r="AM167" s="17">
        <v>35</v>
      </c>
      <c r="AN167" s="17">
        <v>4</v>
      </c>
      <c r="AO167" s="17">
        <v>0</v>
      </c>
      <c r="AP167" s="17">
        <v>0</v>
      </c>
      <c r="AQ167" s="17">
        <v>198</v>
      </c>
      <c r="AR167" s="17">
        <v>2</v>
      </c>
      <c r="AS167" s="17">
        <v>0</v>
      </c>
      <c r="AT167" s="17">
        <v>1</v>
      </c>
      <c r="AU167" s="17">
        <v>15</v>
      </c>
      <c r="AV167" s="17">
        <v>298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16</v>
      </c>
      <c r="CC167" s="17">
        <v>2</v>
      </c>
      <c r="CD167" s="17">
        <v>1</v>
      </c>
      <c r="CE167" s="17">
        <v>0</v>
      </c>
      <c r="CF167" s="17">
        <f>SUM(E167:CE167)</f>
        <v>1120</v>
      </c>
    </row>
    <row r="168" spans="1:84" ht="8.25" customHeight="1" x14ac:dyDescent="0.15">
      <c r="A168" s="51"/>
      <c r="B168" s="60"/>
      <c r="C168" s="61" t="s">
        <v>251</v>
      </c>
      <c r="D168" s="62"/>
      <c r="E168" s="17">
        <v>0</v>
      </c>
      <c r="F168" s="17">
        <v>14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2</v>
      </c>
      <c r="AG168" s="17">
        <v>1</v>
      </c>
      <c r="AH168" s="18">
        <v>0</v>
      </c>
      <c r="AI168" s="18">
        <v>0</v>
      </c>
      <c r="AJ168" s="17">
        <v>224</v>
      </c>
      <c r="AK168" s="17">
        <v>0</v>
      </c>
      <c r="AL168" s="17">
        <v>0</v>
      </c>
      <c r="AM168" s="17">
        <v>21</v>
      </c>
      <c r="AN168" s="17">
        <v>0</v>
      </c>
      <c r="AO168" s="17">
        <v>0</v>
      </c>
      <c r="AP168" s="17">
        <v>1</v>
      </c>
      <c r="AQ168" s="17">
        <v>134</v>
      </c>
      <c r="AR168" s="17">
        <v>0</v>
      </c>
      <c r="AS168" s="17">
        <v>0</v>
      </c>
      <c r="AT168" s="17">
        <v>3</v>
      </c>
      <c r="AU168" s="17">
        <v>7</v>
      </c>
      <c r="AV168" s="17">
        <v>245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12</v>
      </c>
      <c r="CC168" s="17">
        <v>0</v>
      </c>
      <c r="CD168" s="17">
        <v>0</v>
      </c>
      <c r="CE168" s="17">
        <v>0</v>
      </c>
      <c r="CF168" s="17">
        <f>SUM(E168:CE168)</f>
        <v>679</v>
      </c>
    </row>
    <row r="169" spans="1:84" ht="8.25" customHeight="1" x14ac:dyDescent="0.15">
      <c r="A169" s="51"/>
      <c r="B169" s="60"/>
      <c r="C169" s="58" t="s">
        <v>91</v>
      </c>
      <c r="D169" s="59"/>
      <c r="E169" s="17">
        <f>SUM(E167:E168)</f>
        <v>0</v>
      </c>
      <c r="F169" s="17">
        <f t="shared" ref="F169:AZ169" si="64">SUM(F167:F168)</f>
        <v>232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2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18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506</v>
      </c>
      <c r="AK169" s="17">
        <f t="shared" si="64"/>
        <v>1</v>
      </c>
      <c r="AL169" s="17">
        <f t="shared" si="64"/>
        <v>0</v>
      </c>
      <c r="AM169" s="17">
        <f t="shared" si="64"/>
        <v>56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332</v>
      </c>
      <c r="AR169" s="17">
        <f t="shared" si="64"/>
        <v>2</v>
      </c>
      <c r="AS169" s="17">
        <f t="shared" si="64"/>
        <v>0</v>
      </c>
      <c r="AT169" s="17">
        <f t="shared" si="64"/>
        <v>4</v>
      </c>
      <c r="AU169" s="17">
        <f t="shared" si="64"/>
        <v>22</v>
      </c>
      <c r="AV169" s="17">
        <f t="shared" si="64"/>
        <v>543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28</v>
      </c>
      <c r="CC169" s="17">
        <f t="shared" si="65"/>
        <v>2</v>
      </c>
      <c r="CD169" s="17">
        <f t="shared" si="65"/>
        <v>1</v>
      </c>
      <c r="CE169" s="17">
        <f t="shared" si="65"/>
        <v>0</v>
      </c>
      <c r="CF169" s="17">
        <f t="shared" si="65"/>
        <v>1799</v>
      </c>
    </row>
    <row r="170" spans="1:84" ht="8.25" customHeight="1" x14ac:dyDescent="0.15">
      <c r="A170" s="51"/>
      <c r="B170" s="57" t="s">
        <v>252</v>
      </c>
      <c r="C170" s="58"/>
      <c r="D170" s="59"/>
      <c r="E170" s="17">
        <v>5</v>
      </c>
      <c r="F170" s="17">
        <v>401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60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128</v>
      </c>
      <c r="AG170" s="17">
        <v>15</v>
      </c>
      <c r="AH170" s="18">
        <v>0</v>
      </c>
      <c r="AI170" s="18">
        <v>0</v>
      </c>
      <c r="AJ170" s="17">
        <v>860</v>
      </c>
      <c r="AK170" s="17">
        <v>0</v>
      </c>
      <c r="AL170" s="17">
        <v>0</v>
      </c>
      <c r="AM170" s="17">
        <v>121</v>
      </c>
      <c r="AN170" s="17">
        <v>1</v>
      </c>
      <c r="AO170" s="17">
        <v>0</v>
      </c>
      <c r="AP170" s="17">
        <v>2</v>
      </c>
      <c r="AQ170" s="17">
        <v>365</v>
      </c>
      <c r="AR170" s="17">
        <v>12</v>
      </c>
      <c r="AS170" s="17">
        <v>0</v>
      </c>
      <c r="AT170" s="17">
        <v>5</v>
      </c>
      <c r="AU170" s="17">
        <v>18</v>
      </c>
      <c r="AV170" s="17">
        <v>629</v>
      </c>
      <c r="AW170" s="17">
        <v>1</v>
      </c>
      <c r="AX170" s="17">
        <v>0</v>
      </c>
      <c r="AY170" s="17">
        <v>18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2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1</v>
      </c>
      <c r="BP170" s="17">
        <v>0</v>
      </c>
      <c r="BQ170" s="17">
        <v>0</v>
      </c>
      <c r="BR170" s="18">
        <v>0</v>
      </c>
      <c r="BS170" s="17">
        <v>0</v>
      </c>
      <c r="BT170" s="17">
        <v>7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20</v>
      </c>
      <c r="CC170" s="17">
        <v>0</v>
      </c>
      <c r="CD170" s="17">
        <v>0</v>
      </c>
      <c r="CE170" s="17">
        <v>4</v>
      </c>
      <c r="CF170" s="17">
        <f>SUM(E170:CE170)</f>
        <v>2683</v>
      </c>
    </row>
    <row r="171" spans="1:84" ht="8.25" customHeight="1" x14ac:dyDescent="0.15">
      <c r="A171" s="51"/>
      <c r="B171" s="57" t="s">
        <v>253</v>
      </c>
      <c r="C171" s="58"/>
      <c r="D171" s="59"/>
      <c r="E171" s="17">
        <v>5</v>
      </c>
      <c r="F171" s="17">
        <v>105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22</v>
      </c>
      <c r="AG171" s="17">
        <v>0</v>
      </c>
      <c r="AH171" s="18">
        <v>0</v>
      </c>
      <c r="AI171" s="18">
        <v>0</v>
      </c>
      <c r="AJ171" s="17">
        <v>412</v>
      </c>
      <c r="AK171" s="17">
        <v>0</v>
      </c>
      <c r="AL171" s="17">
        <v>0</v>
      </c>
      <c r="AM171" s="17">
        <v>55</v>
      </c>
      <c r="AN171" s="17">
        <v>0</v>
      </c>
      <c r="AO171" s="17">
        <v>0</v>
      </c>
      <c r="AP171" s="17">
        <v>1</v>
      </c>
      <c r="AQ171" s="17">
        <v>176</v>
      </c>
      <c r="AR171" s="17">
        <v>3</v>
      </c>
      <c r="AS171" s="17">
        <v>0</v>
      </c>
      <c r="AT171" s="17">
        <v>4</v>
      </c>
      <c r="AU171" s="17">
        <v>18</v>
      </c>
      <c r="AV171" s="17">
        <v>331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1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18</v>
      </c>
      <c r="CC171" s="17">
        <v>0</v>
      </c>
      <c r="CD171" s="17">
        <v>0</v>
      </c>
      <c r="CE171" s="17">
        <v>0</v>
      </c>
      <c r="CF171" s="17">
        <f>SUM(E171:CE171)</f>
        <v>1204</v>
      </c>
    </row>
    <row r="172" spans="1:84" ht="8.25" customHeight="1" x14ac:dyDescent="0.15">
      <c r="A172" s="53"/>
      <c r="B172" s="65" t="s">
        <v>98</v>
      </c>
      <c r="C172" s="66"/>
      <c r="D172" s="67"/>
      <c r="E172" s="19">
        <f>SUM(E166,E169:E171)</f>
        <v>13</v>
      </c>
      <c r="F172" s="19">
        <f t="shared" ref="F172:BQ172" si="66">SUM(F166,F169:F171)</f>
        <v>819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125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9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170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2169</v>
      </c>
      <c r="AK172" s="19">
        <f t="shared" si="66"/>
        <v>1</v>
      </c>
      <c r="AL172" s="19">
        <f t="shared" si="66"/>
        <v>1</v>
      </c>
      <c r="AM172" s="19">
        <f t="shared" si="66"/>
        <v>315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1037</v>
      </c>
      <c r="AR172" s="19">
        <f t="shared" si="66"/>
        <v>20</v>
      </c>
      <c r="AS172" s="19">
        <f t="shared" si="66"/>
        <v>0</v>
      </c>
      <c r="AT172" s="19">
        <f t="shared" si="66"/>
        <v>14</v>
      </c>
      <c r="AU172" s="19">
        <f t="shared" si="66"/>
        <v>72</v>
      </c>
      <c r="AV172" s="19">
        <f t="shared" si="66"/>
        <v>1831</v>
      </c>
      <c r="AW172" s="19">
        <f t="shared" si="66"/>
        <v>3</v>
      </c>
      <c r="AX172" s="19">
        <f t="shared" si="66"/>
        <v>0</v>
      </c>
      <c r="AY172" s="19">
        <f t="shared" si="66"/>
        <v>45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11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7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16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86</v>
      </c>
      <c r="CC172" s="19">
        <f t="shared" si="67"/>
        <v>2</v>
      </c>
      <c r="CD172" s="19">
        <f t="shared" si="67"/>
        <v>1</v>
      </c>
      <c r="CE172" s="19">
        <f t="shared" si="67"/>
        <v>4</v>
      </c>
      <c r="CF172" s="19">
        <f t="shared" si="67"/>
        <v>6807</v>
      </c>
    </row>
    <row r="173" spans="1:84" ht="8.25" customHeight="1" x14ac:dyDescent="0.15">
      <c r="A173" s="101" t="s">
        <v>254</v>
      </c>
      <c r="B173" s="104" t="s">
        <v>255</v>
      </c>
      <c r="C173" s="106" t="s">
        <v>255</v>
      </c>
      <c r="D173" s="107"/>
      <c r="E173" s="16">
        <v>1</v>
      </c>
      <c r="F173" s="16">
        <v>35</v>
      </c>
      <c r="G173" s="16">
        <v>50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8</v>
      </c>
      <c r="AB173" s="16">
        <v>1</v>
      </c>
      <c r="AC173" s="15">
        <v>0</v>
      </c>
      <c r="AD173" s="15">
        <v>0</v>
      </c>
      <c r="AE173" s="15">
        <v>0</v>
      </c>
      <c r="AF173" s="16">
        <v>8</v>
      </c>
      <c r="AG173" s="16">
        <v>15</v>
      </c>
      <c r="AH173" s="15">
        <v>0</v>
      </c>
      <c r="AI173" s="15">
        <v>0</v>
      </c>
      <c r="AJ173" s="16">
        <v>1366</v>
      </c>
      <c r="AK173" s="16">
        <v>0</v>
      </c>
      <c r="AL173" s="16">
        <v>1</v>
      </c>
      <c r="AM173" s="16">
        <v>37</v>
      </c>
      <c r="AN173" s="16">
        <v>0</v>
      </c>
      <c r="AO173" s="16">
        <v>0</v>
      </c>
      <c r="AP173" s="16">
        <v>1</v>
      </c>
      <c r="AQ173" s="16">
        <v>364</v>
      </c>
      <c r="AR173" s="16">
        <v>16</v>
      </c>
      <c r="AS173" s="16">
        <v>0</v>
      </c>
      <c r="AT173" s="16">
        <v>2</v>
      </c>
      <c r="AU173" s="16">
        <v>6</v>
      </c>
      <c r="AV173" s="16">
        <v>317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4</v>
      </c>
      <c r="BP173" s="16">
        <v>0</v>
      </c>
      <c r="BQ173" s="16">
        <v>0</v>
      </c>
      <c r="BR173" s="15">
        <v>0</v>
      </c>
      <c r="BS173" s="16">
        <v>0</v>
      </c>
      <c r="BT173" s="16">
        <v>14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1</v>
      </c>
      <c r="CB173" s="16">
        <v>66</v>
      </c>
      <c r="CC173" s="16">
        <v>0</v>
      </c>
      <c r="CD173" s="16">
        <v>0</v>
      </c>
      <c r="CE173" s="16">
        <v>2</v>
      </c>
      <c r="CF173" s="17">
        <f t="shared" ref="CF173:CF185" si="68">SUM(E173:CE173)</f>
        <v>2345</v>
      </c>
    </row>
    <row r="174" spans="1:84" ht="8.25" customHeight="1" x14ac:dyDescent="0.15">
      <c r="A174" s="102"/>
      <c r="B174" s="105"/>
      <c r="C174" s="97" t="s">
        <v>256</v>
      </c>
      <c r="D174" s="98"/>
      <c r="E174" s="17">
        <v>0</v>
      </c>
      <c r="F174" s="17">
        <v>96</v>
      </c>
      <c r="G174" s="17">
        <v>27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13</v>
      </c>
      <c r="AB174" s="17">
        <v>0</v>
      </c>
      <c r="AC174" s="18">
        <v>0</v>
      </c>
      <c r="AD174" s="18">
        <v>0</v>
      </c>
      <c r="AE174" s="18">
        <v>0</v>
      </c>
      <c r="AF174" s="17">
        <v>10</v>
      </c>
      <c r="AG174" s="17">
        <v>2</v>
      </c>
      <c r="AH174" s="18">
        <v>0</v>
      </c>
      <c r="AI174" s="18">
        <v>0</v>
      </c>
      <c r="AJ174" s="17">
        <v>430</v>
      </c>
      <c r="AK174" s="17">
        <v>0</v>
      </c>
      <c r="AL174" s="17">
        <v>0</v>
      </c>
      <c r="AM174" s="17">
        <v>32</v>
      </c>
      <c r="AN174" s="17">
        <v>0</v>
      </c>
      <c r="AO174" s="17">
        <v>0</v>
      </c>
      <c r="AP174" s="17">
        <v>0</v>
      </c>
      <c r="AQ174" s="17">
        <v>430</v>
      </c>
      <c r="AR174" s="17">
        <v>12</v>
      </c>
      <c r="AS174" s="17">
        <v>0</v>
      </c>
      <c r="AT174" s="17">
        <v>2</v>
      </c>
      <c r="AU174" s="17">
        <v>8</v>
      </c>
      <c r="AV174" s="17">
        <v>277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9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14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34</v>
      </c>
      <c r="CC174" s="17">
        <v>0</v>
      </c>
      <c r="CD174" s="17">
        <v>0</v>
      </c>
      <c r="CE174" s="17">
        <v>0</v>
      </c>
      <c r="CF174" s="17">
        <f t="shared" si="68"/>
        <v>1407</v>
      </c>
    </row>
    <row r="175" spans="1:84" ht="8.25" customHeight="1" x14ac:dyDescent="0.15">
      <c r="A175" s="102"/>
      <c r="B175" s="105"/>
      <c r="C175" s="97" t="s">
        <v>257</v>
      </c>
      <c r="D175" s="98"/>
      <c r="E175" s="17">
        <v>0</v>
      </c>
      <c r="F175" s="17">
        <v>61</v>
      </c>
      <c r="G175" s="17">
        <v>30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16</v>
      </c>
      <c r="AB175" s="17">
        <v>0</v>
      </c>
      <c r="AC175" s="18">
        <v>0</v>
      </c>
      <c r="AD175" s="18">
        <v>0</v>
      </c>
      <c r="AE175" s="18">
        <v>0</v>
      </c>
      <c r="AF175" s="17">
        <v>36</v>
      </c>
      <c r="AG175" s="17">
        <v>11</v>
      </c>
      <c r="AH175" s="18">
        <v>0</v>
      </c>
      <c r="AI175" s="18">
        <v>0</v>
      </c>
      <c r="AJ175" s="17">
        <v>369</v>
      </c>
      <c r="AK175" s="17">
        <v>0</v>
      </c>
      <c r="AL175" s="17">
        <v>0</v>
      </c>
      <c r="AM175" s="17">
        <v>27</v>
      </c>
      <c r="AN175" s="17">
        <v>2</v>
      </c>
      <c r="AO175" s="17">
        <v>0</v>
      </c>
      <c r="AP175" s="17">
        <v>6</v>
      </c>
      <c r="AQ175" s="17">
        <v>234</v>
      </c>
      <c r="AR175" s="17">
        <v>10</v>
      </c>
      <c r="AS175" s="17">
        <v>0</v>
      </c>
      <c r="AT175" s="17">
        <v>0</v>
      </c>
      <c r="AU175" s="17">
        <v>8</v>
      </c>
      <c r="AV175" s="17">
        <v>343</v>
      </c>
      <c r="AW175" s="17">
        <v>0</v>
      </c>
      <c r="AX175" s="17">
        <v>1</v>
      </c>
      <c r="AY175" s="17">
        <v>8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4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27</v>
      </c>
      <c r="CC175" s="17">
        <v>0</v>
      </c>
      <c r="CD175" s="17">
        <v>0</v>
      </c>
      <c r="CE175" s="17">
        <v>4</v>
      </c>
      <c r="CF175" s="17">
        <f t="shared" si="68"/>
        <v>1213</v>
      </c>
    </row>
    <row r="176" spans="1:84" ht="8.25" customHeight="1" x14ac:dyDescent="0.15">
      <c r="A176" s="102"/>
      <c r="B176" s="105"/>
      <c r="C176" s="97" t="s">
        <v>258</v>
      </c>
      <c r="D176" s="98"/>
      <c r="E176" s="17">
        <v>0</v>
      </c>
      <c r="F176" s="17">
        <v>36</v>
      </c>
      <c r="G176" s="17">
        <v>12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11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145</v>
      </c>
      <c r="AK176" s="17">
        <v>0</v>
      </c>
      <c r="AL176" s="17">
        <v>0</v>
      </c>
      <c r="AM176" s="17">
        <v>8</v>
      </c>
      <c r="AN176" s="17">
        <v>0</v>
      </c>
      <c r="AO176" s="17">
        <v>0</v>
      </c>
      <c r="AP176" s="17">
        <v>0</v>
      </c>
      <c r="AQ176" s="17">
        <v>92</v>
      </c>
      <c r="AR176" s="17">
        <v>5</v>
      </c>
      <c r="AS176" s="17">
        <v>0</v>
      </c>
      <c r="AT176" s="17">
        <v>1</v>
      </c>
      <c r="AU176" s="17">
        <v>1</v>
      </c>
      <c r="AV176" s="17">
        <v>168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6</v>
      </c>
      <c r="CC176" s="17">
        <v>0</v>
      </c>
      <c r="CD176" s="17">
        <v>0</v>
      </c>
      <c r="CE176" s="17">
        <v>1</v>
      </c>
      <c r="CF176" s="17">
        <f t="shared" si="68"/>
        <v>513</v>
      </c>
    </row>
    <row r="177" spans="1:84" ht="8.25" customHeight="1" x14ac:dyDescent="0.15">
      <c r="A177" s="102"/>
      <c r="B177" s="99" t="s">
        <v>259</v>
      </c>
      <c r="C177" s="97"/>
      <c r="D177" s="98"/>
      <c r="E177" s="17">
        <v>0</v>
      </c>
      <c r="F177" s="17">
        <v>204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15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18</v>
      </c>
      <c r="AB177" s="17">
        <v>0</v>
      </c>
      <c r="AC177" s="18">
        <v>0</v>
      </c>
      <c r="AD177" s="18">
        <v>0</v>
      </c>
      <c r="AE177" s="18">
        <v>0</v>
      </c>
      <c r="AF177" s="17">
        <v>42</v>
      </c>
      <c r="AG177" s="17">
        <v>1</v>
      </c>
      <c r="AH177" s="18">
        <v>0</v>
      </c>
      <c r="AI177" s="18">
        <v>0</v>
      </c>
      <c r="AJ177" s="17">
        <v>451</v>
      </c>
      <c r="AK177" s="17">
        <v>0</v>
      </c>
      <c r="AL177" s="17">
        <v>0</v>
      </c>
      <c r="AM177" s="17">
        <v>24</v>
      </c>
      <c r="AN177" s="17">
        <v>2</v>
      </c>
      <c r="AO177" s="17">
        <v>0</v>
      </c>
      <c r="AP177" s="17">
        <v>3</v>
      </c>
      <c r="AQ177" s="17">
        <v>225</v>
      </c>
      <c r="AR177" s="17">
        <v>5</v>
      </c>
      <c r="AS177" s="17">
        <v>0</v>
      </c>
      <c r="AT177" s="17">
        <v>4</v>
      </c>
      <c r="AU177" s="17">
        <v>8</v>
      </c>
      <c r="AV177" s="17">
        <v>330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7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27</v>
      </c>
      <c r="CC177" s="17">
        <v>0</v>
      </c>
      <c r="CD177" s="17">
        <v>0</v>
      </c>
      <c r="CE177" s="17">
        <v>1</v>
      </c>
      <c r="CF177" s="17">
        <f t="shared" si="68"/>
        <v>1377</v>
      </c>
    </row>
    <row r="178" spans="1:84" ht="8.25" customHeight="1" x14ac:dyDescent="0.15">
      <c r="A178" s="102"/>
      <c r="B178" s="105" t="s">
        <v>260</v>
      </c>
      <c r="C178" s="97" t="s">
        <v>261</v>
      </c>
      <c r="D178" s="98"/>
      <c r="E178" s="17">
        <v>0</v>
      </c>
      <c r="F178" s="17">
        <v>128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16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29</v>
      </c>
      <c r="AB178" s="17">
        <v>0</v>
      </c>
      <c r="AC178" s="18">
        <v>0</v>
      </c>
      <c r="AD178" s="18">
        <v>0</v>
      </c>
      <c r="AE178" s="18">
        <v>0</v>
      </c>
      <c r="AF178" s="17">
        <v>55</v>
      </c>
      <c r="AG178" s="17">
        <v>9</v>
      </c>
      <c r="AH178" s="18">
        <v>0</v>
      </c>
      <c r="AI178" s="18">
        <v>0</v>
      </c>
      <c r="AJ178" s="17">
        <v>437</v>
      </c>
      <c r="AK178" s="17">
        <v>0</v>
      </c>
      <c r="AL178" s="17">
        <v>0</v>
      </c>
      <c r="AM178" s="17">
        <v>29</v>
      </c>
      <c r="AN178" s="17">
        <v>0</v>
      </c>
      <c r="AO178" s="17">
        <v>0</v>
      </c>
      <c r="AP178" s="17">
        <v>5</v>
      </c>
      <c r="AQ178" s="17">
        <v>135</v>
      </c>
      <c r="AR178" s="17">
        <v>5</v>
      </c>
      <c r="AS178" s="17">
        <v>0</v>
      </c>
      <c r="AT178" s="17">
        <v>2</v>
      </c>
      <c r="AU178" s="17">
        <v>14</v>
      </c>
      <c r="AV178" s="17">
        <v>361</v>
      </c>
      <c r="AW178" s="17">
        <v>0</v>
      </c>
      <c r="AX178" s="17">
        <v>0</v>
      </c>
      <c r="AY178" s="17">
        <v>13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21</v>
      </c>
      <c r="CC178" s="17">
        <v>0</v>
      </c>
      <c r="CD178" s="17">
        <v>2</v>
      </c>
      <c r="CE178" s="17">
        <v>1</v>
      </c>
      <c r="CF178" s="17">
        <f t="shared" si="68"/>
        <v>1276</v>
      </c>
    </row>
    <row r="179" spans="1:84" ht="8.25" customHeight="1" x14ac:dyDescent="0.15">
      <c r="A179" s="102"/>
      <c r="B179" s="105"/>
      <c r="C179" s="97" t="s">
        <v>262</v>
      </c>
      <c r="D179" s="98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8</v>
      </c>
      <c r="AG179" s="17">
        <v>3</v>
      </c>
      <c r="AH179" s="18">
        <v>0</v>
      </c>
      <c r="AI179" s="18">
        <v>0</v>
      </c>
      <c r="AJ179" s="17">
        <v>177</v>
      </c>
      <c r="AK179" s="17">
        <v>1</v>
      </c>
      <c r="AL179" s="17">
        <v>0</v>
      </c>
      <c r="AM179" s="17">
        <v>15</v>
      </c>
      <c r="AN179" s="17">
        <v>0</v>
      </c>
      <c r="AO179" s="17">
        <v>0</v>
      </c>
      <c r="AP179" s="17">
        <v>1</v>
      </c>
      <c r="AQ179" s="17">
        <v>40</v>
      </c>
      <c r="AR179" s="17">
        <v>1</v>
      </c>
      <c r="AS179" s="17">
        <v>0</v>
      </c>
      <c r="AT179" s="17">
        <v>5</v>
      </c>
      <c r="AU179" s="17">
        <v>1</v>
      </c>
      <c r="AV179" s="17">
        <v>148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480</v>
      </c>
    </row>
    <row r="180" spans="1:84" ht="8.25" customHeight="1" x14ac:dyDescent="0.15">
      <c r="A180" s="102"/>
      <c r="B180" s="105"/>
      <c r="C180" s="97" t="s">
        <v>263</v>
      </c>
      <c r="D180" s="98"/>
      <c r="E180" s="17">
        <v>0</v>
      </c>
      <c r="F180" s="17">
        <v>74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46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5</v>
      </c>
      <c r="AR180" s="17">
        <v>0</v>
      </c>
      <c r="AS180" s="17">
        <v>0</v>
      </c>
      <c r="AT180" s="17">
        <v>0</v>
      </c>
      <c r="AU180" s="17">
        <v>0</v>
      </c>
      <c r="AV180" s="17">
        <v>30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177</v>
      </c>
    </row>
    <row r="181" spans="1:84" ht="8.25" customHeight="1" x14ac:dyDescent="0.15">
      <c r="A181" s="102"/>
      <c r="B181" s="99" t="s">
        <v>264</v>
      </c>
      <c r="C181" s="97"/>
      <c r="D181" s="98"/>
      <c r="E181" s="17">
        <v>0</v>
      </c>
      <c r="F181" s="17">
        <v>443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26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71</v>
      </c>
      <c r="AB181" s="17">
        <v>0</v>
      </c>
      <c r="AC181" s="18">
        <v>0</v>
      </c>
      <c r="AD181" s="18">
        <v>0</v>
      </c>
      <c r="AE181" s="18">
        <v>0</v>
      </c>
      <c r="AF181" s="17">
        <v>53</v>
      </c>
      <c r="AG181" s="17">
        <v>2</v>
      </c>
      <c r="AH181" s="18">
        <v>0</v>
      </c>
      <c r="AI181" s="18">
        <v>0</v>
      </c>
      <c r="AJ181" s="17">
        <v>1138</v>
      </c>
      <c r="AK181" s="17">
        <v>1</v>
      </c>
      <c r="AL181" s="17">
        <v>2</v>
      </c>
      <c r="AM181" s="17">
        <v>127</v>
      </c>
      <c r="AN181" s="17">
        <v>0</v>
      </c>
      <c r="AO181" s="17">
        <v>0</v>
      </c>
      <c r="AP181" s="17">
        <v>2</v>
      </c>
      <c r="AQ181" s="17">
        <v>762</v>
      </c>
      <c r="AR181" s="17">
        <v>32</v>
      </c>
      <c r="AS181" s="17">
        <v>0</v>
      </c>
      <c r="AT181" s="17">
        <v>3</v>
      </c>
      <c r="AU181" s="17">
        <v>17</v>
      </c>
      <c r="AV181" s="17">
        <v>604</v>
      </c>
      <c r="AW181" s="17">
        <v>0</v>
      </c>
      <c r="AX181" s="17">
        <v>0</v>
      </c>
      <c r="AY181" s="17">
        <v>11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10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13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57</v>
      </c>
      <c r="CC181" s="17">
        <v>1</v>
      </c>
      <c r="CD181" s="17">
        <v>1</v>
      </c>
      <c r="CE181" s="17">
        <v>1</v>
      </c>
      <c r="CF181" s="17">
        <f t="shared" si="68"/>
        <v>3401</v>
      </c>
    </row>
    <row r="182" spans="1:84" ht="8.25" customHeight="1" x14ac:dyDescent="0.15">
      <c r="A182" s="102"/>
      <c r="B182" s="99" t="s">
        <v>265</v>
      </c>
      <c r="C182" s="97"/>
      <c r="D182" s="98"/>
      <c r="E182" s="17">
        <v>1</v>
      </c>
      <c r="F182" s="17">
        <v>225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101</v>
      </c>
      <c r="AG182" s="17">
        <v>2</v>
      </c>
      <c r="AH182" s="18">
        <v>0</v>
      </c>
      <c r="AI182" s="18">
        <v>0</v>
      </c>
      <c r="AJ182" s="17">
        <v>454</v>
      </c>
      <c r="AK182" s="17">
        <v>0</v>
      </c>
      <c r="AL182" s="17">
        <v>1</v>
      </c>
      <c r="AM182" s="17">
        <v>88</v>
      </c>
      <c r="AN182" s="17">
        <v>0</v>
      </c>
      <c r="AO182" s="17">
        <v>0</v>
      </c>
      <c r="AP182" s="17">
        <v>4</v>
      </c>
      <c r="AQ182" s="17">
        <v>269</v>
      </c>
      <c r="AR182" s="17">
        <v>15</v>
      </c>
      <c r="AS182" s="17">
        <v>0</v>
      </c>
      <c r="AT182" s="17">
        <v>2</v>
      </c>
      <c r="AU182" s="17">
        <v>8</v>
      </c>
      <c r="AV182" s="17">
        <v>466</v>
      </c>
      <c r="AW182" s="17">
        <v>1</v>
      </c>
      <c r="AX182" s="17">
        <v>0</v>
      </c>
      <c r="AY182" s="17">
        <v>14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4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33</v>
      </c>
      <c r="CC182" s="17">
        <v>0</v>
      </c>
      <c r="CD182" s="17">
        <v>0</v>
      </c>
      <c r="CE182" s="17">
        <v>2</v>
      </c>
      <c r="CF182" s="17">
        <f t="shared" si="68"/>
        <v>1789</v>
      </c>
    </row>
    <row r="183" spans="1:84" ht="8.25" customHeight="1" x14ac:dyDescent="0.15">
      <c r="A183" s="102"/>
      <c r="B183" s="99" t="s">
        <v>266</v>
      </c>
      <c r="C183" s="97"/>
      <c r="D183" s="98"/>
      <c r="E183" s="17">
        <v>1</v>
      </c>
      <c r="F183" s="17">
        <v>87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29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620</v>
      </c>
      <c r="AK183" s="17">
        <v>0</v>
      </c>
      <c r="AL183" s="17">
        <v>2</v>
      </c>
      <c r="AM183" s="17">
        <v>66</v>
      </c>
      <c r="AN183" s="17">
        <v>1</v>
      </c>
      <c r="AO183" s="17">
        <v>0</v>
      </c>
      <c r="AP183" s="17">
        <v>0</v>
      </c>
      <c r="AQ183" s="17">
        <v>251</v>
      </c>
      <c r="AR183" s="17">
        <v>13</v>
      </c>
      <c r="AS183" s="17">
        <v>0</v>
      </c>
      <c r="AT183" s="17">
        <v>2</v>
      </c>
      <c r="AU183" s="17">
        <v>14</v>
      </c>
      <c r="AV183" s="17">
        <v>518</v>
      </c>
      <c r="AW183" s="17">
        <v>0</v>
      </c>
      <c r="AX183" s="17">
        <v>0</v>
      </c>
      <c r="AY183" s="17">
        <v>10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2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46</v>
      </c>
      <c r="CC183" s="17">
        <v>0</v>
      </c>
      <c r="CD183" s="17">
        <v>0</v>
      </c>
      <c r="CE183" s="17">
        <v>1</v>
      </c>
      <c r="CF183" s="17">
        <f t="shared" si="68"/>
        <v>1709</v>
      </c>
    </row>
    <row r="184" spans="1:84" ht="8.25" customHeight="1" x14ac:dyDescent="0.15">
      <c r="A184" s="102"/>
      <c r="B184" s="100" t="s">
        <v>267</v>
      </c>
      <c r="C184" s="97" t="s">
        <v>267</v>
      </c>
      <c r="D184" s="98"/>
      <c r="E184" s="17">
        <v>0</v>
      </c>
      <c r="F184" s="17">
        <v>267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24</v>
      </c>
      <c r="AB184" s="17">
        <v>0</v>
      </c>
      <c r="AC184" s="18">
        <v>0</v>
      </c>
      <c r="AD184" s="18">
        <v>0</v>
      </c>
      <c r="AE184" s="18">
        <v>0</v>
      </c>
      <c r="AF184" s="17">
        <v>241</v>
      </c>
      <c r="AG184" s="17">
        <v>8</v>
      </c>
      <c r="AH184" s="18">
        <v>0</v>
      </c>
      <c r="AI184" s="18">
        <v>0</v>
      </c>
      <c r="AJ184" s="17">
        <v>587</v>
      </c>
      <c r="AK184" s="17">
        <v>0</v>
      </c>
      <c r="AL184" s="17">
        <v>0</v>
      </c>
      <c r="AM184" s="17">
        <v>58</v>
      </c>
      <c r="AN184" s="17">
        <v>0</v>
      </c>
      <c r="AO184" s="17">
        <v>0</v>
      </c>
      <c r="AP184" s="17">
        <v>5</v>
      </c>
      <c r="AQ184" s="17">
        <v>254</v>
      </c>
      <c r="AR184" s="17">
        <v>7</v>
      </c>
      <c r="AS184" s="17">
        <v>0</v>
      </c>
      <c r="AT184" s="17">
        <v>2</v>
      </c>
      <c r="AU184" s="17">
        <v>13</v>
      </c>
      <c r="AV184" s="17">
        <v>599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10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2</v>
      </c>
      <c r="BP184" s="17">
        <v>0</v>
      </c>
      <c r="BQ184" s="17">
        <v>0</v>
      </c>
      <c r="BR184" s="18">
        <v>0</v>
      </c>
      <c r="BS184" s="17">
        <v>0</v>
      </c>
      <c r="BT184" s="17">
        <v>16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4</v>
      </c>
      <c r="CB184" s="17">
        <v>62</v>
      </c>
      <c r="CC184" s="17">
        <v>0</v>
      </c>
      <c r="CD184" s="17">
        <v>0</v>
      </c>
      <c r="CE184" s="17">
        <v>8</v>
      </c>
      <c r="CF184" s="17">
        <f t="shared" si="68"/>
        <v>2222</v>
      </c>
    </row>
    <row r="185" spans="1:84" ht="8.25" customHeight="1" x14ac:dyDescent="0.15">
      <c r="A185" s="102"/>
      <c r="B185" s="100"/>
      <c r="C185" s="97" t="s">
        <v>268</v>
      </c>
      <c r="D185" s="98"/>
      <c r="E185" s="17">
        <f>SUM(E197:E198)</f>
        <v>0</v>
      </c>
      <c r="F185" s="17">
        <f t="shared" ref="F185:CE185" si="69">SUM(F197:F198)</f>
        <v>49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62</v>
      </c>
      <c r="AK185" s="17">
        <f t="shared" si="69"/>
        <v>0</v>
      </c>
      <c r="AL185" s="17">
        <f t="shared" si="69"/>
        <v>0</v>
      </c>
      <c r="AM185" s="17">
        <f t="shared" si="69"/>
        <v>11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21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2</v>
      </c>
      <c r="AV185" s="17">
        <f t="shared" si="69"/>
        <v>90</v>
      </c>
      <c r="AW185" s="17">
        <f t="shared" si="69"/>
        <v>0</v>
      </c>
      <c r="AX185" s="17">
        <f t="shared" si="69"/>
        <v>0</v>
      </c>
      <c r="AY185" s="17">
        <f t="shared" si="69"/>
        <v>9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0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6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284</v>
      </c>
    </row>
    <row r="186" spans="1:84" ht="8.25" customHeight="1" x14ac:dyDescent="0.15">
      <c r="A186" s="103"/>
      <c r="B186" s="115" t="s">
        <v>98</v>
      </c>
      <c r="C186" s="116"/>
      <c r="D186" s="117"/>
      <c r="E186" s="19">
        <f>SUM(E173:E185)</f>
        <v>3</v>
      </c>
      <c r="F186" s="19">
        <f t="shared" ref="F186:CF186" si="70">SUM(F173:F185)</f>
        <v>1755</v>
      </c>
      <c r="G186" s="19">
        <f t="shared" si="70"/>
        <v>166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158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4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271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593</v>
      </c>
      <c r="AG186" s="19">
        <f t="shared" si="70"/>
        <v>60</v>
      </c>
      <c r="AH186" s="20">
        <f t="shared" si="70"/>
        <v>0</v>
      </c>
      <c r="AI186" s="20">
        <f t="shared" si="70"/>
        <v>0</v>
      </c>
      <c r="AJ186" s="19">
        <f t="shared" si="70"/>
        <v>6282</v>
      </c>
      <c r="AK186" s="19">
        <f t="shared" si="70"/>
        <v>2</v>
      </c>
      <c r="AL186" s="19">
        <f t="shared" si="70"/>
        <v>6</v>
      </c>
      <c r="AM186" s="19">
        <f t="shared" si="70"/>
        <v>533</v>
      </c>
      <c r="AN186" s="19">
        <f t="shared" si="70"/>
        <v>5</v>
      </c>
      <c r="AO186" s="19">
        <f t="shared" si="70"/>
        <v>0</v>
      </c>
      <c r="AP186" s="19">
        <f t="shared" si="70"/>
        <v>28</v>
      </c>
      <c r="AQ186" s="19">
        <f t="shared" si="70"/>
        <v>3082</v>
      </c>
      <c r="AR186" s="19">
        <f t="shared" si="70"/>
        <v>121</v>
      </c>
      <c r="AS186" s="19">
        <f t="shared" si="70"/>
        <v>0</v>
      </c>
      <c r="AT186" s="19">
        <f t="shared" si="70"/>
        <v>25</v>
      </c>
      <c r="AU186" s="19">
        <f t="shared" si="70"/>
        <v>100</v>
      </c>
      <c r="AV186" s="19">
        <f t="shared" si="70"/>
        <v>4251</v>
      </c>
      <c r="AW186" s="19">
        <f t="shared" si="70"/>
        <v>1</v>
      </c>
      <c r="AX186" s="19">
        <f t="shared" si="70"/>
        <v>1</v>
      </c>
      <c r="AY186" s="19">
        <f t="shared" si="70"/>
        <v>101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42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22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82</v>
      </c>
      <c r="BU186" s="19">
        <f t="shared" si="70"/>
        <v>0</v>
      </c>
      <c r="BV186" s="19">
        <f t="shared" si="70"/>
        <v>17</v>
      </c>
      <c r="BW186" s="19">
        <f t="shared" si="70"/>
        <v>18</v>
      </c>
      <c r="BX186" s="19">
        <f t="shared" si="70"/>
        <v>3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388</v>
      </c>
      <c r="CC186" s="19">
        <f t="shared" si="70"/>
        <v>1</v>
      </c>
      <c r="CD186" s="19">
        <f t="shared" si="70"/>
        <v>3</v>
      </c>
      <c r="CE186" s="19">
        <f t="shared" si="70"/>
        <v>21</v>
      </c>
      <c r="CF186" s="19">
        <f t="shared" si="70"/>
        <v>18193</v>
      </c>
    </row>
    <row r="187" spans="1:84" ht="8.25" customHeight="1" x14ac:dyDescent="0.15">
      <c r="A187" s="101" t="s">
        <v>269</v>
      </c>
      <c r="B187" s="118" t="s">
        <v>270</v>
      </c>
      <c r="C187" s="106"/>
      <c r="D187" s="107"/>
      <c r="E187" s="16">
        <v>0</v>
      </c>
      <c r="F187" s="16">
        <v>30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18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2</v>
      </c>
      <c r="AB187" s="16">
        <v>0</v>
      </c>
      <c r="AC187" s="15">
        <v>0</v>
      </c>
      <c r="AD187" s="15">
        <v>0</v>
      </c>
      <c r="AE187" s="15">
        <v>0</v>
      </c>
      <c r="AF187" s="16">
        <v>42</v>
      </c>
      <c r="AG187" s="16">
        <v>5</v>
      </c>
      <c r="AH187" s="15">
        <v>0</v>
      </c>
      <c r="AI187" s="15">
        <v>0</v>
      </c>
      <c r="AJ187" s="16">
        <v>780</v>
      </c>
      <c r="AK187" s="16">
        <v>0</v>
      </c>
      <c r="AL187" s="16">
        <v>0</v>
      </c>
      <c r="AM187" s="16">
        <v>67</v>
      </c>
      <c r="AN187" s="16">
        <v>0</v>
      </c>
      <c r="AO187" s="16">
        <v>0</v>
      </c>
      <c r="AP187" s="16">
        <v>1</v>
      </c>
      <c r="AQ187" s="16">
        <v>756</v>
      </c>
      <c r="AR187" s="16">
        <v>3</v>
      </c>
      <c r="AS187" s="16">
        <v>0</v>
      </c>
      <c r="AT187" s="16">
        <v>0</v>
      </c>
      <c r="AU187" s="16">
        <v>9</v>
      </c>
      <c r="AV187" s="16">
        <v>748</v>
      </c>
      <c r="AW187" s="16">
        <v>0</v>
      </c>
      <c r="AX187" s="16">
        <v>0</v>
      </c>
      <c r="AY187" s="16">
        <v>6</v>
      </c>
      <c r="AZ187" s="16">
        <v>0</v>
      </c>
      <c r="BA187" s="15">
        <v>2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17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2509</v>
      </c>
    </row>
    <row r="188" spans="1:84" ht="8.25" customHeight="1" x14ac:dyDescent="0.15">
      <c r="A188" s="102"/>
      <c r="B188" s="99" t="s">
        <v>271</v>
      </c>
      <c r="C188" s="97"/>
      <c r="D188" s="9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9</v>
      </c>
      <c r="AG188" s="17">
        <v>6</v>
      </c>
      <c r="AH188" s="18">
        <v>0</v>
      </c>
      <c r="AI188" s="18">
        <v>0</v>
      </c>
      <c r="AJ188" s="17">
        <v>32</v>
      </c>
      <c r="AK188" s="17">
        <v>0</v>
      </c>
      <c r="AL188" s="17">
        <v>0</v>
      </c>
      <c r="AM188" s="17">
        <v>8</v>
      </c>
      <c r="AN188" s="17">
        <v>0</v>
      </c>
      <c r="AO188" s="17">
        <v>0</v>
      </c>
      <c r="AP188" s="17">
        <v>0</v>
      </c>
      <c r="AQ188" s="17">
        <v>119</v>
      </c>
      <c r="AR188" s="17">
        <v>0</v>
      </c>
      <c r="AS188" s="17">
        <v>0</v>
      </c>
      <c r="AT188" s="17">
        <v>0</v>
      </c>
      <c r="AU188" s="17">
        <v>0</v>
      </c>
      <c r="AV188" s="17">
        <v>54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3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232</v>
      </c>
    </row>
    <row r="189" spans="1:84" ht="8.25" customHeight="1" x14ac:dyDescent="0.15">
      <c r="A189" s="102"/>
      <c r="B189" s="99" t="s">
        <v>272</v>
      </c>
      <c r="C189" s="97"/>
      <c r="D189" s="98"/>
      <c r="E189" s="17">
        <v>0</v>
      </c>
      <c r="F189" s="17">
        <v>13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1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66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55</v>
      </c>
      <c r="AR189" s="17">
        <v>0</v>
      </c>
      <c r="AS189" s="17">
        <v>0</v>
      </c>
      <c r="AT189" s="17">
        <v>2</v>
      </c>
      <c r="AU189" s="17">
        <v>1</v>
      </c>
      <c r="AV189" s="17">
        <v>32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3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192</v>
      </c>
    </row>
    <row r="190" spans="1:84" ht="8.25" customHeight="1" x14ac:dyDescent="0.15">
      <c r="A190" s="103"/>
      <c r="B190" s="115" t="s">
        <v>98</v>
      </c>
      <c r="C190" s="116"/>
      <c r="D190" s="117"/>
      <c r="E190" s="19">
        <f t="shared" ref="E190:CF190" si="71">SUM(E187:E189)</f>
        <v>0</v>
      </c>
      <c r="F190" s="19">
        <f t="shared" si="71"/>
        <v>44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19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3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58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878</v>
      </c>
      <c r="AK190" s="19">
        <f t="shared" si="71"/>
        <v>0</v>
      </c>
      <c r="AL190" s="19">
        <f t="shared" si="71"/>
        <v>0</v>
      </c>
      <c r="AM190" s="19">
        <f t="shared" si="71"/>
        <v>78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930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10</v>
      </c>
      <c r="AV190" s="19">
        <f t="shared" si="71"/>
        <v>834</v>
      </c>
      <c r="AW190" s="19">
        <f t="shared" si="71"/>
        <v>0</v>
      </c>
      <c r="AX190" s="19">
        <f t="shared" si="71"/>
        <v>0</v>
      </c>
      <c r="AY190" s="19">
        <f t="shared" si="71"/>
        <v>6</v>
      </c>
      <c r="AZ190" s="19">
        <f t="shared" si="71"/>
        <v>0</v>
      </c>
      <c r="BA190" s="20">
        <f>SUM(BA187:BA189)</f>
        <v>2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23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2933</v>
      </c>
    </row>
    <row r="191" spans="1:84" ht="8.25" customHeight="1" x14ac:dyDescent="0.15">
      <c r="A191" s="108" t="s">
        <v>273</v>
      </c>
      <c r="B191" s="109"/>
      <c r="C191" s="109"/>
      <c r="D191" s="110"/>
      <c r="E191" s="33">
        <f t="shared" ref="E191:BP191" si="72">SUM(E17,E38,E96,E112,E138,E152,E165,E172,E186,E190)</f>
        <v>36</v>
      </c>
      <c r="F191" s="33">
        <f t="shared" si="72"/>
        <v>15100</v>
      </c>
      <c r="G191" s="33">
        <f t="shared" si="72"/>
        <v>1271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1034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5</v>
      </c>
      <c r="T191" s="34">
        <f t="shared" si="72"/>
        <v>0</v>
      </c>
      <c r="U191" s="33">
        <f t="shared" si="72"/>
        <v>1</v>
      </c>
      <c r="V191" s="33">
        <f t="shared" si="72"/>
        <v>19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2</v>
      </c>
      <c r="AA191" s="33">
        <f t="shared" si="72"/>
        <v>674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4399</v>
      </c>
      <c r="AG191" s="33">
        <f t="shared" si="72"/>
        <v>205</v>
      </c>
      <c r="AH191" s="34">
        <f t="shared" si="72"/>
        <v>0</v>
      </c>
      <c r="AI191" s="34">
        <f t="shared" si="72"/>
        <v>0</v>
      </c>
      <c r="AJ191" s="33">
        <f t="shared" si="72"/>
        <v>52272</v>
      </c>
      <c r="AK191" s="33">
        <f t="shared" si="72"/>
        <v>12</v>
      </c>
      <c r="AL191" s="33">
        <f t="shared" si="72"/>
        <v>75</v>
      </c>
      <c r="AM191" s="33">
        <f t="shared" si="72"/>
        <v>5298</v>
      </c>
      <c r="AN191" s="33">
        <f t="shared" si="72"/>
        <v>40</v>
      </c>
      <c r="AO191" s="33">
        <f t="shared" si="72"/>
        <v>3</v>
      </c>
      <c r="AP191" s="33">
        <f t="shared" si="72"/>
        <v>332</v>
      </c>
      <c r="AQ191" s="33">
        <f t="shared" si="72"/>
        <v>36506</v>
      </c>
      <c r="AR191" s="33">
        <f t="shared" si="72"/>
        <v>1225</v>
      </c>
      <c r="AS191" s="33">
        <f t="shared" si="72"/>
        <v>106</v>
      </c>
      <c r="AT191" s="33">
        <f t="shared" si="72"/>
        <v>130</v>
      </c>
      <c r="AU191" s="33">
        <f t="shared" si="72"/>
        <v>1046</v>
      </c>
      <c r="AV191" s="33">
        <f t="shared" si="72"/>
        <v>34526</v>
      </c>
      <c r="AW191" s="33">
        <f t="shared" si="72"/>
        <v>23</v>
      </c>
      <c r="AX191" s="33">
        <f t="shared" si="72"/>
        <v>17</v>
      </c>
      <c r="AY191" s="33">
        <f t="shared" si="72"/>
        <v>765</v>
      </c>
      <c r="AZ191" s="33">
        <f t="shared" si="72"/>
        <v>0</v>
      </c>
      <c r="BA191" s="34">
        <f t="shared" si="72"/>
        <v>151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1090</v>
      </c>
      <c r="BI191" s="33">
        <f t="shared" si="72"/>
        <v>0</v>
      </c>
      <c r="BJ191" s="33">
        <f t="shared" si="72"/>
        <v>87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120</v>
      </c>
      <c r="BP191" s="33">
        <f t="shared" si="72"/>
        <v>0</v>
      </c>
      <c r="BQ191" s="33">
        <f t="shared" ref="BQ191:CF191" si="73">SUM(BQ17,BQ38,BQ96,BQ112,BQ138,BQ152,BQ165,BQ172,BQ186,BQ190)</f>
        <v>6</v>
      </c>
      <c r="BR191" s="34">
        <f t="shared" si="73"/>
        <v>0</v>
      </c>
      <c r="BS191" s="33">
        <f t="shared" si="73"/>
        <v>5</v>
      </c>
      <c r="BT191" s="33">
        <f t="shared" si="73"/>
        <v>1012</v>
      </c>
      <c r="BU191" s="33">
        <f t="shared" si="73"/>
        <v>20</v>
      </c>
      <c r="BV191" s="33">
        <f t="shared" si="73"/>
        <v>103</v>
      </c>
      <c r="BW191" s="33">
        <f t="shared" si="73"/>
        <v>24</v>
      </c>
      <c r="BX191" s="33">
        <f t="shared" si="73"/>
        <v>49</v>
      </c>
      <c r="BY191" s="33">
        <f t="shared" si="73"/>
        <v>16</v>
      </c>
      <c r="BZ191" s="33">
        <f t="shared" si="73"/>
        <v>0</v>
      </c>
      <c r="CA191" s="33">
        <f t="shared" si="73"/>
        <v>87</v>
      </c>
      <c r="CB191" s="33">
        <f t="shared" si="73"/>
        <v>2909</v>
      </c>
      <c r="CC191" s="33">
        <f t="shared" si="73"/>
        <v>49</v>
      </c>
      <c r="CD191" s="33">
        <f t="shared" si="73"/>
        <v>22</v>
      </c>
      <c r="CE191" s="33">
        <f t="shared" si="73"/>
        <v>112</v>
      </c>
      <c r="CF191" s="33">
        <f t="shared" si="73"/>
        <v>161021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11" t="s">
        <v>274</v>
      </c>
      <c r="B197" s="112" t="s">
        <v>267</v>
      </c>
      <c r="C197" s="114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11"/>
      <c r="B198" s="113"/>
      <c r="C198" s="114"/>
      <c r="D198" s="38" t="s">
        <v>268</v>
      </c>
      <c r="E198" s="39">
        <v>0</v>
      </c>
      <c r="F198" s="39">
        <v>49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61</v>
      </c>
      <c r="AK198" s="39">
        <v>0</v>
      </c>
      <c r="AL198" s="39">
        <v>0</v>
      </c>
      <c r="AM198" s="39">
        <v>10</v>
      </c>
      <c r="AN198" s="39">
        <v>0</v>
      </c>
      <c r="AO198" s="39">
        <v>0</v>
      </c>
      <c r="AP198" s="39">
        <v>1</v>
      </c>
      <c r="AQ198" s="39">
        <v>21</v>
      </c>
      <c r="AR198" s="39">
        <v>0</v>
      </c>
      <c r="AS198" s="39">
        <v>0</v>
      </c>
      <c r="AT198" s="39">
        <v>0</v>
      </c>
      <c r="AU198" s="39">
        <v>2</v>
      </c>
      <c r="AV198" s="39">
        <v>90</v>
      </c>
      <c r="AW198" s="39">
        <v>0</v>
      </c>
      <c r="AX198" s="39">
        <v>0</v>
      </c>
      <c r="AY198" s="39">
        <v>9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1</v>
      </c>
      <c r="BY198" s="39">
        <v>0</v>
      </c>
      <c r="BZ198" s="39">
        <v>0</v>
      </c>
      <c r="CA198" s="39">
        <v>0</v>
      </c>
      <c r="CB198" s="39">
        <v>6</v>
      </c>
      <c r="CC198" s="39">
        <v>0</v>
      </c>
      <c r="CD198" s="39">
        <v>0</v>
      </c>
      <c r="CE198" s="39">
        <v>0</v>
      </c>
      <c r="CF198" s="33">
        <f>SUM(E198:CE198)</f>
        <v>281</v>
      </c>
    </row>
    <row r="199" spans="1:84" ht="9.75" customHeight="1" x14ac:dyDescent="0.15"/>
  </sheetData>
  <mergeCells count="191"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B39:B42"/>
    <mergeCell ref="C39:D39"/>
    <mergeCell ref="C40:C42"/>
    <mergeCell ref="B43:B46"/>
    <mergeCell ref="C43:C4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A153:A165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</mergeCells>
  <phoneticPr fontId="3"/>
  <printOptions horizontalCentered="1" vertic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45" t="s">
        <v>0</v>
      </c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 t="s">
        <v>1</v>
      </c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 t="s">
        <v>2</v>
      </c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</row>
    <row r="2" spans="1:84" s="7" customFormat="1" ht="9.9499999999999993" customHeight="1" x14ac:dyDescent="0.15">
      <c r="A2" s="46" t="s">
        <v>297</v>
      </c>
      <c r="B2" s="46"/>
      <c r="C2" s="46"/>
      <c r="D2" s="46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47" t="s">
        <v>4</v>
      </c>
      <c r="B3" s="48"/>
      <c r="C3" s="48"/>
      <c r="D3" s="49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50" t="s">
        <v>85</v>
      </c>
      <c r="B4" s="54" t="s">
        <v>85</v>
      </c>
      <c r="C4" s="55"/>
      <c r="D4" s="56"/>
      <c r="E4" s="15">
        <v>0</v>
      </c>
      <c r="F4" s="15">
        <v>17</v>
      </c>
      <c r="G4" s="15">
        <v>114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22</v>
      </c>
      <c r="AG4" s="15">
        <v>4</v>
      </c>
      <c r="AH4" s="15">
        <v>0</v>
      </c>
      <c r="AI4" s="15">
        <v>0</v>
      </c>
      <c r="AJ4" s="15">
        <v>988</v>
      </c>
      <c r="AK4" s="15">
        <v>0</v>
      </c>
      <c r="AL4" s="15">
        <v>2</v>
      </c>
      <c r="AM4" s="15">
        <v>40</v>
      </c>
      <c r="AN4" s="15">
        <v>2</v>
      </c>
      <c r="AO4" s="15">
        <v>0</v>
      </c>
      <c r="AP4" s="15">
        <v>23</v>
      </c>
      <c r="AQ4" s="15">
        <v>1662</v>
      </c>
      <c r="AR4" s="15">
        <v>50</v>
      </c>
      <c r="AS4" s="15">
        <v>7</v>
      </c>
      <c r="AT4" s="15">
        <v>0</v>
      </c>
      <c r="AU4" s="15">
        <v>6</v>
      </c>
      <c r="AV4" s="15">
        <v>521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25</v>
      </c>
      <c r="BU4" s="15">
        <v>5</v>
      </c>
      <c r="BV4" s="15">
        <v>3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119</v>
      </c>
      <c r="CC4" s="15">
        <v>0</v>
      </c>
      <c r="CD4" s="15">
        <v>1</v>
      </c>
      <c r="CE4" s="16">
        <v>2</v>
      </c>
      <c r="CF4" s="16">
        <f t="shared" ref="CF4:CF15" si="0">SUM(E4:CE4)</f>
        <v>3638</v>
      </c>
    </row>
    <row r="5" spans="1:84" s="14" customFormat="1" ht="8.25" customHeight="1" x14ac:dyDescent="0.15">
      <c r="A5" s="51"/>
      <c r="B5" s="57" t="s">
        <v>86</v>
      </c>
      <c r="C5" s="58"/>
      <c r="D5" s="59"/>
      <c r="E5" s="17">
        <v>0</v>
      </c>
      <c r="F5" s="17">
        <v>19</v>
      </c>
      <c r="G5" s="17">
        <v>32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133</v>
      </c>
      <c r="AK5" s="17">
        <v>1</v>
      </c>
      <c r="AL5" s="17">
        <v>0</v>
      </c>
      <c r="AM5" s="17">
        <v>10</v>
      </c>
      <c r="AN5" s="17">
        <v>0</v>
      </c>
      <c r="AO5" s="17">
        <v>0</v>
      </c>
      <c r="AP5" s="17">
        <v>0</v>
      </c>
      <c r="AQ5" s="17">
        <v>154</v>
      </c>
      <c r="AR5" s="17">
        <v>5</v>
      </c>
      <c r="AS5" s="17">
        <v>4</v>
      </c>
      <c r="AT5" s="17">
        <v>0</v>
      </c>
      <c r="AU5" s="17">
        <v>4</v>
      </c>
      <c r="AV5" s="17">
        <v>146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6</v>
      </c>
      <c r="CC5" s="17">
        <v>0</v>
      </c>
      <c r="CD5" s="17">
        <v>1</v>
      </c>
      <c r="CE5" s="17">
        <v>0</v>
      </c>
      <c r="CF5" s="17">
        <f t="shared" si="0"/>
        <v>537</v>
      </c>
    </row>
    <row r="6" spans="1:84" s="14" customFormat="1" ht="8.25" customHeight="1" x14ac:dyDescent="0.15">
      <c r="A6" s="51"/>
      <c r="B6" s="57" t="s">
        <v>87</v>
      </c>
      <c r="C6" s="58"/>
      <c r="D6" s="59"/>
      <c r="E6" s="17">
        <v>0</v>
      </c>
      <c r="F6" s="17">
        <v>7</v>
      </c>
      <c r="G6" s="17">
        <v>44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153</v>
      </c>
      <c r="AK6" s="17">
        <v>0</v>
      </c>
      <c r="AL6" s="17">
        <v>0</v>
      </c>
      <c r="AM6" s="17">
        <v>13</v>
      </c>
      <c r="AN6" s="17">
        <v>0</v>
      </c>
      <c r="AO6" s="17">
        <v>0</v>
      </c>
      <c r="AP6" s="17">
        <v>9</v>
      </c>
      <c r="AQ6" s="17">
        <v>305</v>
      </c>
      <c r="AR6" s="17">
        <v>20</v>
      </c>
      <c r="AS6" s="17">
        <v>17</v>
      </c>
      <c r="AT6" s="17">
        <v>0</v>
      </c>
      <c r="AU6" s="17">
        <v>6</v>
      </c>
      <c r="AV6" s="17">
        <v>228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5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31</v>
      </c>
      <c r="CC6" s="17">
        <v>1</v>
      </c>
      <c r="CD6" s="17">
        <v>1</v>
      </c>
      <c r="CE6" s="17">
        <v>0</v>
      </c>
      <c r="CF6" s="17">
        <f t="shared" si="0"/>
        <v>870</v>
      </c>
    </row>
    <row r="7" spans="1:84" s="14" customFormat="1" ht="8.25" customHeight="1" x14ac:dyDescent="0.15">
      <c r="A7" s="51"/>
      <c r="B7" s="60" t="s">
        <v>88</v>
      </c>
      <c r="C7" s="61" t="s">
        <v>89</v>
      </c>
      <c r="D7" s="62"/>
      <c r="E7" s="17">
        <v>0</v>
      </c>
      <c r="F7" s="17">
        <v>10</v>
      </c>
      <c r="G7" s="17">
        <v>28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14</v>
      </c>
      <c r="AG7" s="17">
        <v>0</v>
      </c>
      <c r="AH7" s="18">
        <v>0</v>
      </c>
      <c r="AI7" s="18">
        <v>0</v>
      </c>
      <c r="AJ7" s="17">
        <v>43</v>
      </c>
      <c r="AK7" s="17">
        <v>0</v>
      </c>
      <c r="AL7" s="17">
        <v>0</v>
      </c>
      <c r="AM7" s="17">
        <v>7</v>
      </c>
      <c r="AN7" s="17">
        <v>0</v>
      </c>
      <c r="AO7" s="17">
        <v>0</v>
      </c>
      <c r="AP7" s="17">
        <v>0</v>
      </c>
      <c r="AQ7" s="17">
        <v>125</v>
      </c>
      <c r="AR7" s="17">
        <v>7</v>
      </c>
      <c r="AS7" s="17">
        <v>1</v>
      </c>
      <c r="AT7" s="17">
        <v>0</v>
      </c>
      <c r="AU7" s="17">
        <v>0</v>
      </c>
      <c r="AV7" s="17">
        <v>47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3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11</v>
      </c>
      <c r="CC7" s="17">
        <v>0</v>
      </c>
      <c r="CD7" s="17">
        <v>0</v>
      </c>
      <c r="CE7" s="17">
        <v>0</v>
      </c>
      <c r="CF7" s="17">
        <f t="shared" si="0"/>
        <v>304</v>
      </c>
    </row>
    <row r="8" spans="1:84" s="14" customFormat="1" ht="8.25" customHeight="1" x14ac:dyDescent="0.15">
      <c r="A8" s="51"/>
      <c r="B8" s="60"/>
      <c r="C8" s="61" t="s">
        <v>90</v>
      </c>
      <c r="D8" s="62"/>
      <c r="E8" s="17">
        <v>0</v>
      </c>
      <c r="F8" s="17">
        <v>2</v>
      </c>
      <c r="G8" s="17">
        <v>8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0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20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102</v>
      </c>
      <c r="AR8" s="17">
        <v>7</v>
      </c>
      <c r="AS8" s="17">
        <v>1</v>
      </c>
      <c r="AT8" s="17">
        <v>0</v>
      </c>
      <c r="AU8" s="17">
        <v>0</v>
      </c>
      <c r="AV8" s="17">
        <v>42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190</v>
      </c>
    </row>
    <row r="9" spans="1:84" s="14" customFormat="1" ht="8.25" customHeight="1" x14ac:dyDescent="0.15">
      <c r="A9" s="51"/>
      <c r="B9" s="60"/>
      <c r="C9" s="63" t="s">
        <v>91</v>
      </c>
      <c r="D9" s="64"/>
      <c r="E9" s="17">
        <f>SUM(E7:E8)</f>
        <v>0</v>
      </c>
      <c r="F9" s="17">
        <f t="shared" ref="F9:BQ9" si="1">SUM(F7:F8)</f>
        <v>12</v>
      </c>
      <c r="G9" s="17">
        <f t="shared" si="1"/>
        <v>36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0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14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63</v>
      </c>
      <c r="AK9" s="17">
        <f t="shared" si="1"/>
        <v>0</v>
      </c>
      <c r="AL9" s="17">
        <f t="shared" si="1"/>
        <v>0</v>
      </c>
      <c r="AM9" s="17">
        <f t="shared" si="1"/>
        <v>7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227</v>
      </c>
      <c r="AR9" s="17">
        <f t="shared" si="1"/>
        <v>14</v>
      </c>
      <c r="AS9" s="17">
        <f t="shared" si="1"/>
        <v>2</v>
      </c>
      <c r="AT9" s="17">
        <f t="shared" si="1"/>
        <v>0</v>
      </c>
      <c r="AU9" s="17">
        <f t="shared" si="1"/>
        <v>0</v>
      </c>
      <c r="AV9" s="17">
        <f t="shared" si="1"/>
        <v>89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6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14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494</v>
      </c>
    </row>
    <row r="10" spans="1:84" s="14" customFormat="1" ht="8.25" customHeight="1" x14ac:dyDescent="0.15">
      <c r="A10" s="51"/>
      <c r="B10" s="60" t="s">
        <v>92</v>
      </c>
      <c r="C10" s="61" t="s">
        <v>93</v>
      </c>
      <c r="D10" s="62"/>
      <c r="E10" s="17">
        <v>0</v>
      </c>
      <c r="F10" s="17">
        <v>14</v>
      </c>
      <c r="G10" s="17">
        <v>13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43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108</v>
      </c>
      <c r="AR10" s="17">
        <v>4</v>
      </c>
      <c r="AS10" s="17">
        <v>9</v>
      </c>
      <c r="AT10" s="17">
        <v>0</v>
      </c>
      <c r="AU10" s="17">
        <v>0</v>
      </c>
      <c r="AV10" s="17">
        <v>82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297</v>
      </c>
    </row>
    <row r="11" spans="1:84" s="14" customFormat="1" ht="8.25" customHeight="1" x14ac:dyDescent="0.15">
      <c r="A11" s="51"/>
      <c r="B11" s="60"/>
      <c r="C11" s="61" t="s">
        <v>94</v>
      </c>
      <c r="D11" s="62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20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20</v>
      </c>
      <c r="AR11" s="17">
        <v>2</v>
      </c>
      <c r="AS11" s="17">
        <v>12</v>
      </c>
      <c r="AT11" s="17">
        <v>0</v>
      </c>
      <c r="AU11" s="17">
        <v>1</v>
      </c>
      <c r="AV11" s="17">
        <v>14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77</v>
      </c>
    </row>
    <row r="12" spans="1:84" s="14" customFormat="1" ht="8.25" customHeight="1" x14ac:dyDescent="0.15">
      <c r="A12" s="51"/>
      <c r="B12" s="60"/>
      <c r="C12" s="63" t="s">
        <v>91</v>
      </c>
      <c r="D12" s="64"/>
      <c r="E12" s="17">
        <f>SUM(E10:E11)</f>
        <v>0</v>
      </c>
      <c r="F12" s="17">
        <f t="shared" ref="F12:BQ12" si="3">SUM(F10:F11)</f>
        <v>14</v>
      </c>
      <c r="G12" s="17">
        <f t="shared" si="3"/>
        <v>16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2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63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128</v>
      </c>
      <c r="AR12" s="17">
        <f t="shared" si="3"/>
        <v>6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96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374</v>
      </c>
    </row>
    <row r="13" spans="1:84" s="14" customFormat="1" ht="8.25" customHeight="1" x14ac:dyDescent="0.15">
      <c r="A13" s="51"/>
      <c r="B13" s="57" t="s">
        <v>95</v>
      </c>
      <c r="C13" s="58"/>
      <c r="D13" s="59"/>
      <c r="E13" s="17">
        <v>0</v>
      </c>
      <c r="F13" s="17">
        <v>2</v>
      </c>
      <c r="G13" s="17">
        <v>16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110</v>
      </c>
      <c r="AK13" s="17">
        <v>0</v>
      </c>
      <c r="AL13" s="17">
        <v>0</v>
      </c>
      <c r="AM13" s="17">
        <v>8</v>
      </c>
      <c r="AN13" s="17">
        <v>0</v>
      </c>
      <c r="AO13" s="17">
        <v>0</v>
      </c>
      <c r="AP13" s="17">
        <v>2</v>
      </c>
      <c r="AQ13" s="17">
        <v>115</v>
      </c>
      <c r="AR13" s="17">
        <v>10</v>
      </c>
      <c r="AS13" s="17">
        <v>11</v>
      </c>
      <c r="AT13" s="17">
        <v>0</v>
      </c>
      <c r="AU13" s="17">
        <v>4</v>
      </c>
      <c r="AV13" s="17">
        <v>93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11</v>
      </c>
      <c r="CC13" s="17">
        <v>0</v>
      </c>
      <c r="CD13" s="17">
        <v>0</v>
      </c>
      <c r="CE13" s="17">
        <v>2</v>
      </c>
      <c r="CF13" s="17">
        <f t="shared" si="0"/>
        <v>401</v>
      </c>
    </row>
    <row r="14" spans="1:84" s="14" customFormat="1" ht="8.25" customHeight="1" x14ac:dyDescent="0.15">
      <c r="A14" s="51"/>
      <c r="B14" s="60" t="s">
        <v>96</v>
      </c>
      <c r="C14" s="61" t="s">
        <v>97</v>
      </c>
      <c r="D14" s="62"/>
      <c r="E14" s="17">
        <v>0</v>
      </c>
      <c r="F14" s="17">
        <v>14</v>
      </c>
      <c r="G14" s="17">
        <v>18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86</v>
      </c>
      <c r="AK14" s="17">
        <v>0</v>
      </c>
      <c r="AL14" s="17">
        <v>0</v>
      </c>
      <c r="AM14" s="17">
        <v>5</v>
      </c>
      <c r="AN14" s="17">
        <v>0</v>
      </c>
      <c r="AO14" s="17">
        <v>0</v>
      </c>
      <c r="AP14" s="17">
        <v>1</v>
      </c>
      <c r="AQ14" s="17">
        <v>77</v>
      </c>
      <c r="AR14" s="17">
        <v>9</v>
      </c>
      <c r="AS14" s="17">
        <v>6</v>
      </c>
      <c r="AT14" s="17">
        <v>0</v>
      </c>
      <c r="AU14" s="17">
        <v>4</v>
      </c>
      <c r="AV14" s="17">
        <v>129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10</v>
      </c>
      <c r="CC14" s="17">
        <v>1</v>
      </c>
      <c r="CD14" s="17">
        <v>0</v>
      </c>
      <c r="CE14" s="17">
        <v>0</v>
      </c>
      <c r="CF14" s="17">
        <f t="shared" si="0"/>
        <v>373</v>
      </c>
    </row>
    <row r="15" spans="1:84" s="14" customFormat="1" ht="8.25" customHeight="1" x14ac:dyDescent="0.15">
      <c r="A15" s="52"/>
      <c r="B15" s="60"/>
      <c r="C15" s="61" t="s">
        <v>94</v>
      </c>
      <c r="D15" s="62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2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15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40</v>
      </c>
    </row>
    <row r="16" spans="1:84" s="14" customFormat="1" ht="8.25" customHeight="1" x14ac:dyDescent="0.15">
      <c r="A16" s="52"/>
      <c r="B16" s="60"/>
      <c r="C16" s="63" t="s">
        <v>91</v>
      </c>
      <c r="D16" s="64"/>
      <c r="E16" s="17">
        <f>SUM(E14:E15)</f>
        <v>0</v>
      </c>
      <c r="F16" s="17">
        <f t="shared" ref="F16:BQ16" si="5">SUM(F14:F15)</f>
        <v>14</v>
      </c>
      <c r="G16" s="17">
        <f t="shared" si="5"/>
        <v>21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88</v>
      </c>
      <c r="AK16" s="17">
        <f t="shared" si="5"/>
        <v>0</v>
      </c>
      <c r="AL16" s="17">
        <f t="shared" si="5"/>
        <v>0</v>
      </c>
      <c r="AM16" s="17">
        <f t="shared" si="5"/>
        <v>6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92</v>
      </c>
      <c r="AR16" s="17">
        <f t="shared" si="5"/>
        <v>10</v>
      </c>
      <c r="AS16" s="17">
        <f t="shared" si="5"/>
        <v>6</v>
      </c>
      <c r="AT16" s="17">
        <f t="shared" si="5"/>
        <v>0</v>
      </c>
      <c r="AU16" s="17">
        <f t="shared" si="5"/>
        <v>4</v>
      </c>
      <c r="AV16" s="17">
        <f t="shared" si="5"/>
        <v>146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11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413</v>
      </c>
    </row>
    <row r="17" spans="1:84" s="14" customFormat="1" ht="8.25" customHeight="1" x14ac:dyDescent="0.15">
      <c r="A17" s="53"/>
      <c r="B17" s="65" t="s">
        <v>98</v>
      </c>
      <c r="C17" s="66"/>
      <c r="D17" s="67"/>
      <c r="E17" s="19">
        <f>SUM(E4:E6,E9,E12:E13,E16)</f>
        <v>0</v>
      </c>
      <c r="F17" s="19">
        <f t="shared" ref="F17:BQ17" si="7">SUM(F4:F6,F9,F12:F13,F16)</f>
        <v>85</v>
      </c>
      <c r="G17" s="19">
        <f t="shared" si="7"/>
        <v>279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4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19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73</v>
      </c>
      <c r="AG17" s="19">
        <f t="shared" si="7"/>
        <v>18</v>
      </c>
      <c r="AH17" s="20">
        <f t="shared" si="7"/>
        <v>0</v>
      </c>
      <c r="AI17" s="20">
        <f t="shared" si="7"/>
        <v>0</v>
      </c>
      <c r="AJ17" s="19">
        <f t="shared" si="7"/>
        <v>1598</v>
      </c>
      <c r="AK17" s="19">
        <f t="shared" si="7"/>
        <v>1</v>
      </c>
      <c r="AL17" s="19">
        <f t="shared" si="7"/>
        <v>2</v>
      </c>
      <c r="AM17" s="19">
        <f t="shared" si="7"/>
        <v>87</v>
      </c>
      <c r="AN17" s="19">
        <f t="shared" si="7"/>
        <v>2</v>
      </c>
      <c r="AO17" s="19">
        <f t="shared" si="7"/>
        <v>0</v>
      </c>
      <c r="AP17" s="19">
        <f t="shared" si="7"/>
        <v>35</v>
      </c>
      <c r="AQ17" s="19">
        <f t="shared" si="7"/>
        <v>2683</v>
      </c>
      <c r="AR17" s="19">
        <f t="shared" si="7"/>
        <v>115</v>
      </c>
      <c r="AS17" s="19">
        <f t="shared" si="7"/>
        <v>68</v>
      </c>
      <c r="AT17" s="19">
        <f t="shared" si="7"/>
        <v>0</v>
      </c>
      <c r="AU17" s="19">
        <f t="shared" si="7"/>
        <v>25</v>
      </c>
      <c r="AV17" s="19">
        <f t="shared" si="7"/>
        <v>1319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50</v>
      </c>
      <c r="BU17" s="19">
        <f t="shared" si="8"/>
        <v>5</v>
      </c>
      <c r="BV17" s="19">
        <f t="shared" si="8"/>
        <v>6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201</v>
      </c>
      <c r="CC17" s="19">
        <f t="shared" si="8"/>
        <v>2</v>
      </c>
      <c r="CD17" s="19">
        <f t="shared" si="8"/>
        <v>3</v>
      </c>
      <c r="CE17" s="19">
        <f t="shared" si="8"/>
        <v>4</v>
      </c>
      <c r="CF17" s="19">
        <f t="shared" si="8"/>
        <v>6727</v>
      </c>
    </row>
    <row r="18" spans="1:84" s="14" customFormat="1" ht="8.25" customHeight="1" x14ac:dyDescent="0.15">
      <c r="A18" s="50" t="s">
        <v>99</v>
      </c>
      <c r="B18" s="69" t="s">
        <v>100</v>
      </c>
      <c r="C18" s="70" t="s">
        <v>101</v>
      </c>
      <c r="D18" s="32" t="s">
        <v>102</v>
      </c>
      <c r="E18" s="15">
        <v>0</v>
      </c>
      <c r="F18" s="15">
        <v>135</v>
      </c>
      <c r="G18" s="15">
        <v>59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27</v>
      </c>
      <c r="AG18" s="15">
        <v>2</v>
      </c>
      <c r="AH18" s="15">
        <v>0</v>
      </c>
      <c r="AI18" s="15">
        <v>0</v>
      </c>
      <c r="AJ18" s="15">
        <v>235</v>
      </c>
      <c r="AK18" s="15">
        <v>0</v>
      </c>
      <c r="AL18" s="15">
        <v>0</v>
      </c>
      <c r="AM18" s="15">
        <v>31</v>
      </c>
      <c r="AN18" s="15">
        <v>0</v>
      </c>
      <c r="AO18" s="15">
        <v>0</v>
      </c>
      <c r="AP18" s="15">
        <v>0</v>
      </c>
      <c r="AQ18" s="15">
        <v>294</v>
      </c>
      <c r="AR18" s="15">
        <v>5</v>
      </c>
      <c r="AS18" s="15">
        <v>0</v>
      </c>
      <c r="AT18" s="15">
        <v>0</v>
      </c>
      <c r="AU18" s="15">
        <v>2</v>
      </c>
      <c r="AV18" s="15">
        <v>404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4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9</v>
      </c>
      <c r="CC18" s="15">
        <v>0</v>
      </c>
      <c r="CD18" s="15">
        <v>0</v>
      </c>
      <c r="CE18" s="15">
        <v>0</v>
      </c>
      <c r="CF18" s="22">
        <f>SUM(E18:CE18)</f>
        <v>1230</v>
      </c>
    </row>
    <row r="19" spans="1:84" s="14" customFormat="1" ht="8.25" customHeight="1" x14ac:dyDescent="0.15">
      <c r="A19" s="68"/>
      <c r="B19" s="69"/>
      <c r="C19" s="71"/>
      <c r="D19" s="23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8</v>
      </c>
      <c r="AG19" s="18">
        <v>0</v>
      </c>
      <c r="AH19" s="18">
        <v>0</v>
      </c>
      <c r="AI19" s="18">
        <v>0</v>
      </c>
      <c r="AJ19" s="18">
        <v>82</v>
      </c>
      <c r="AK19" s="18">
        <v>0</v>
      </c>
      <c r="AL19" s="18">
        <v>0</v>
      </c>
      <c r="AM19" s="18">
        <v>6</v>
      </c>
      <c r="AN19" s="18">
        <v>0</v>
      </c>
      <c r="AO19" s="18">
        <v>0</v>
      </c>
      <c r="AP19" s="18">
        <v>1</v>
      </c>
      <c r="AQ19" s="18">
        <v>56</v>
      </c>
      <c r="AR19" s="18">
        <v>2</v>
      </c>
      <c r="AS19" s="18">
        <v>0</v>
      </c>
      <c r="AT19" s="18">
        <v>0</v>
      </c>
      <c r="AU19" s="18">
        <v>1</v>
      </c>
      <c r="AV19" s="18">
        <v>138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7</v>
      </c>
      <c r="CC19" s="18">
        <v>0</v>
      </c>
      <c r="CD19" s="18">
        <v>0</v>
      </c>
      <c r="CE19" s="18">
        <v>0</v>
      </c>
      <c r="CF19" s="18">
        <f>SUM(E19:CE19)</f>
        <v>317</v>
      </c>
    </row>
    <row r="20" spans="1:84" s="14" customFormat="1" ht="8.25" customHeight="1" x14ac:dyDescent="0.15">
      <c r="A20" s="68"/>
      <c r="B20" s="69"/>
      <c r="C20" s="71"/>
      <c r="D20" s="23" t="s">
        <v>91</v>
      </c>
      <c r="E20" s="18">
        <f>SUM(E18:E19)</f>
        <v>0</v>
      </c>
      <c r="F20" s="18">
        <f t="shared" ref="F20:BQ20" si="9">SUM(F18:F19)</f>
        <v>136</v>
      </c>
      <c r="G20" s="18">
        <f t="shared" si="9"/>
        <v>69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12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35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317</v>
      </c>
      <c r="AK20" s="18">
        <f t="shared" si="9"/>
        <v>0</v>
      </c>
      <c r="AL20" s="18">
        <f t="shared" si="9"/>
        <v>0</v>
      </c>
      <c r="AM20" s="18">
        <f t="shared" si="9"/>
        <v>37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350</v>
      </c>
      <c r="AR20" s="18">
        <f t="shared" si="9"/>
        <v>7</v>
      </c>
      <c r="AS20" s="18">
        <f t="shared" si="9"/>
        <v>0</v>
      </c>
      <c r="AT20" s="18">
        <f t="shared" si="9"/>
        <v>0</v>
      </c>
      <c r="AU20" s="18">
        <f t="shared" si="9"/>
        <v>3</v>
      </c>
      <c r="AV20" s="18">
        <f t="shared" si="9"/>
        <v>542</v>
      </c>
      <c r="AW20" s="18">
        <f t="shared" si="9"/>
        <v>0</v>
      </c>
      <c r="AX20" s="18">
        <f t="shared" si="9"/>
        <v>0</v>
      </c>
      <c r="AY20" s="18">
        <f t="shared" si="9"/>
        <v>6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8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16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1547</v>
      </c>
    </row>
    <row r="21" spans="1:84" s="14" customFormat="1" ht="8.25" customHeight="1" x14ac:dyDescent="0.15">
      <c r="A21" s="51"/>
      <c r="B21" s="60"/>
      <c r="C21" s="58" t="s">
        <v>104</v>
      </c>
      <c r="D21" s="59"/>
      <c r="E21" s="18">
        <v>0</v>
      </c>
      <c r="F21" s="18">
        <v>23</v>
      </c>
      <c r="G21" s="18">
        <v>36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16</v>
      </c>
      <c r="AG21" s="18">
        <v>3</v>
      </c>
      <c r="AH21" s="18">
        <v>0</v>
      </c>
      <c r="AI21" s="18">
        <v>0</v>
      </c>
      <c r="AJ21" s="18">
        <v>175</v>
      </c>
      <c r="AK21" s="18">
        <v>0</v>
      </c>
      <c r="AL21" s="18">
        <v>0</v>
      </c>
      <c r="AM21" s="18">
        <v>42</v>
      </c>
      <c r="AN21" s="18">
        <v>0</v>
      </c>
      <c r="AO21" s="18">
        <v>0</v>
      </c>
      <c r="AP21" s="18">
        <v>0</v>
      </c>
      <c r="AQ21" s="18">
        <v>256</v>
      </c>
      <c r="AR21" s="18">
        <v>10</v>
      </c>
      <c r="AS21" s="18">
        <v>0</v>
      </c>
      <c r="AT21" s="18">
        <v>0</v>
      </c>
      <c r="AU21" s="18">
        <v>3</v>
      </c>
      <c r="AV21" s="18">
        <v>275</v>
      </c>
      <c r="AW21" s="18">
        <v>0</v>
      </c>
      <c r="AX21" s="18">
        <v>0</v>
      </c>
      <c r="AY21" s="18">
        <v>2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4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11</v>
      </c>
      <c r="CC21" s="18">
        <v>0</v>
      </c>
      <c r="CD21" s="18">
        <v>0</v>
      </c>
      <c r="CE21" s="18">
        <v>0</v>
      </c>
      <c r="CF21" s="18">
        <f>SUM(E21:CE21)</f>
        <v>864</v>
      </c>
    </row>
    <row r="22" spans="1:84" s="14" customFormat="1" ht="8.25" customHeight="1" x14ac:dyDescent="0.15">
      <c r="A22" s="51"/>
      <c r="B22" s="60" t="s">
        <v>105</v>
      </c>
      <c r="C22" s="72" t="s">
        <v>106</v>
      </c>
      <c r="D22" s="73"/>
      <c r="E22" s="17">
        <v>0</v>
      </c>
      <c r="F22" s="17">
        <v>44</v>
      </c>
      <c r="G22" s="17">
        <v>42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33</v>
      </c>
      <c r="AG22" s="17">
        <v>0</v>
      </c>
      <c r="AH22" s="18">
        <v>0</v>
      </c>
      <c r="AI22" s="18">
        <v>0</v>
      </c>
      <c r="AJ22" s="17">
        <v>314</v>
      </c>
      <c r="AK22" s="17">
        <v>0</v>
      </c>
      <c r="AL22" s="17">
        <v>0</v>
      </c>
      <c r="AM22" s="17">
        <v>55</v>
      </c>
      <c r="AN22" s="17">
        <v>3</v>
      </c>
      <c r="AO22" s="17">
        <v>0</v>
      </c>
      <c r="AP22" s="17">
        <v>0</v>
      </c>
      <c r="AQ22" s="17">
        <v>189</v>
      </c>
      <c r="AR22" s="17">
        <v>9</v>
      </c>
      <c r="AS22" s="17">
        <v>0</v>
      </c>
      <c r="AT22" s="17">
        <v>0</v>
      </c>
      <c r="AU22" s="17">
        <v>7</v>
      </c>
      <c r="AV22" s="17">
        <v>285</v>
      </c>
      <c r="AW22" s="17">
        <v>0</v>
      </c>
      <c r="AX22" s="17">
        <v>0</v>
      </c>
      <c r="AY22" s="17">
        <v>11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1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1013</v>
      </c>
    </row>
    <row r="23" spans="1:84" s="14" customFormat="1" ht="8.25" customHeight="1" x14ac:dyDescent="0.15">
      <c r="A23" s="51"/>
      <c r="B23" s="60"/>
      <c r="C23" s="61" t="s">
        <v>107</v>
      </c>
      <c r="D23" s="62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5</v>
      </c>
      <c r="AG23" s="17">
        <v>1</v>
      </c>
      <c r="AH23" s="18">
        <v>0</v>
      </c>
      <c r="AI23" s="18">
        <v>0</v>
      </c>
      <c r="AJ23" s="17">
        <v>181</v>
      </c>
      <c r="AK23" s="17">
        <v>0</v>
      </c>
      <c r="AL23" s="17">
        <v>0</v>
      </c>
      <c r="AM23" s="17">
        <v>26</v>
      </c>
      <c r="AN23" s="17">
        <v>0</v>
      </c>
      <c r="AO23" s="17">
        <v>0</v>
      </c>
      <c r="AP23" s="17">
        <v>2</v>
      </c>
      <c r="AQ23" s="17">
        <v>177</v>
      </c>
      <c r="AR23" s="17">
        <v>7</v>
      </c>
      <c r="AS23" s="17">
        <v>1</v>
      </c>
      <c r="AT23" s="17">
        <v>0</v>
      </c>
      <c r="AU23" s="17">
        <v>4</v>
      </c>
      <c r="AV23" s="17">
        <v>149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6</v>
      </c>
      <c r="CC23" s="17">
        <v>0</v>
      </c>
      <c r="CD23" s="17">
        <v>0</v>
      </c>
      <c r="CE23" s="17">
        <v>0</v>
      </c>
      <c r="CF23" s="17">
        <f>SUM(E23:CE23)</f>
        <v>590</v>
      </c>
    </row>
    <row r="24" spans="1:84" s="14" customFormat="1" ht="8.25" customHeight="1" x14ac:dyDescent="0.15">
      <c r="A24" s="51"/>
      <c r="B24" s="60"/>
      <c r="C24" s="61" t="s">
        <v>108</v>
      </c>
      <c r="D24" s="62"/>
      <c r="E24" s="17">
        <v>0</v>
      </c>
      <c r="F24" s="17">
        <v>23</v>
      </c>
      <c r="G24" s="17">
        <v>24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89</v>
      </c>
      <c r="AK24" s="17">
        <v>0</v>
      </c>
      <c r="AL24" s="17">
        <v>0</v>
      </c>
      <c r="AM24" s="17">
        <v>16</v>
      </c>
      <c r="AN24" s="17">
        <v>0</v>
      </c>
      <c r="AO24" s="17">
        <v>0</v>
      </c>
      <c r="AP24" s="17">
        <v>0</v>
      </c>
      <c r="AQ24" s="17">
        <v>45</v>
      </c>
      <c r="AR24" s="17">
        <v>4</v>
      </c>
      <c r="AS24" s="17">
        <v>0</v>
      </c>
      <c r="AT24" s="17">
        <v>0</v>
      </c>
      <c r="AU24" s="17">
        <v>10</v>
      </c>
      <c r="AV24" s="17">
        <v>151</v>
      </c>
      <c r="AW24" s="17">
        <v>0</v>
      </c>
      <c r="AX24" s="17">
        <v>0</v>
      </c>
      <c r="AY24" s="17">
        <v>1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378</v>
      </c>
    </row>
    <row r="25" spans="1:84" s="14" customFormat="1" ht="8.25" customHeight="1" x14ac:dyDescent="0.15">
      <c r="A25" s="51"/>
      <c r="B25" s="60"/>
      <c r="C25" s="63" t="s">
        <v>91</v>
      </c>
      <c r="D25" s="64"/>
      <c r="E25" s="17">
        <f>SUM(E22:E24)</f>
        <v>0</v>
      </c>
      <c r="F25" s="17">
        <f t="shared" ref="F25:CE25" si="11">SUM(F22:F24)</f>
        <v>82</v>
      </c>
      <c r="G25" s="17">
        <f t="shared" si="11"/>
        <v>77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48</v>
      </c>
      <c r="AG25" s="17">
        <f t="shared" si="11"/>
        <v>1</v>
      </c>
      <c r="AH25" s="18">
        <f t="shared" si="11"/>
        <v>0</v>
      </c>
      <c r="AI25" s="18">
        <f t="shared" si="11"/>
        <v>0</v>
      </c>
      <c r="AJ25" s="17">
        <f t="shared" si="11"/>
        <v>584</v>
      </c>
      <c r="AK25" s="17">
        <f t="shared" si="11"/>
        <v>0</v>
      </c>
      <c r="AL25" s="17">
        <f t="shared" si="11"/>
        <v>0</v>
      </c>
      <c r="AM25" s="17">
        <f t="shared" si="11"/>
        <v>97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411</v>
      </c>
      <c r="AR25" s="17">
        <f t="shared" si="11"/>
        <v>20</v>
      </c>
      <c r="AS25" s="17">
        <f t="shared" si="11"/>
        <v>1</v>
      </c>
      <c r="AT25" s="17">
        <f t="shared" si="11"/>
        <v>0</v>
      </c>
      <c r="AU25" s="17">
        <f t="shared" si="11"/>
        <v>21</v>
      </c>
      <c r="AV25" s="17">
        <f t="shared" si="11"/>
        <v>585</v>
      </c>
      <c r="AW25" s="17">
        <f t="shared" si="11"/>
        <v>0</v>
      </c>
      <c r="AX25" s="17">
        <f t="shared" si="11"/>
        <v>0</v>
      </c>
      <c r="AY25" s="17">
        <f t="shared" si="11"/>
        <v>12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2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17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1981</v>
      </c>
    </row>
    <row r="26" spans="1:84" s="14" customFormat="1" ht="8.25" customHeight="1" x14ac:dyDescent="0.15">
      <c r="A26" s="51"/>
      <c r="B26" s="60" t="s">
        <v>109</v>
      </c>
      <c r="C26" s="58" t="s">
        <v>110</v>
      </c>
      <c r="D26" s="59"/>
      <c r="E26" s="17">
        <v>0</v>
      </c>
      <c r="F26" s="17">
        <v>924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51</v>
      </c>
      <c r="AG26" s="17">
        <v>3</v>
      </c>
      <c r="AH26" s="18">
        <v>0</v>
      </c>
      <c r="AI26" s="18">
        <v>0</v>
      </c>
      <c r="AJ26" s="17">
        <v>674</v>
      </c>
      <c r="AK26" s="17">
        <v>0</v>
      </c>
      <c r="AL26" s="17">
        <v>0</v>
      </c>
      <c r="AM26" s="17">
        <v>129</v>
      </c>
      <c r="AN26" s="17">
        <v>1</v>
      </c>
      <c r="AO26" s="17">
        <v>0</v>
      </c>
      <c r="AP26" s="17">
        <v>26</v>
      </c>
      <c r="AQ26" s="17">
        <v>378</v>
      </c>
      <c r="AR26" s="17">
        <v>17</v>
      </c>
      <c r="AS26" s="17">
        <v>0</v>
      </c>
      <c r="AT26" s="17">
        <v>2</v>
      </c>
      <c r="AU26" s="17">
        <v>10</v>
      </c>
      <c r="AV26" s="17">
        <v>370</v>
      </c>
      <c r="AW26" s="17">
        <v>0</v>
      </c>
      <c r="AX26" s="17">
        <v>0</v>
      </c>
      <c r="AY26" s="17">
        <v>11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14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29</v>
      </c>
      <c r="CC26" s="17">
        <v>1</v>
      </c>
      <c r="CD26" s="17">
        <v>0</v>
      </c>
      <c r="CE26" s="17">
        <v>3</v>
      </c>
      <c r="CF26" s="17">
        <f>SUM(E26:CE26)</f>
        <v>2664</v>
      </c>
    </row>
    <row r="27" spans="1:84" s="14" customFormat="1" ht="8.25" customHeight="1" x14ac:dyDescent="0.15">
      <c r="A27" s="51"/>
      <c r="B27" s="60"/>
      <c r="C27" s="58" t="s">
        <v>111</v>
      </c>
      <c r="D27" s="59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522</v>
      </c>
      <c r="AK27" s="17">
        <v>0</v>
      </c>
      <c r="AL27" s="17">
        <v>0</v>
      </c>
      <c r="AM27" s="17">
        <v>44</v>
      </c>
      <c r="AN27" s="17">
        <v>0</v>
      </c>
      <c r="AO27" s="17">
        <v>0</v>
      </c>
      <c r="AP27" s="17">
        <v>0</v>
      </c>
      <c r="AQ27" s="17">
        <v>140</v>
      </c>
      <c r="AR27" s="17">
        <v>8</v>
      </c>
      <c r="AS27" s="17">
        <v>0</v>
      </c>
      <c r="AT27" s="17">
        <v>0</v>
      </c>
      <c r="AU27" s="17">
        <v>3</v>
      </c>
      <c r="AV27" s="17">
        <v>126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5</v>
      </c>
      <c r="BU27" s="17">
        <v>0</v>
      </c>
      <c r="BV27" s="17">
        <v>1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34</v>
      </c>
      <c r="CC27" s="17">
        <v>1</v>
      </c>
      <c r="CD27" s="17">
        <v>0</v>
      </c>
      <c r="CE27" s="17">
        <v>0</v>
      </c>
      <c r="CF27" s="17">
        <f>SUM(E27:CE27)</f>
        <v>958</v>
      </c>
    </row>
    <row r="28" spans="1:84" s="14" customFormat="1" ht="8.25" customHeight="1" x14ac:dyDescent="0.15">
      <c r="A28" s="51"/>
      <c r="B28" s="60"/>
      <c r="C28" s="58" t="s">
        <v>91</v>
      </c>
      <c r="D28" s="59"/>
      <c r="E28" s="17">
        <f>SUM(E26:E27)</f>
        <v>0</v>
      </c>
      <c r="F28" s="17">
        <f t="shared" ref="F28:CF28" si="12">SUM(F26:F27)</f>
        <v>957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61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1196</v>
      </c>
      <c r="AK28" s="17">
        <f t="shared" si="12"/>
        <v>0</v>
      </c>
      <c r="AL28" s="17">
        <f t="shared" si="12"/>
        <v>0</v>
      </c>
      <c r="AM28" s="17">
        <f t="shared" si="12"/>
        <v>173</v>
      </c>
      <c r="AN28" s="17">
        <f t="shared" si="12"/>
        <v>1</v>
      </c>
      <c r="AO28" s="17">
        <f t="shared" si="12"/>
        <v>0</v>
      </c>
      <c r="AP28" s="17">
        <f t="shared" si="12"/>
        <v>26</v>
      </c>
      <c r="AQ28" s="17">
        <f t="shared" si="12"/>
        <v>518</v>
      </c>
      <c r="AR28" s="17">
        <f t="shared" si="12"/>
        <v>25</v>
      </c>
      <c r="AS28" s="17">
        <f t="shared" si="12"/>
        <v>0</v>
      </c>
      <c r="AT28" s="17">
        <f t="shared" si="12"/>
        <v>2</v>
      </c>
      <c r="AU28" s="17">
        <f t="shared" si="12"/>
        <v>13</v>
      </c>
      <c r="AV28" s="17">
        <f t="shared" si="12"/>
        <v>496</v>
      </c>
      <c r="AW28" s="17">
        <f t="shared" si="12"/>
        <v>0</v>
      </c>
      <c r="AX28" s="17">
        <f t="shared" si="12"/>
        <v>0</v>
      </c>
      <c r="AY28" s="17">
        <f t="shared" si="12"/>
        <v>11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17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19</v>
      </c>
      <c r="BU28" s="17">
        <f t="shared" si="12"/>
        <v>0</v>
      </c>
      <c r="BV28" s="17">
        <f t="shared" si="12"/>
        <v>2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63</v>
      </c>
      <c r="CC28" s="17">
        <f t="shared" si="12"/>
        <v>2</v>
      </c>
      <c r="CD28" s="17">
        <f t="shared" si="12"/>
        <v>0</v>
      </c>
      <c r="CE28" s="17">
        <f t="shared" si="12"/>
        <v>3</v>
      </c>
      <c r="CF28" s="17">
        <f t="shared" si="12"/>
        <v>3622</v>
      </c>
    </row>
    <row r="29" spans="1:84" s="14" customFormat="1" ht="8.25" customHeight="1" x14ac:dyDescent="0.15">
      <c r="A29" s="51"/>
      <c r="B29" s="57" t="s">
        <v>112</v>
      </c>
      <c r="C29" s="58"/>
      <c r="D29" s="59"/>
      <c r="E29" s="17">
        <v>0</v>
      </c>
      <c r="F29" s="17">
        <v>685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61</v>
      </c>
      <c r="AG29" s="17">
        <v>2</v>
      </c>
      <c r="AH29" s="18">
        <v>0</v>
      </c>
      <c r="AI29" s="18">
        <v>0</v>
      </c>
      <c r="AJ29" s="17">
        <v>367</v>
      </c>
      <c r="AK29" s="17">
        <v>0</v>
      </c>
      <c r="AL29" s="17">
        <v>0</v>
      </c>
      <c r="AM29" s="17">
        <v>66</v>
      </c>
      <c r="AN29" s="17">
        <v>0</v>
      </c>
      <c r="AO29" s="17">
        <v>0</v>
      </c>
      <c r="AP29" s="17">
        <v>1</v>
      </c>
      <c r="AQ29" s="17">
        <v>289</v>
      </c>
      <c r="AR29" s="17">
        <v>11</v>
      </c>
      <c r="AS29" s="17">
        <v>0</v>
      </c>
      <c r="AT29" s="17">
        <v>1</v>
      </c>
      <c r="AU29" s="17">
        <v>3</v>
      </c>
      <c r="AV29" s="17">
        <v>433</v>
      </c>
      <c r="AW29" s="17">
        <v>0</v>
      </c>
      <c r="AX29" s="17">
        <v>0</v>
      </c>
      <c r="AY29" s="17">
        <v>9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1960</v>
      </c>
    </row>
    <row r="30" spans="1:84" s="14" customFormat="1" ht="8.25" customHeight="1" x14ac:dyDescent="0.15">
      <c r="A30" s="51"/>
      <c r="B30" s="60" t="s">
        <v>113</v>
      </c>
      <c r="C30" s="58" t="s">
        <v>114</v>
      </c>
      <c r="D30" s="59"/>
      <c r="E30" s="17">
        <v>0</v>
      </c>
      <c r="F30" s="17">
        <v>451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40</v>
      </c>
      <c r="AG30" s="17">
        <v>1</v>
      </c>
      <c r="AH30" s="18">
        <v>0</v>
      </c>
      <c r="AI30" s="18">
        <v>0</v>
      </c>
      <c r="AJ30" s="17">
        <v>413</v>
      </c>
      <c r="AK30" s="17">
        <v>0</v>
      </c>
      <c r="AL30" s="17">
        <v>0</v>
      </c>
      <c r="AM30" s="17">
        <v>72</v>
      </c>
      <c r="AN30" s="17">
        <v>0</v>
      </c>
      <c r="AO30" s="17">
        <v>0</v>
      </c>
      <c r="AP30" s="17">
        <v>2</v>
      </c>
      <c r="AQ30" s="17">
        <v>276</v>
      </c>
      <c r="AR30" s="17">
        <v>13</v>
      </c>
      <c r="AS30" s="17">
        <v>3</v>
      </c>
      <c r="AT30" s="17">
        <v>3</v>
      </c>
      <c r="AU30" s="17">
        <v>12</v>
      </c>
      <c r="AV30" s="17">
        <v>273</v>
      </c>
      <c r="AW30" s="17">
        <v>1</v>
      </c>
      <c r="AX30" s="17">
        <v>0</v>
      </c>
      <c r="AY30" s="17">
        <v>13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1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5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 t="shared" si="13"/>
        <v>1594</v>
      </c>
    </row>
    <row r="31" spans="1:84" s="14" customFormat="1" ht="8.25" customHeight="1" x14ac:dyDescent="0.15">
      <c r="A31" s="51"/>
      <c r="B31" s="60"/>
      <c r="C31" s="58" t="s">
        <v>115</v>
      </c>
      <c r="D31" s="59"/>
      <c r="E31" s="17">
        <v>0</v>
      </c>
      <c r="F31" s="17">
        <v>240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21</v>
      </c>
      <c r="AG31" s="17">
        <v>1</v>
      </c>
      <c r="AH31" s="18">
        <v>0</v>
      </c>
      <c r="AI31" s="18">
        <v>0</v>
      </c>
      <c r="AJ31" s="17">
        <v>165</v>
      </c>
      <c r="AK31" s="17">
        <v>0</v>
      </c>
      <c r="AL31" s="17">
        <v>0</v>
      </c>
      <c r="AM31" s="17">
        <v>46</v>
      </c>
      <c r="AN31" s="17">
        <v>0</v>
      </c>
      <c r="AO31" s="17">
        <v>0</v>
      </c>
      <c r="AP31" s="17">
        <v>0</v>
      </c>
      <c r="AQ31" s="17">
        <v>134</v>
      </c>
      <c r="AR31" s="17">
        <v>6</v>
      </c>
      <c r="AS31" s="17">
        <v>1</v>
      </c>
      <c r="AT31" s="17">
        <v>1</v>
      </c>
      <c r="AU31" s="17">
        <v>1</v>
      </c>
      <c r="AV31" s="17">
        <v>82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0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2</v>
      </c>
      <c r="CC31" s="17">
        <v>0</v>
      </c>
      <c r="CD31" s="17">
        <v>0</v>
      </c>
      <c r="CE31" s="17">
        <v>0</v>
      </c>
      <c r="CF31" s="17">
        <f t="shared" si="13"/>
        <v>711</v>
      </c>
    </row>
    <row r="32" spans="1:84" s="14" customFormat="1" ht="8.25" customHeight="1" x14ac:dyDescent="0.15">
      <c r="A32" s="51"/>
      <c r="B32" s="60" t="s">
        <v>116</v>
      </c>
      <c r="C32" s="70" t="s">
        <v>116</v>
      </c>
      <c r="D32" s="23" t="s">
        <v>116</v>
      </c>
      <c r="E32" s="17">
        <v>0</v>
      </c>
      <c r="F32" s="17">
        <v>81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65</v>
      </c>
      <c r="AG32" s="17">
        <v>0</v>
      </c>
      <c r="AH32" s="18">
        <v>0</v>
      </c>
      <c r="AI32" s="18">
        <v>0</v>
      </c>
      <c r="AJ32" s="17">
        <v>329</v>
      </c>
      <c r="AK32" s="17">
        <v>0</v>
      </c>
      <c r="AL32" s="17">
        <v>0</v>
      </c>
      <c r="AM32" s="17">
        <v>36</v>
      </c>
      <c r="AN32" s="17">
        <v>2</v>
      </c>
      <c r="AO32" s="17">
        <v>0</v>
      </c>
      <c r="AP32" s="17">
        <v>1</v>
      </c>
      <c r="AQ32" s="17">
        <v>369</v>
      </c>
      <c r="AR32" s="17">
        <v>20</v>
      </c>
      <c r="AS32" s="17">
        <v>5</v>
      </c>
      <c r="AT32" s="17">
        <v>0</v>
      </c>
      <c r="AU32" s="17">
        <v>15</v>
      </c>
      <c r="AV32" s="17">
        <v>324</v>
      </c>
      <c r="AW32" s="17">
        <v>0</v>
      </c>
      <c r="AX32" s="17">
        <v>0</v>
      </c>
      <c r="AY32" s="17">
        <v>8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8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1290</v>
      </c>
    </row>
    <row r="33" spans="1:84" s="14" customFormat="1" ht="8.25" customHeight="1" x14ac:dyDescent="0.15">
      <c r="A33" s="51"/>
      <c r="B33" s="60"/>
      <c r="C33" s="70"/>
      <c r="D33" s="23" t="s">
        <v>117</v>
      </c>
      <c r="E33" s="17">
        <v>0</v>
      </c>
      <c r="F33" s="17">
        <v>174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9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37</v>
      </c>
      <c r="AG33" s="17">
        <v>0</v>
      </c>
      <c r="AH33" s="18">
        <v>0</v>
      </c>
      <c r="AI33" s="18">
        <v>0</v>
      </c>
      <c r="AJ33" s="17">
        <v>174</v>
      </c>
      <c r="AK33" s="17">
        <v>0</v>
      </c>
      <c r="AL33" s="17">
        <v>0</v>
      </c>
      <c r="AM33" s="17">
        <v>28</v>
      </c>
      <c r="AN33" s="17">
        <v>0</v>
      </c>
      <c r="AO33" s="17">
        <v>0</v>
      </c>
      <c r="AP33" s="17">
        <v>0</v>
      </c>
      <c r="AQ33" s="17">
        <v>181</v>
      </c>
      <c r="AR33" s="17">
        <v>6</v>
      </c>
      <c r="AS33" s="17">
        <v>1</v>
      </c>
      <c r="AT33" s="17">
        <v>0</v>
      </c>
      <c r="AU33" s="17">
        <v>3</v>
      </c>
      <c r="AV33" s="17">
        <v>165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6</v>
      </c>
      <c r="CC33" s="17">
        <v>0</v>
      </c>
      <c r="CD33" s="17">
        <v>0</v>
      </c>
      <c r="CE33" s="17">
        <v>1</v>
      </c>
      <c r="CF33" s="17">
        <f t="shared" si="13"/>
        <v>791</v>
      </c>
    </row>
    <row r="34" spans="1:84" s="14" customFormat="1" ht="8.25" customHeight="1" x14ac:dyDescent="0.15">
      <c r="A34" s="51"/>
      <c r="B34" s="60"/>
      <c r="C34" s="70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26</v>
      </c>
      <c r="AG34" s="17">
        <v>3</v>
      </c>
      <c r="AH34" s="18">
        <v>0</v>
      </c>
      <c r="AI34" s="18">
        <v>0</v>
      </c>
      <c r="AJ34" s="17">
        <v>145</v>
      </c>
      <c r="AK34" s="17">
        <v>0</v>
      </c>
      <c r="AL34" s="17">
        <v>0</v>
      </c>
      <c r="AM34" s="17">
        <v>19</v>
      </c>
      <c r="AN34" s="17">
        <v>0</v>
      </c>
      <c r="AO34" s="17">
        <v>0</v>
      </c>
      <c r="AP34" s="17">
        <v>0</v>
      </c>
      <c r="AQ34" s="17">
        <v>197</v>
      </c>
      <c r="AR34" s="17">
        <v>8</v>
      </c>
      <c r="AS34" s="17">
        <v>1</v>
      </c>
      <c r="AT34" s="17">
        <v>0</v>
      </c>
      <c r="AU34" s="17">
        <v>2</v>
      </c>
      <c r="AV34" s="17">
        <v>82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2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4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505</v>
      </c>
    </row>
    <row r="35" spans="1:84" s="14" customFormat="1" ht="8.25" customHeight="1" x14ac:dyDescent="0.15">
      <c r="A35" s="51"/>
      <c r="B35" s="60"/>
      <c r="C35" s="70"/>
      <c r="D35" s="23" t="s">
        <v>119</v>
      </c>
      <c r="E35" s="17">
        <v>0</v>
      </c>
      <c r="F35" s="17">
        <v>40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1</v>
      </c>
      <c r="AG35" s="17">
        <v>0</v>
      </c>
      <c r="AH35" s="18">
        <v>0</v>
      </c>
      <c r="AI35" s="18">
        <v>0</v>
      </c>
      <c r="AJ35" s="17">
        <v>40</v>
      </c>
      <c r="AK35" s="17">
        <v>0</v>
      </c>
      <c r="AL35" s="17">
        <v>0</v>
      </c>
      <c r="AM35" s="17">
        <v>11</v>
      </c>
      <c r="AN35" s="17">
        <v>0</v>
      </c>
      <c r="AO35" s="17">
        <v>0</v>
      </c>
      <c r="AP35" s="17">
        <v>0</v>
      </c>
      <c r="AQ35" s="17">
        <v>63</v>
      </c>
      <c r="AR35" s="17">
        <v>1</v>
      </c>
      <c r="AS35" s="17">
        <v>0</v>
      </c>
      <c r="AT35" s="17">
        <v>3</v>
      </c>
      <c r="AU35" s="17">
        <v>0</v>
      </c>
      <c r="AV35" s="17">
        <v>43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6</v>
      </c>
      <c r="CC35" s="17">
        <v>0</v>
      </c>
      <c r="CD35" s="17">
        <v>0</v>
      </c>
      <c r="CE35" s="17">
        <v>0</v>
      </c>
      <c r="CF35" s="17">
        <f t="shared" si="13"/>
        <v>213</v>
      </c>
    </row>
    <row r="36" spans="1:84" s="14" customFormat="1" ht="8.25" customHeight="1" x14ac:dyDescent="0.15">
      <c r="A36" s="51"/>
      <c r="B36" s="60"/>
      <c r="C36" s="70"/>
      <c r="D36" s="23" t="s">
        <v>91</v>
      </c>
      <c r="E36" s="17">
        <f>SUM(E32:E35)</f>
        <v>0</v>
      </c>
      <c r="F36" s="17">
        <f t="shared" ref="F36:CE36" si="14">SUM(F32:F35)</f>
        <v>300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17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129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688</v>
      </c>
      <c r="AK36" s="17">
        <f t="shared" si="14"/>
        <v>0</v>
      </c>
      <c r="AL36" s="17">
        <f t="shared" si="14"/>
        <v>0</v>
      </c>
      <c r="AM36" s="17">
        <f t="shared" si="14"/>
        <v>94</v>
      </c>
      <c r="AN36" s="17">
        <f t="shared" si="14"/>
        <v>2</v>
      </c>
      <c r="AO36" s="17">
        <f t="shared" si="14"/>
        <v>0</v>
      </c>
      <c r="AP36" s="17">
        <f t="shared" si="14"/>
        <v>1</v>
      </c>
      <c r="AQ36" s="17">
        <f t="shared" si="14"/>
        <v>810</v>
      </c>
      <c r="AR36" s="17">
        <f t="shared" si="14"/>
        <v>35</v>
      </c>
      <c r="AS36" s="17">
        <f t="shared" si="14"/>
        <v>7</v>
      </c>
      <c r="AT36" s="17">
        <f t="shared" si="14"/>
        <v>3</v>
      </c>
      <c r="AU36" s="17">
        <f t="shared" si="14"/>
        <v>20</v>
      </c>
      <c r="AV36" s="17">
        <f t="shared" si="14"/>
        <v>614</v>
      </c>
      <c r="AW36" s="17">
        <f t="shared" si="14"/>
        <v>0</v>
      </c>
      <c r="AX36" s="17">
        <f t="shared" si="14"/>
        <v>0</v>
      </c>
      <c r="AY36" s="17">
        <f t="shared" si="14"/>
        <v>14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4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16</v>
      </c>
      <c r="BU36" s="17">
        <f t="shared" si="14"/>
        <v>0</v>
      </c>
      <c r="BV36" s="17">
        <f t="shared" si="14"/>
        <v>1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32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2799</v>
      </c>
    </row>
    <row r="37" spans="1:84" s="14" customFormat="1" ht="8.25" customHeight="1" x14ac:dyDescent="0.15">
      <c r="A37" s="51"/>
      <c r="B37" s="60"/>
      <c r="C37" s="58" t="s">
        <v>277</v>
      </c>
      <c r="D37" s="59"/>
      <c r="E37" s="17">
        <v>0</v>
      </c>
      <c r="F37" s="17">
        <v>92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38</v>
      </c>
      <c r="AG37" s="17">
        <v>0</v>
      </c>
      <c r="AH37" s="18">
        <v>0</v>
      </c>
      <c r="AI37" s="18">
        <v>0</v>
      </c>
      <c r="AJ37" s="17">
        <v>146</v>
      </c>
      <c r="AK37" s="17">
        <v>0</v>
      </c>
      <c r="AL37" s="17">
        <v>0</v>
      </c>
      <c r="AM37" s="17">
        <v>35</v>
      </c>
      <c r="AN37" s="17">
        <v>0</v>
      </c>
      <c r="AO37" s="17">
        <v>0</v>
      </c>
      <c r="AP37" s="17">
        <v>0</v>
      </c>
      <c r="AQ37" s="17">
        <v>175</v>
      </c>
      <c r="AR37" s="17">
        <v>7</v>
      </c>
      <c r="AS37" s="17">
        <v>0</v>
      </c>
      <c r="AT37" s="17">
        <v>0</v>
      </c>
      <c r="AU37" s="17">
        <v>4</v>
      </c>
      <c r="AV37" s="17">
        <v>157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3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8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4</v>
      </c>
      <c r="CC37" s="17">
        <v>0</v>
      </c>
      <c r="CD37" s="17">
        <v>0</v>
      </c>
      <c r="CE37" s="17">
        <v>0</v>
      </c>
      <c r="CF37" s="17">
        <f>SUM(E37:CE37)</f>
        <v>687</v>
      </c>
    </row>
    <row r="38" spans="1:84" s="14" customFormat="1" ht="8.25" customHeight="1" x14ac:dyDescent="0.15">
      <c r="A38" s="53"/>
      <c r="B38" s="65" t="s">
        <v>98</v>
      </c>
      <c r="C38" s="66"/>
      <c r="D38" s="67"/>
      <c r="E38" s="19">
        <f>SUM(E20:E21,E25,E28:E31,E36:E37)</f>
        <v>0</v>
      </c>
      <c r="F38" s="19">
        <f t="shared" ref="F38:BQ38" si="15">SUM(F20:F21,F25,F28:F31,F36:F37)</f>
        <v>2966</v>
      </c>
      <c r="G38" s="19">
        <f t="shared" si="15"/>
        <v>182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87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8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449</v>
      </c>
      <c r="AG38" s="19">
        <f t="shared" si="15"/>
        <v>16</v>
      </c>
      <c r="AH38" s="20">
        <f t="shared" si="15"/>
        <v>0</v>
      </c>
      <c r="AI38" s="20">
        <f t="shared" si="15"/>
        <v>0</v>
      </c>
      <c r="AJ38" s="19">
        <f t="shared" si="15"/>
        <v>4051</v>
      </c>
      <c r="AK38" s="19">
        <f t="shared" si="15"/>
        <v>0</v>
      </c>
      <c r="AL38" s="19">
        <f t="shared" si="15"/>
        <v>0</v>
      </c>
      <c r="AM38" s="19">
        <f t="shared" si="15"/>
        <v>662</v>
      </c>
      <c r="AN38" s="19">
        <f t="shared" si="15"/>
        <v>6</v>
      </c>
      <c r="AO38" s="19">
        <f t="shared" si="15"/>
        <v>0</v>
      </c>
      <c r="AP38" s="19">
        <f t="shared" si="15"/>
        <v>33</v>
      </c>
      <c r="AQ38" s="19">
        <f t="shared" si="15"/>
        <v>3219</v>
      </c>
      <c r="AR38" s="19">
        <f t="shared" si="15"/>
        <v>134</v>
      </c>
      <c r="AS38" s="19">
        <f t="shared" si="15"/>
        <v>12</v>
      </c>
      <c r="AT38" s="19">
        <f t="shared" si="15"/>
        <v>10</v>
      </c>
      <c r="AU38" s="19">
        <f t="shared" si="15"/>
        <v>80</v>
      </c>
      <c r="AV38" s="19">
        <f t="shared" si="15"/>
        <v>3457</v>
      </c>
      <c r="AW38" s="19">
        <f t="shared" si="15"/>
        <v>2</v>
      </c>
      <c r="AX38" s="19">
        <f t="shared" si="15"/>
        <v>0</v>
      </c>
      <c r="AY38" s="19">
        <f t="shared" si="15"/>
        <v>71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29</v>
      </c>
      <c r="BI38" s="19">
        <f t="shared" si="15"/>
        <v>0</v>
      </c>
      <c r="BJ38" s="19">
        <f t="shared" si="15"/>
        <v>8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76</v>
      </c>
      <c r="BU38" s="19">
        <f t="shared" si="16"/>
        <v>1</v>
      </c>
      <c r="BV38" s="19">
        <f t="shared" si="16"/>
        <v>5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164</v>
      </c>
      <c r="CC38" s="19">
        <f t="shared" si="16"/>
        <v>3</v>
      </c>
      <c r="CD38" s="19">
        <f t="shared" si="16"/>
        <v>1</v>
      </c>
      <c r="CE38" s="19">
        <f t="shared" si="16"/>
        <v>8</v>
      </c>
      <c r="CF38" s="19">
        <f t="shared" si="16"/>
        <v>15765</v>
      </c>
    </row>
    <row r="39" spans="1:84" s="14" customFormat="1" ht="8.25" customHeight="1" x14ac:dyDescent="0.15">
      <c r="A39" s="87" t="s">
        <v>121</v>
      </c>
      <c r="B39" s="75" t="s">
        <v>122</v>
      </c>
      <c r="C39" s="55" t="s">
        <v>123</v>
      </c>
      <c r="D39" s="56"/>
      <c r="E39" s="16">
        <v>0</v>
      </c>
      <c r="F39" s="16">
        <v>117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2</v>
      </c>
      <c r="AB39" s="16">
        <v>0</v>
      </c>
      <c r="AC39" s="15">
        <v>0</v>
      </c>
      <c r="AD39" s="15">
        <v>0</v>
      </c>
      <c r="AE39" s="15">
        <v>0</v>
      </c>
      <c r="AF39" s="16">
        <v>48</v>
      </c>
      <c r="AG39" s="16">
        <v>0</v>
      </c>
      <c r="AH39" s="15">
        <v>0</v>
      </c>
      <c r="AI39" s="15">
        <v>0</v>
      </c>
      <c r="AJ39" s="16">
        <v>497</v>
      </c>
      <c r="AK39" s="16">
        <v>0</v>
      </c>
      <c r="AL39" s="16">
        <v>0</v>
      </c>
      <c r="AM39" s="16">
        <v>53</v>
      </c>
      <c r="AN39" s="16">
        <v>2</v>
      </c>
      <c r="AO39" s="16">
        <v>0</v>
      </c>
      <c r="AP39" s="16">
        <v>1</v>
      </c>
      <c r="AQ39" s="16">
        <v>600</v>
      </c>
      <c r="AR39" s="16">
        <v>35</v>
      </c>
      <c r="AS39" s="16">
        <v>3</v>
      </c>
      <c r="AT39" s="16">
        <v>1</v>
      </c>
      <c r="AU39" s="16">
        <v>18</v>
      </c>
      <c r="AV39" s="16">
        <v>330</v>
      </c>
      <c r="AW39" s="16">
        <v>0</v>
      </c>
      <c r="AX39" s="16">
        <v>1</v>
      </c>
      <c r="AY39" s="16">
        <v>4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1</v>
      </c>
      <c r="BP39" s="16">
        <v>0</v>
      </c>
      <c r="BQ39" s="16">
        <v>0</v>
      </c>
      <c r="BR39" s="15">
        <v>0</v>
      </c>
      <c r="BS39" s="16">
        <v>0</v>
      </c>
      <c r="BT39" s="16">
        <v>18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29</v>
      </c>
      <c r="CC39" s="16">
        <v>0</v>
      </c>
      <c r="CD39" s="16">
        <v>0</v>
      </c>
      <c r="CE39" s="16">
        <v>1</v>
      </c>
      <c r="CF39" s="22">
        <f>SUM(E39:CE39)</f>
        <v>1775</v>
      </c>
    </row>
    <row r="40" spans="1:84" s="14" customFormat="1" ht="8.25" customHeight="1" x14ac:dyDescent="0.15">
      <c r="A40" s="88"/>
      <c r="B40" s="60"/>
      <c r="C40" s="70" t="s">
        <v>124</v>
      </c>
      <c r="D40" s="23" t="s">
        <v>125</v>
      </c>
      <c r="E40" s="25">
        <v>0</v>
      </c>
      <c r="F40" s="25">
        <v>20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14</v>
      </c>
      <c r="AG40" s="25">
        <v>0</v>
      </c>
      <c r="AH40" s="26">
        <v>0</v>
      </c>
      <c r="AI40" s="26">
        <v>0</v>
      </c>
      <c r="AJ40" s="25">
        <v>228</v>
      </c>
      <c r="AK40" s="25">
        <v>0</v>
      </c>
      <c r="AL40" s="25">
        <v>0</v>
      </c>
      <c r="AM40" s="25">
        <v>40</v>
      </c>
      <c r="AN40" s="25">
        <v>0</v>
      </c>
      <c r="AO40" s="25">
        <v>0</v>
      </c>
      <c r="AP40" s="25">
        <v>0</v>
      </c>
      <c r="AQ40" s="25">
        <v>286</v>
      </c>
      <c r="AR40" s="25">
        <v>11</v>
      </c>
      <c r="AS40" s="25">
        <v>0</v>
      </c>
      <c r="AT40" s="25">
        <v>0</v>
      </c>
      <c r="AU40" s="25">
        <v>8</v>
      </c>
      <c r="AV40" s="25">
        <v>156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9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22</v>
      </c>
      <c r="CC40" s="25">
        <v>0</v>
      </c>
      <c r="CD40" s="25">
        <v>1</v>
      </c>
      <c r="CE40" s="25">
        <v>1</v>
      </c>
      <c r="CF40" s="18">
        <f>SUM(E40:CE40)</f>
        <v>804</v>
      </c>
    </row>
    <row r="41" spans="1:84" s="14" customFormat="1" ht="8.25" customHeight="1" x14ac:dyDescent="0.15">
      <c r="A41" s="88"/>
      <c r="B41" s="60"/>
      <c r="C41" s="71"/>
      <c r="D41" s="23" t="s">
        <v>298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32</v>
      </c>
      <c r="AG41" s="25">
        <v>0</v>
      </c>
      <c r="AH41" s="26">
        <v>0</v>
      </c>
      <c r="AI41" s="26">
        <v>0</v>
      </c>
      <c r="AJ41" s="25">
        <v>252</v>
      </c>
      <c r="AK41" s="25">
        <v>0</v>
      </c>
      <c r="AL41" s="25">
        <v>0</v>
      </c>
      <c r="AM41" s="25">
        <v>76</v>
      </c>
      <c r="AN41" s="25">
        <v>0</v>
      </c>
      <c r="AO41" s="25">
        <v>0</v>
      </c>
      <c r="AP41" s="25">
        <v>0</v>
      </c>
      <c r="AQ41" s="25">
        <v>316</v>
      </c>
      <c r="AR41" s="25">
        <v>18</v>
      </c>
      <c r="AS41" s="25">
        <v>0</v>
      </c>
      <c r="AT41" s="25">
        <v>0</v>
      </c>
      <c r="AU41" s="25">
        <v>10</v>
      </c>
      <c r="AV41" s="25">
        <v>193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6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35</v>
      </c>
      <c r="CC41" s="25">
        <v>1</v>
      </c>
      <c r="CD41" s="25">
        <v>0</v>
      </c>
      <c r="CE41" s="25">
        <v>0</v>
      </c>
      <c r="CF41" s="18">
        <f>SUM(E41:CE41)</f>
        <v>955</v>
      </c>
    </row>
    <row r="42" spans="1:84" s="14" customFormat="1" ht="8.25" customHeight="1" x14ac:dyDescent="0.15">
      <c r="A42" s="88"/>
      <c r="B42" s="60"/>
      <c r="C42" s="71"/>
      <c r="D42" s="23" t="s">
        <v>91</v>
      </c>
      <c r="E42" s="17">
        <f>SUM(E40:E41)</f>
        <v>0</v>
      </c>
      <c r="F42" s="17">
        <f t="shared" ref="F42:CF42" si="17">SUM(F40:F41)</f>
        <v>26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46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480</v>
      </c>
      <c r="AK42" s="17">
        <f t="shared" si="17"/>
        <v>0</v>
      </c>
      <c r="AL42" s="17">
        <f t="shared" si="17"/>
        <v>0</v>
      </c>
      <c r="AM42" s="17">
        <f t="shared" si="17"/>
        <v>116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602</v>
      </c>
      <c r="AR42" s="17">
        <f t="shared" si="17"/>
        <v>29</v>
      </c>
      <c r="AS42" s="17">
        <f t="shared" si="17"/>
        <v>0</v>
      </c>
      <c r="AT42" s="17">
        <f t="shared" si="17"/>
        <v>0</v>
      </c>
      <c r="AU42" s="17">
        <f t="shared" si="17"/>
        <v>18</v>
      </c>
      <c r="AV42" s="17">
        <f t="shared" si="17"/>
        <v>349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15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57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1759</v>
      </c>
    </row>
    <row r="43" spans="1:84" s="14" customFormat="1" ht="8.25" customHeight="1" x14ac:dyDescent="0.15">
      <c r="A43" s="88"/>
      <c r="B43" s="60" t="s">
        <v>127</v>
      </c>
      <c r="C43" s="70" t="s">
        <v>127</v>
      </c>
      <c r="D43" s="23" t="s">
        <v>128</v>
      </c>
      <c r="E43" s="17">
        <v>0</v>
      </c>
      <c r="F43" s="17">
        <v>35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2</v>
      </c>
      <c r="AB43" s="17">
        <v>0</v>
      </c>
      <c r="AC43" s="18">
        <v>0</v>
      </c>
      <c r="AD43" s="18">
        <v>0</v>
      </c>
      <c r="AE43" s="18">
        <v>0</v>
      </c>
      <c r="AF43" s="17">
        <v>36</v>
      </c>
      <c r="AG43" s="17">
        <v>2</v>
      </c>
      <c r="AH43" s="18">
        <v>0</v>
      </c>
      <c r="AI43" s="18">
        <v>0</v>
      </c>
      <c r="AJ43" s="17">
        <v>429</v>
      </c>
      <c r="AK43" s="17">
        <v>0</v>
      </c>
      <c r="AL43" s="17">
        <v>5</v>
      </c>
      <c r="AM43" s="17">
        <v>143</v>
      </c>
      <c r="AN43" s="17">
        <v>0</v>
      </c>
      <c r="AO43" s="17">
        <v>0</v>
      </c>
      <c r="AP43" s="17">
        <v>0</v>
      </c>
      <c r="AQ43" s="17">
        <v>409</v>
      </c>
      <c r="AR43" s="17">
        <v>35</v>
      </c>
      <c r="AS43" s="17">
        <v>4</v>
      </c>
      <c r="AT43" s="17">
        <v>0</v>
      </c>
      <c r="AU43" s="17">
        <v>10</v>
      </c>
      <c r="AV43" s="17">
        <v>277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16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21</v>
      </c>
      <c r="CC43" s="17">
        <v>1</v>
      </c>
      <c r="CD43" s="17">
        <v>0</v>
      </c>
      <c r="CE43" s="17">
        <v>1</v>
      </c>
      <c r="CF43" s="17">
        <f>SUM(E43:CE43)</f>
        <v>1448</v>
      </c>
    </row>
    <row r="44" spans="1:84" s="14" customFormat="1" ht="8.25" customHeight="1" x14ac:dyDescent="0.15">
      <c r="A44" s="88"/>
      <c r="B44" s="60"/>
      <c r="C44" s="70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10</v>
      </c>
      <c r="AG44" s="17">
        <v>0</v>
      </c>
      <c r="AH44" s="18">
        <v>0</v>
      </c>
      <c r="AI44" s="18">
        <v>0</v>
      </c>
      <c r="AJ44" s="17">
        <v>93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107</v>
      </c>
      <c r="AR44" s="17">
        <v>5</v>
      </c>
      <c r="AS44" s="17">
        <v>2</v>
      </c>
      <c r="AT44" s="17">
        <v>0</v>
      </c>
      <c r="AU44" s="17">
        <v>2</v>
      </c>
      <c r="AV44" s="17">
        <v>61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5</v>
      </c>
      <c r="CC44" s="17">
        <v>0</v>
      </c>
      <c r="CD44" s="17">
        <v>0</v>
      </c>
      <c r="CE44" s="17">
        <v>0</v>
      </c>
      <c r="CF44" s="17">
        <f>SUM(E44:CE44)</f>
        <v>314</v>
      </c>
    </row>
    <row r="45" spans="1:84" s="14" customFormat="1" ht="8.25" customHeight="1" x14ac:dyDescent="0.15">
      <c r="A45" s="88"/>
      <c r="B45" s="60"/>
      <c r="C45" s="70"/>
      <c r="D45" s="23" t="s">
        <v>91</v>
      </c>
      <c r="E45" s="17">
        <f>SUM(E43:E44)</f>
        <v>0</v>
      </c>
      <c r="F45" s="17">
        <f t="shared" ref="F45:CF45" si="18">SUM(F43:F44)</f>
        <v>46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2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46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522</v>
      </c>
      <c r="AK45" s="17">
        <f t="shared" si="18"/>
        <v>0</v>
      </c>
      <c r="AL45" s="17">
        <f t="shared" si="18"/>
        <v>5</v>
      </c>
      <c r="AM45" s="17">
        <f t="shared" si="18"/>
        <v>153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516</v>
      </c>
      <c r="AR45" s="17">
        <f t="shared" si="18"/>
        <v>40</v>
      </c>
      <c r="AS45" s="17">
        <f t="shared" si="18"/>
        <v>6</v>
      </c>
      <c r="AT45" s="17">
        <f t="shared" si="18"/>
        <v>0</v>
      </c>
      <c r="AU45" s="17">
        <f t="shared" si="18"/>
        <v>12</v>
      </c>
      <c r="AV45" s="17">
        <f t="shared" si="18"/>
        <v>338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22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26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1762</v>
      </c>
    </row>
    <row r="46" spans="1:84" s="14" customFormat="1" ht="8.25" customHeight="1" x14ac:dyDescent="0.15">
      <c r="A46" s="88"/>
      <c r="B46" s="60"/>
      <c r="C46" s="58" t="s">
        <v>279</v>
      </c>
      <c r="D46" s="59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1</v>
      </c>
      <c r="AB46" s="17">
        <v>0</v>
      </c>
      <c r="AC46" s="18">
        <v>0</v>
      </c>
      <c r="AD46" s="18">
        <v>0</v>
      </c>
      <c r="AE46" s="18">
        <v>0</v>
      </c>
      <c r="AF46" s="17">
        <v>43</v>
      </c>
      <c r="AG46" s="17">
        <v>1</v>
      </c>
      <c r="AH46" s="18">
        <v>0</v>
      </c>
      <c r="AI46" s="18">
        <v>0</v>
      </c>
      <c r="AJ46" s="17">
        <v>203</v>
      </c>
      <c r="AK46" s="17">
        <v>0</v>
      </c>
      <c r="AL46" s="17">
        <v>0</v>
      </c>
      <c r="AM46" s="17">
        <v>32</v>
      </c>
      <c r="AN46" s="17">
        <v>0</v>
      </c>
      <c r="AO46" s="17">
        <v>0</v>
      </c>
      <c r="AP46" s="17">
        <v>2</v>
      </c>
      <c r="AQ46" s="17">
        <v>194</v>
      </c>
      <c r="AR46" s="17">
        <v>13</v>
      </c>
      <c r="AS46" s="17">
        <v>1</v>
      </c>
      <c r="AT46" s="17">
        <v>0</v>
      </c>
      <c r="AU46" s="17">
        <v>7</v>
      </c>
      <c r="AV46" s="17">
        <v>227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4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784</v>
      </c>
    </row>
    <row r="47" spans="1:84" s="14" customFormat="1" ht="8.25" customHeight="1" x14ac:dyDescent="0.15">
      <c r="A47" s="88"/>
      <c r="B47" s="60" t="s">
        <v>131</v>
      </c>
      <c r="C47" s="58" t="s">
        <v>132</v>
      </c>
      <c r="D47" s="59"/>
      <c r="E47" s="17">
        <v>0</v>
      </c>
      <c r="F47" s="17">
        <v>54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0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70</v>
      </c>
      <c r="AG47" s="17">
        <v>0</v>
      </c>
      <c r="AH47" s="18">
        <v>0</v>
      </c>
      <c r="AI47" s="18">
        <v>0</v>
      </c>
      <c r="AJ47" s="17">
        <v>457</v>
      </c>
      <c r="AK47" s="17">
        <v>0</v>
      </c>
      <c r="AL47" s="17">
        <v>0</v>
      </c>
      <c r="AM47" s="17">
        <v>73</v>
      </c>
      <c r="AN47" s="17">
        <v>0</v>
      </c>
      <c r="AO47" s="17">
        <v>0</v>
      </c>
      <c r="AP47" s="17">
        <v>0</v>
      </c>
      <c r="AQ47" s="17">
        <v>691</v>
      </c>
      <c r="AR47" s="17">
        <v>28</v>
      </c>
      <c r="AS47" s="17">
        <v>1</v>
      </c>
      <c r="AT47" s="17">
        <v>4</v>
      </c>
      <c r="AU47" s="17">
        <v>30</v>
      </c>
      <c r="AV47" s="17">
        <v>481</v>
      </c>
      <c r="AW47" s="17">
        <v>1</v>
      </c>
      <c r="AX47" s="17">
        <v>0</v>
      </c>
      <c r="AY47" s="17">
        <v>3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29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50</v>
      </c>
      <c r="CC47" s="17">
        <v>1</v>
      </c>
      <c r="CD47" s="17">
        <v>1</v>
      </c>
      <c r="CE47" s="17">
        <v>1</v>
      </c>
      <c r="CF47" s="17">
        <f>SUM(E47:CE47)</f>
        <v>2000</v>
      </c>
    </row>
    <row r="48" spans="1:84" s="14" customFormat="1" ht="8.25" customHeight="1" x14ac:dyDescent="0.15">
      <c r="A48" s="88"/>
      <c r="B48" s="74"/>
      <c r="C48" s="61" t="s">
        <v>133</v>
      </c>
      <c r="D48" s="62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2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15</v>
      </c>
      <c r="AG48" s="17">
        <v>0</v>
      </c>
      <c r="AH48" s="18">
        <v>0</v>
      </c>
      <c r="AI48" s="18">
        <v>0</v>
      </c>
      <c r="AJ48" s="17">
        <v>175</v>
      </c>
      <c r="AK48" s="17">
        <v>0</v>
      </c>
      <c r="AL48" s="17">
        <v>0</v>
      </c>
      <c r="AM48" s="17">
        <v>34</v>
      </c>
      <c r="AN48" s="17">
        <v>0</v>
      </c>
      <c r="AO48" s="17">
        <v>0</v>
      </c>
      <c r="AP48" s="17">
        <v>1</v>
      </c>
      <c r="AQ48" s="17">
        <v>202</v>
      </c>
      <c r="AR48" s="17">
        <v>8</v>
      </c>
      <c r="AS48" s="17">
        <v>1</v>
      </c>
      <c r="AT48" s="17">
        <v>0</v>
      </c>
      <c r="AU48" s="17">
        <v>5</v>
      </c>
      <c r="AV48" s="17">
        <v>132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0</v>
      </c>
      <c r="BP48" s="17">
        <v>0</v>
      </c>
      <c r="BQ48" s="17">
        <v>0</v>
      </c>
      <c r="BR48" s="18">
        <v>0</v>
      </c>
      <c r="BS48" s="17">
        <v>0</v>
      </c>
      <c r="BT48" s="17">
        <v>8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17</v>
      </c>
      <c r="CC48" s="17">
        <v>0</v>
      </c>
      <c r="CD48" s="17">
        <v>0</v>
      </c>
      <c r="CE48" s="17">
        <v>0</v>
      </c>
      <c r="CF48" s="17">
        <f>SUM(E48:CE48)</f>
        <v>616</v>
      </c>
    </row>
    <row r="49" spans="1:84" s="14" customFormat="1" ht="8.25" customHeight="1" x14ac:dyDescent="0.15">
      <c r="A49" s="88"/>
      <c r="B49" s="74"/>
      <c r="C49" s="61" t="s">
        <v>134</v>
      </c>
      <c r="D49" s="62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242</v>
      </c>
      <c r="AK49" s="17">
        <v>0</v>
      </c>
      <c r="AL49" s="17">
        <v>0</v>
      </c>
      <c r="AM49" s="17">
        <v>12</v>
      </c>
      <c r="AN49" s="17">
        <v>0</v>
      </c>
      <c r="AO49" s="17">
        <v>0</v>
      </c>
      <c r="AP49" s="17">
        <v>0</v>
      </c>
      <c r="AQ49" s="17">
        <v>185</v>
      </c>
      <c r="AR49" s="17">
        <v>8</v>
      </c>
      <c r="AS49" s="17">
        <v>0</v>
      </c>
      <c r="AT49" s="17">
        <v>0</v>
      </c>
      <c r="AU49" s="17">
        <v>6</v>
      </c>
      <c r="AV49" s="17">
        <v>125</v>
      </c>
      <c r="AW49" s="17">
        <v>0</v>
      </c>
      <c r="AX49" s="17">
        <v>0</v>
      </c>
      <c r="AY49" s="17">
        <v>1</v>
      </c>
      <c r="AZ49" s="17">
        <v>0</v>
      </c>
      <c r="BA49" s="18">
        <v>1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13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14</v>
      </c>
      <c r="CC49" s="17">
        <v>0</v>
      </c>
      <c r="CD49" s="17">
        <v>0</v>
      </c>
      <c r="CE49" s="17">
        <v>0</v>
      </c>
      <c r="CF49" s="17">
        <f>SUM(E49:CE49)</f>
        <v>631</v>
      </c>
    </row>
    <row r="50" spans="1:84" s="14" customFormat="1" ht="8.25" customHeight="1" x14ac:dyDescent="0.15">
      <c r="A50" s="88"/>
      <c r="B50" s="74"/>
      <c r="C50" s="61" t="s">
        <v>91</v>
      </c>
      <c r="D50" s="62"/>
      <c r="E50" s="17">
        <f>SUM(E47:E49)</f>
        <v>0</v>
      </c>
      <c r="F50" s="17">
        <f t="shared" ref="F50:CF50" si="19">SUM(F47:F49)</f>
        <v>72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19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1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90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874</v>
      </c>
      <c r="AK50" s="17">
        <f t="shared" si="19"/>
        <v>0</v>
      </c>
      <c r="AL50" s="17">
        <f t="shared" si="19"/>
        <v>0</v>
      </c>
      <c r="AM50" s="17">
        <f t="shared" si="19"/>
        <v>119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1078</v>
      </c>
      <c r="AR50" s="17">
        <f t="shared" si="19"/>
        <v>44</v>
      </c>
      <c r="AS50" s="17">
        <f t="shared" si="19"/>
        <v>2</v>
      </c>
      <c r="AT50" s="17">
        <f t="shared" si="19"/>
        <v>4</v>
      </c>
      <c r="AU50" s="17">
        <f t="shared" si="19"/>
        <v>41</v>
      </c>
      <c r="AV50" s="17">
        <f t="shared" si="19"/>
        <v>738</v>
      </c>
      <c r="AW50" s="17">
        <f t="shared" si="19"/>
        <v>1</v>
      </c>
      <c r="AX50" s="17">
        <f t="shared" si="19"/>
        <v>0</v>
      </c>
      <c r="AY50" s="17">
        <f t="shared" si="19"/>
        <v>7</v>
      </c>
      <c r="AZ50" s="17">
        <f t="shared" si="19"/>
        <v>0</v>
      </c>
      <c r="BA50" s="18">
        <f>SUM(BA47:BA49)</f>
        <v>3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0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50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81</v>
      </c>
      <c r="CC50" s="17">
        <f t="shared" si="19"/>
        <v>1</v>
      </c>
      <c r="CD50" s="17">
        <f t="shared" si="19"/>
        <v>1</v>
      </c>
      <c r="CE50" s="17">
        <f t="shared" si="19"/>
        <v>1</v>
      </c>
      <c r="CF50" s="17">
        <f t="shared" si="19"/>
        <v>3247</v>
      </c>
    </row>
    <row r="51" spans="1:84" s="14" customFormat="1" ht="8.25" customHeight="1" x14ac:dyDescent="0.15">
      <c r="A51" s="88"/>
      <c r="B51" s="76" t="s">
        <v>135</v>
      </c>
      <c r="C51" s="70" t="s">
        <v>136</v>
      </c>
      <c r="D51" s="23" t="s">
        <v>137</v>
      </c>
      <c r="E51" s="17">
        <v>0</v>
      </c>
      <c r="F51" s="17">
        <v>36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22</v>
      </c>
      <c r="AG51" s="17">
        <v>2</v>
      </c>
      <c r="AH51" s="18">
        <v>0</v>
      </c>
      <c r="AI51" s="18">
        <v>0</v>
      </c>
      <c r="AJ51" s="17">
        <v>749</v>
      </c>
      <c r="AK51" s="17">
        <v>0</v>
      </c>
      <c r="AL51" s="17">
        <v>0</v>
      </c>
      <c r="AM51" s="17">
        <v>67</v>
      </c>
      <c r="AN51" s="17">
        <v>0</v>
      </c>
      <c r="AO51" s="17">
        <v>0</v>
      </c>
      <c r="AP51" s="17">
        <v>0</v>
      </c>
      <c r="AQ51" s="17">
        <v>353</v>
      </c>
      <c r="AR51" s="17">
        <v>9</v>
      </c>
      <c r="AS51" s="17">
        <v>1</v>
      </c>
      <c r="AT51" s="17">
        <v>2</v>
      </c>
      <c r="AU51" s="17">
        <v>14</v>
      </c>
      <c r="AV51" s="17">
        <v>340</v>
      </c>
      <c r="AW51" s="17">
        <v>0</v>
      </c>
      <c r="AX51" s="17">
        <v>1</v>
      </c>
      <c r="AY51" s="17">
        <v>1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1</v>
      </c>
      <c r="BT51" s="17">
        <v>18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52</v>
      </c>
      <c r="CC51" s="17">
        <v>0</v>
      </c>
      <c r="CD51" s="17">
        <v>0</v>
      </c>
      <c r="CE51" s="17">
        <v>0</v>
      </c>
      <c r="CF51" s="17">
        <f>SUM(E51:CE51)</f>
        <v>1683</v>
      </c>
    </row>
    <row r="52" spans="1:84" s="14" customFormat="1" ht="8.25" customHeight="1" x14ac:dyDescent="0.15">
      <c r="A52" s="88"/>
      <c r="B52" s="77"/>
      <c r="C52" s="70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1</v>
      </c>
      <c r="AB52" s="17">
        <v>0</v>
      </c>
      <c r="AC52" s="18">
        <v>0</v>
      </c>
      <c r="AD52" s="18">
        <v>0</v>
      </c>
      <c r="AE52" s="18">
        <v>0</v>
      </c>
      <c r="AF52" s="17">
        <v>12</v>
      </c>
      <c r="AG52" s="17">
        <v>0</v>
      </c>
      <c r="AH52" s="18">
        <v>0</v>
      </c>
      <c r="AI52" s="18">
        <v>0</v>
      </c>
      <c r="AJ52" s="17">
        <v>309</v>
      </c>
      <c r="AK52" s="17">
        <v>0</v>
      </c>
      <c r="AL52" s="17">
        <v>2</v>
      </c>
      <c r="AM52" s="17">
        <v>12</v>
      </c>
      <c r="AN52" s="17">
        <v>0</v>
      </c>
      <c r="AO52" s="17">
        <v>0</v>
      </c>
      <c r="AP52" s="17">
        <v>0</v>
      </c>
      <c r="AQ52" s="17">
        <v>131</v>
      </c>
      <c r="AR52" s="17">
        <v>1</v>
      </c>
      <c r="AS52" s="17">
        <v>0</v>
      </c>
      <c r="AT52" s="17">
        <v>0</v>
      </c>
      <c r="AU52" s="17">
        <v>0</v>
      </c>
      <c r="AV52" s="17">
        <v>104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3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9</v>
      </c>
      <c r="CC52" s="17">
        <v>1</v>
      </c>
      <c r="CD52" s="17">
        <v>0</v>
      </c>
      <c r="CE52" s="17">
        <v>0</v>
      </c>
      <c r="CF52" s="17">
        <f>SUM(E52:CE52)</f>
        <v>585</v>
      </c>
    </row>
    <row r="53" spans="1:84" s="14" customFormat="1" ht="8.25" customHeight="1" x14ac:dyDescent="0.15">
      <c r="A53" s="88"/>
      <c r="B53" s="77"/>
      <c r="C53" s="70"/>
      <c r="D53" s="23" t="s">
        <v>91</v>
      </c>
      <c r="E53" s="17">
        <f>SUM(E51:E52)</f>
        <v>0</v>
      </c>
      <c r="F53" s="17">
        <f t="shared" ref="F53:CF53" si="20">SUM(F51:F52)</f>
        <v>36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2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34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1058</v>
      </c>
      <c r="AK53" s="17">
        <f t="shared" si="20"/>
        <v>0</v>
      </c>
      <c r="AL53" s="17">
        <f t="shared" si="20"/>
        <v>2</v>
      </c>
      <c r="AM53" s="17">
        <f t="shared" si="20"/>
        <v>79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484</v>
      </c>
      <c r="AR53" s="17">
        <f t="shared" si="20"/>
        <v>10</v>
      </c>
      <c r="AS53" s="17">
        <f t="shared" si="20"/>
        <v>1</v>
      </c>
      <c r="AT53" s="17">
        <f t="shared" si="20"/>
        <v>2</v>
      </c>
      <c r="AU53" s="17">
        <f t="shared" si="20"/>
        <v>14</v>
      </c>
      <c r="AV53" s="17">
        <f t="shared" si="20"/>
        <v>444</v>
      </c>
      <c r="AW53" s="17">
        <f t="shared" si="20"/>
        <v>0</v>
      </c>
      <c r="AX53" s="17">
        <f t="shared" si="20"/>
        <v>1</v>
      </c>
      <c r="AY53" s="17">
        <f t="shared" si="20"/>
        <v>1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1</v>
      </c>
      <c r="BT53" s="17">
        <f t="shared" si="20"/>
        <v>21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61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2268</v>
      </c>
    </row>
    <row r="54" spans="1:84" s="14" customFormat="1" ht="8.25" customHeight="1" x14ac:dyDescent="0.15">
      <c r="A54" s="88"/>
      <c r="B54" s="77"/>
      <c r="C54" s="78" t="s">
        <v>139</v>
      </c>
      <c r="D54" s="23" t="s">
        <v>139</v>
      </c>
      <c r="E54" s="17">
        <v>0</v>
      </c>
      <c r="F54" s="17">
        <v>10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20</v>
      </c>
      <c r="AG54" s="17">
        <v>0</v>
      </c>
      <c r="AH54" s="18">
        <v>0</v>
      </c>
      <c r="AI54" s="18">
        <v>0</v>
      </c>
      <c r="AJ54" s="17">
        <v>463</v>
      </c>
      <c r="AK54" s="17">
        <v>0</v>
      </c>
      <c r="AL54" s="17">
        <v>4</v>
      </c>
      <c r="AM54" s="17">
        <v>19</v>
      </c>
      <c r="AN54" s="17">
        <v>0</v>
      </c>
      <c r="AO54" s="17">
        <v>0</v>
      </c>
      <c r="AP54" s="17">
        <v>0</v>
      </c>
      <c r="AQ54" s="17">
        <v>349</v>
      </c>
      <c r="AR54" s="17">
        <v>8</v>
      </c>
      <c r="AS54" s="17">
        <v>0</v>
      </c>
      <c r="AT54" s="17">
        <v>1</v>
      </c>
      <c r="AU54" s="17">
        <v>6</v>
      </c>
      <c r="AV54" s="17">
        <v>216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11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32</v>
      </c>
      <c r="CC54" s="17">
        <v>0</v>
      </c>
      <c r="CD54" s="17">
        <v>0</v>
      </c>
      <c r="CE54" s="17">
        <v>2</v>
      </c>
      <c r="CF54" s="17">
        <f>SUM(E54:CE54)</f>
        <v>1164</v>
      </c>
    </row>
    <row r="55" spans="1:84" s="14" customFormat="1" ht="8.25" customHeight="1" x14ac:dyDescent="0.15">
      <c r="A55" s="88"/>
      <c r="B55" s="77"/>
      <c r="C55" s="79"/>
      <c r="D55" s="23" t="s">
        <v>140</v>
      </c>
      <c r="E55" s="17">
        <v>0</v>
      </c>
      <c r="F55" s="17">
        <v>24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183</v>
      </c>
      <c r="AK55" s="17">
        <v>0</v>
      </c>
      <c r="AL55" s="17">
        <v>0</v>
      </c>
      <c r="AM55" s="17">
        <v>13</v>
      </c>
      <c r="AN55" s="17">
        <v>0</v>
      </c>
      <c r="AO55" s="17">
        <v>0</v>
      </c>
      <c r="AP55" s="17">
        <v>0</v>
      </c>
      <c r="AQ55" s="17">
        <v>103</v>
      </c>
      <c r="AR55" s="17">
        <v>5</v>
      </c>
      <c r="AS55" s="17">
        <v>0</v>
      </c>
      <c r="AT55" s="17">
        <v>0</v>
      </c>
      <c r="AU55" s="17">
        <v>5</v>
      </c>
      <c r="AV55" s="17">
        <v>48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6</v>
      </c>
      <c r="CC55" s="17">
        <v>0</v>
      </c>
      <c r="CD55" s="17">
        <v>0</v>
      </c>
      <c r="CE55" s="17">
        <v>0</v>
      </c>
      <c r="CF55" s="17">
        <f>SUM(E55:CE55)</f>
        <v>396</v>
      </c>
    </row>
    <row r="56" spans="1:84" s="14" customFormat="1" ht="8.25" customHeight="1" x14ac:dyDescent="0.15">
      <c r="A56" s="88"/>
      <c r="B56" s="77"/>
      <c r="C56" s="80"/>
      <c r="D56" s="23" t="s">
        <v>91</v>
      </c>
      <c r="E56" s="17">
        <f>SUM(E54:E55)</f>
        <v>0</v>
      </c>
      <c r="F56" s="17">
        <f t="shared" ref="F56:CF56" si="21">SUM(F54:F55)</f>
        <v>34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25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646</v>
      </c>
      <c r="AK56" s="17">
        <f t="shared" si="21"/>
        <v>0</v>
      </c>
      <c r="AL56" s="17">
        <f t="shared" si="21"/>
        <v>4</v>
      </c>
      <c r="AM56" s="17">
        <f t="shared" si="21"/>
        <v>32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452</v>
      </c>
      <c r="AR56" s="17">
        <f t="shared" si="21"/>
        <v>13</v>
      </c>
      <c r="AS56" s="17">
        <f t="shared" si="21"/>
        <v>0</v>
      </c>
      <c r="AT56" s="17">
        <f t="shared" si="21"/>
        <v>1</v>
      </c>
      <c r="AU56" s="17">
        <f t="shared" si="21"/>
        <v>11</v>
      </c>
      <c r="AV56" s="17">
        <f t="shared" si="21"/>
        <v>264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38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1560</v>
      </c>
    </row>
    <row r="57" spans="1:84" s="14" customFormat="1" ht="8.25" customHeight="1" x14ac:dyDescent="0.15">
      <c r="A57" s="88"/>
      <c r="B57" s="77"/>
      <c r="C57" s="70" t="s">
        <v>141</v>
      </c>
      <c r="D57" s="23" t="s">
        <v>142</v>
      </c>
      <c r="E57" s="17">
        <v>0</v>
      </c>
      <c r="F57" s="17">
        <v>12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4</v>
      </c>
      <c r="AB57" s="17">
        <v>0</v>
      </c>
      <c r="AC57" s="18">
        <v>0</v>
      </c>
      <c r="AD57" s="18">
        <v>0</v>
      </c>
      <c r="AE57" s="18">
        <v>0</v>
      </c>
      <c r="AF57" s="17">
        <v>32</v>
      </c>
      <c r="AG57" s="17">
        <v>0</v>
      </c>
      <c r="AH57" s="18">
        <v>0</v>
      </c>
      <c r="AI57" s="18">
        <v>0</v>
      </c>
      <c r="AJ57" s="17">
        <v>539</v>
      </c>
      <c r="AK57" s="17">
        <v>0</v>
      </c>
      <c r="AL57" s="17">
        <v>2</v>
      </c>
      <c r="AM57" s="17">
        <v>43</v>
      </c>
      <c r="AN57" s="17">
        <v>0</v>
      </c>
      <c r="AO57" s="17">
        <v>0</v>
      </c>
      <c r="AP57" s="17">
        <v>0</v>
      </c>
      <c r="AQ57" s="17">
        <v>258</v>
      </c>
      <c r="AR57" s="17">
        <v>18</v>
      </c>
      <c r="AS57" s="17">
        <v>0</v>
      </c>
      <c r="AT57" s="17">
        <v>0</v>
      </c>
      <c r="AU57" s="17">
        <v>9</v>
      </c>
      <c r="AV57" s="17">
        <v>241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11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48</v>
      </c>
      <c r="CC57" s="17">
        <v>0</v>
      </c>
      <c r="CD57" s="17">
        <v>0</v>
      </c>
      <c r="CE57" s="17">
        <v>0</v>
      </c>
      <c r="CF57" s="17">
        <f>SUM(E57:CE57)</f>
        <v>1229</v>
      </c>
    </row>
    <row r="58" spans="1:84" s="14" customFormat="1" ht="8.25" customHeight="1" x14ac:dyDescent="0.15">
      <c r="A58" s="88"/>
      <c r="B58" s="77"/>
      <c r="C58" s="70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193</v>
      </c>
      <c r="AK58" s="17">
        <v>0</v>
      </c>
      <c r="AL58" s="17">
        <v>0</v>
      </c>
      <c r="AM58" s="17">
        <v>17</v>
      </c>
      <c r="AN58" s="17">
        <v>0</v>
      </c>
      <c r="AO58" s="17">
        <v>0</v>
      </c>
      <c r="AP58" s="17">
        <v>0</v>
      </c>
      <c r="AQ58" s="17">
        <v>91</v>
      </c>
      <c r="AR58" s="17">
        <v>7</v>
      </c>
      <c r="AS58" s="17">
        <v>0</v>
      </c>
      <c r="AT58" s="17">
        <v>0</v>
      </c>
      <c r="AU58" s="17">
        <v>3</v>
      </c>
      <c r="AV58" s="17">
        <v>91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8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20</v>
      </c>
      <c r="CC58" s="17">
        <v>0</v>
      </c>
      <c r="CD58" s="17">
        <v>0</v>
      </c>
      <c r="CE58" s="17">
        <v>0</v>
      </c>
      <c r="CF58" s="17">
        <f>SUM(E58:CE58)</f>
        <v>449</v>
      </c>
    </row>
    <row r="59" spans="1:84" s="14" customFormat="1" ht="8.25" customHeight="1" x14ac:dyDescent="0.15">
      <c r="A59" s="88"/>
      <c r="B59" s="77"/>
      <c r="C59" s="70"/>
      <c r="D59" s="23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4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41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732</v>
      </c>
      <c r="AK59" s="17">
        <f t="shared" si="22"/>
        <v>0</v>
      </c>
      <c r="AL59" s="17">
        <f t="shared" si="22"/>
        <v>2</v>
      </c>
      <c r="AM59" s="17">
        <f t="shared" si="22"/>
        <v>60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349</v>
      </c>
      <c r="AR59" s="17">
        <f t="shared" si="22"/>
        <v>25</v>
      </c>
      <c r="AS59" s="17">
        <f t="shared" si="22"/>
        <v>0</v>
      </c>
      <c r="AT59" s="17">
        <f t="shared" si="22"/>
        <v>0</v>
      </c>
      <c r="AU59" s="17">
        <f t="shared" si="22"/>
        <v>12</v>
      </c>
      <c r="AV59" s="17">
        <f t="shared" si="22"/>
        <v>332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19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68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1678</v>
      </c>
    </row>
    <row r="60" spans="1:84" s="14" customFormat="1" ht="8.25" customHeight="1" x14ac:dyDescent="0.15">
      <c r="A60" s="88"/>
      <c r="B60" s="69"/>
      <c r="C60" s="58" t="s">
        <v>144</v>
      </c>
      <c r="D60" s="59"/>
      <c r="E60" s="17">
        <v>0</v>
      </c>
      <c r="F60" s="17">
        <v>107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3</v>
      </c>
      <c r="AB60" s="17">
        <v>0</v>
      </c>
      <c r="AC60" s="18">
        <v>0</v>
      </c>
      <c r="AD60" s="18">
        <v>0</v>
      </c>
      <c r="AE60" s="18">
        <v>0</v>
      </c>
      <c r="AF60" s="17">
        <v>74</v>
      </c>
      <c r="AG60" s="17">
        <v>2</v>
      </c>
      <c r="AH60" s="18">
        <v>0</v>
      </c>
      <c r="AI60" s="18">
        <v>0</v>
      </c>
      <c r="AJ60" s="17">
        <v>429</v>
      </c>
      <c r="AK60" s="17">
        <v>0</v>
      </c>
      <c r="AL60" s="17">
        <v>0</v>
      </c>
      <c r="AM60" s="17">
        <v>54</v>
      </c>
      <c r="AN60" s="17">
        <v>0</v>
      </c>
      <c r="AO60" s="17">
        <v>0</v>
      </c>
      <c r="AP60" s="17">
        <v>0</v>
      </c>
      <c r="AQ60" s="17">
        <v>401</v>
      </c>
      <c r="AR60" s="17">
        <v>18</v>
      </c>
      <c r="AS60" s="17">
        <v>2</v>
      </c>
      <c r="AT60" s="17">
        <v>2</v>
      </c>
      <c r="AU60" s="17">
        <v>15</v>
      </c>
      <c r="AV60" s="17">
        <v>411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13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31</v>
      </c>
      <c r="CC60" s="17">
        <v>0</v>
      </c>
      <c r="CD60" s="17">
        <v>0</v>
      </c>
      <c r="CE60" s="17">
        <v>3</v>
      </c>
      <c r="CF60" s="17">
        <f>SUM(E60:CE60)</f>
        <v>1578</v>
      </c>
    </row>
    <row r="61" spans="1:84" s="14" customFormat="1" ht="8.25" customHeight="1" x14ac:dyDescent="0.15">
      <c r="A61" s="88"/>
      <c r="B61" s="60" t="s">
        <v>145</v>
      </c>
      <c r="C61" s="81" t="s">
        <v>146</v>
      </c>
      <c r="D61" s="27" t="s">
        <v>145</v>
      </c>
      <c r="E61" s="17">
        <v>0</v>
      </c>
      <c r="F61" s="17">
        <v>37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30</v>
      </c>
      <c r="AG61" s="17">
        <v>5</v>
      </c>
      <c r="AH61" s="18">
        <v>0</v>
      </c>
      <c r="AI61" s="18">
        <v>0</v>
      </c>
      <c r="AJ61" s="17">
        <v>500</v>
      </c>
      <c r="AK61" s="17">
        <v>0</v>
      </c>
      <c r="AL61" s="17">
        <v>0</v>
      </c>
      <c r="AM61" s="17">
        <v>75</v>
      </c>
      <c r="AN61" s="17">
        <v>0</v>
      </c>
      <c r="AO61" s="17">
        <v>0</v>
      </c>
      <c r="AP61" s="17">
        <v>0</v>
      </c>
      <c r="AQ61" s="17">
        <v>546</v>
      </c>
      <c r="AR61" s="17">
        <v>20</v>
      </c>
      <c r="AS61" s="17">
        <v>0</v>
      </c>
      <c r="AT61" s="17">
        <v>0</v>
      </c>
      <c r="AU61" s="17">
        <v>8</v>
      </c>
      <c r="AV61" s="17">
        <v>339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13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41</v>
      </c>
      <c r="CC61" s="17">
        <v>1</v>
      </c>
      <c r="CD61" s="17">
        <v>0</v>
      </c>
      <c r="CE61" s="17">
        <v>1</v>
      </c>
      <c r="CF61" s="17">
        <f>SUM(E61:CE61)</f>
        <v>1650</v>
      </c>
    </row>
    <row r="62" spans="1:84" s="14" customFormat="1" ht="8.25" customHeight="1" x14ac:dyDescent="0.15">
      <c r="A62" s="88"/>
      <c r="B62" s="60"/>
      <c r="C62" s="82"/>
      <c r="D62" s="27" t="s">
        <v>147</v>
      </c>
      <c r="E62" s="17">
        <v>0</v>
      </c>
      <c r="F62" s="17">
        <v>41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13</v>
      </c>
      <c r="AG62" s="17">
        <v>0</v>
      </c>
      <c r="AH62" s="18">
        <v>0</v>
      </c>
      <c r="AI62" s="18">
        <v>0</v>
      </c>
      <c r="AJ62" s="17">
        <v>102</v>
      </c>
      <c r="AK62" s="17">
        <v>0</v>
      </c>
      <c r="AL62" s="17">
        <v>0</v>
      </c>
      <c r="AM62" s="17">
        <v>17</v>
      </c>
      <c r="AN62" s="17">
        <v>1</v>
      </c>
      <c r="AO62" s="17">
        <v>0</v>
      </c>
      <c r="AP62" s="17">
        <v>0</v>
      </c>
      <c r="AQ62" s="17">
        <v>114</v>
      </c>
      <c r="AR62" s="17">
        <v>6</v>
      </c>
      <c r="AS62" s="17">
        <v>0</v>
      </c>
      <c r="AT62" s="17">
        <v>0</v>
      </c>
      <c r="AU62" s="17">
        <v>0</v>
      </c>
      <c r="AV62" s="17">
        <v>71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4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13</v>
      </c>
      <c r="CC62" s="17">
        <v>0</v>
      </c>
      <c r="CD62" s="17">
        <v>0</v>
      </c>
      <c r="CE62" s="17">
        <v>0</v>
      </c>
      <c r="CF62" s="17">
        <f>SUM(E62:CE62)</f>
        <v>389</v>
      </c>
    </row>
    <row r="63" spans="1:84" s="14" customFormat="1" ht="8.25" customHeight="1" x14ac:dyDescent="0.15">
      <c r="A63" s="88"/>
      <c r="B63" s="60"/>
      <c r="C63" s="83"/>
      <c r="D63" s="23" t="s">
        <v>91</v>
      </c>
      <c r="E63" s="17">
        <f>SUM(E61:E62)</f>
        <v>0</v>
      </c>
      <c r="F63" s="17">
        <f t="shared" ref="F63:CF63" si="23">SUM(F61:F62)</f>
        <v>78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43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602</v>
      </c>
      <c r="AK63" s="17">
        <f t="shared" si="23"/>
        <v>0</v>
      </c>
      <c r="AL63" s="17">
        <f t="shared" si="23"/>
        <v>0</v>
      </c>
      <c r="AM63" s="17">
        <f t="shared" si="23"/>
        <v>92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660</v>
      </c>
      <c r="AR63" s="17">
        <f t="shared" si="23"/>
        <v>26</v>
      </c>
      <c r="AS63" s="17">
        <f t="shared" si="23"/>
        <v>0</v>
      </c>
      <c r="AT63" s="17">
        <f t="shared" si="23"/>
        <v>0</v>
      </c>
      <c r="AU63" s="17">
        <f t="shared" si="23"/>
        <v>8</v>
      </c>
      <c r="AV63" s="17">
        <f t="shared" si="23"/>
        <v>410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7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17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54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2039</v>
      </c>
    </row>
    <row r="64" spans="1:84" s="14" customFormat="1" ht="8.25" customHeight="1" x14ac:dyDescent="0.15">
      <c r="A64" s="88"/>
      <c r="B64" s="60"/>
      <c r="C64" s="70" t="s">
        <v>148</v>
      </c>
      <c r="D64" s="23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6</v>
      </c>
      <c r="AG64" s="17">
        <v>0</v>
      </c>
      <c r="AH64" s="18">
        <v>0</v>
      </c>
      <c r="AI64" s="18">
        <v>0</v>
      </c>
      <c r="AJ64" s="17">
        <v>195</v>
      </c>
      <c r="AK64" s="17">
        <v>0</v>
      </c>
      <c r="AL64" s="17">
        <v>0</v>
      </c>
      <c r="AM64" s="17">
        <v>20</v>
      </c>
      <c r="AN64" s="17">
        <v>0</v>
      </c>
      <c r="AO64" s="17">
        <v>0</v>
      </c>
      <c r="AP64" s="17">
        <v>0</v>
      </c>
      <c r="AQ64" s="17">
        <v>160</v>
      </c>
      <c r="AR64" s="17">
        <v>8</v>
      </c>
      <c r="AS64" s="17">
        <v>0</v>
      </c>
      <c r="AT64" s="17">
        <v>0</v>
      </c>
      <c r="AU64" s="17">
        <v>1</v>
      </c>
      <c r="AV64" s="17">
        <v>92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1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22</v>
      </c>
      <c r="CC64" s="17">
        <v>0</v>
      </c>
      <c r="CD64" s="17">
        <v>0</v>
      </c>
      <c r="CE64" s="17">
        <v>0</v>
      </c>
      <c r="CF64" s="17">
        <f>SUM(E64:CE64)</f>
        <v>517</v>
      </c>
    </row>
    <row r="65" spans="1:84" s="28" customFormat="1" ht="8.25" customHeight="1" x14ac:dyDescent="0.15">
      <c r="A65" s="88"/>
      <c r="B65" s="60"/>
      <c r="C65" s="70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92</v>
      </c>
      <c r="AK65" s="18">
        <v>0</v>
      </c>
      <c r="AL65" s="18">
        <v>0</v>
      </c>
      <c r="AM65" s="18">
        <v>11</v>
      </c>
      <c r="AN65" s="18">
        <v>0</v>
      </c>
      <c r="AO65" s="18">
        <v>0</v>
      </c>
      <c r="AP65" s="18">
        <v>0</v>
      </c>
      <c r="AQ65" s="18">
        <v>61</v>
      </c>
      <c r="AR65" s="18">
        <v>1</v>
      </c>
      <c r="AS65" s="18">
        <v>0</v>
      </c>
      <c r="AT65" s="18">
        <v>0</v>
      </c>
      <c r="AU65" s="18">
        <v>2</v>
      </c>
      <c r="AV65" s="18">
        <v>27</v>
      </c>
      <c r="AW65" s="18">
        <v>0</v>
      </c>
      <c r="AX65" s="18">
        <v>0</v>
      </c>
      <c r="AY65" s="18">
        <v>8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13</v>
      </c>
      <c r="CC65" s="18">
        <v>0</v>
      </c>
      <c r="CD65" s="18">
        <v>0</v>
      </c>
      <c r="CE65" s="18">
        <v>0</v>
      </c>
      <c r="CF65" s="18">
        <f>SUM(E65:CE65)</f>
        <v>230</v>
      </c>
    </row>
    <row r="66" spans="1:84" s="14" customFormat="1" ht="8.25" customHeight="1" x14ac:dyDescent="0.15">
      <c r="A66" s="88"/>
      <c r="B66" s="60"/>
      <c r="C66" s="70"/>
      <c r="D66" s="23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3</v>
      </c>
      <c r="AG66" s="17">
        <v>0</v>
      </c>
      <c r="AH66" s="18">
        <v>0</v>
      </c>
      <c r="AI66" s="18">
        <v>0</v>
      </c>
      <c r="AJ66" s="17">
        <v>233</v>
      </c>
      <c r="AK66" s="17">
        <v>0</v>
      </c>
      <c r="AL66" s="17">
        <v>0</v>
      </c>
      <c r="AM66" s="17">
        <v>24</v>
      </c>
      <c r="AN66" s="17">
        <v>0</v>
      </c>
      <c r="AO66" s="17">
        <v>0</v>
      </c>
      <c r="AP66" s="17">
        <v>0</v>
      </c>
      <c r="AQ66" s="17">
        <v>90</v>
      </c>
      <c r="AR66" s="17">
        <v>0</v>
      </c>
      <c r="AS66" s="17">
        <v>0</v>
      </c>
      <c r="AT66" s="17">
        <v>0</v>
      </c>
      <c r="AU66" s="17">
        <v>3</v>
      </c>
      <c r="AV66" s="17">
        <v>61</v>
      </c>
      <c r="AW66" s="17">
        <v>0</v>
      </c>
      <c r="AX66" s="17">
        <v>0</v>
      </c>
      <c r="AY66" s="17">
        <v>3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4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454</v>
      </c>
    </row>
    <row r="67" spans="1:84" s="14" customFormat="1" ht="8.25" customHeight="1" x14ac:dyDescent="0.15">
      <c r="A67" s="88"/>
      <c r="B67" s="60"/>
      <c r="C67" s="70"/>
      <c r="D67" s="23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520</v>
      </c>
      <c r="AK67" s="17">
        <f t="shared" si="24"/>
        <v>0</v>
      </c>
      <c r="AL67" s="17">
        <f t="shared" si="24"/>
        <v>0</v>
      </c>
      <c r="AM67" s="17">
        <f t="shared" si="24"/>
        <v>55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311</v>
      </c>
      <c r="AR67" s="17">
        <f t="shared" si="24"/>
        <v>9</v>
      </c>
      <c r="AS67" s="17">
        <f t="shared" si="24"/>
        <v>0</v>
      </c>
      <c r="AT67" s="17">
        <f t="shared" si="24"/>
        <v>0</v>
      </c>
      <c r="AU67" s="17">
        <f t="shared" si="24"/>
        <v>6</v>
      </c>
      <c r="AV67" s="17">
        <f t="shared" si="24"/>
        <v>180</v>
      </c>
      <c r="AW67" s="17">
        <f t="shared" si="24"/>
        <v>0</v>
      </c>
      <c r="AX67" s="17">
        <f t="shared" si="24"/>
        <v>0</v>
      </c>
      <c r="AY67" s="17">
        <f t="shared" si="24"/>
        <v>12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1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9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55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1201</v>
      </c>
    </row>
    <row r="68" spans="1:84" s="14" customFormat="1" ht="8.25" customHeight="1" x14ac:dyDescent="0.15">
      <c r="A68" s="88"/>
      <c r="B68" s="60"/>
      <c r="C68" s="78" t="s">
        <v>151</v>
      </c>
      <c r="D68" s="23" t="s">
        <v>151</v>
      </c>
      <c r="E68" s="17">
        <v>0</v>
      </c>
      <c r="F68" s="17">
        <v>24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70</v>
      </c>
      <c r="AG68" s="17">
        <v>1</v>
      </c>
      <c r="AH68" s="18">
        <v>0</v>
      </c>
      <c r="AI68" s="18">
        <v>0</v>
      </c>
      <c r="AJ68" s="17">
        <v>219</v>
      </c>
      <c r="AK68" s="17">
        <v>0</v>
      </c>
      <c r="AL68" s="17">
        <v>0</v>
      </c>
      <c r="AM68" s="17">
        <v>28</v>
      </c>
      <c r="AN68" s="17">
        <v>2</v>
      </c>
      <c r="AO68" s="17">
        <v>0</v>
      </c>
      <c r="AP68" s="17">
        <v>6</v>
      </c>
      <c r="AQ68" s="17">
        <v>380</v>
      </c>
      <c r="AR68" s="17">
        <v>14</v>
      </c>
      <c r="AS68" s="17">
        <v>0</v>
      </c>
      <c r="AT68" s="17">
        <v>1</v>
      </c>
      <c r="AU68" s="17">
        <v>11</v>
      </c>
      <c r="AV68" s="17">
        <v>228</v>
      </c>
      <c r="AW68" s="17">
        <v>0</v>
      </c>
      <c r="AX68" s="17">
        <v>0</v>
      </c>
      <c r="AY68" s="17">
        <v>9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11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12</v>
      </c>
      <c r="CC68" s="17">
        <v>0</v>
      </c>
      <c r="CD68" s="17">
        <v>0</v>
      </c>
      <c r="CE68" s="17">
        <v>0</v>
      </c>
      <c r="CF68" s="17">
        <f>SUM(E68:CE68)</f>
        <v>1027</v>
      </c>
    </row>
    <row r="69" spans="1:84" s="14" customFormat="1" ht="8.25" customHeight="1" x14ac:dyDescent="0.15">
      <c r="A69" s="88"/>
      <c r="B69" s="60"/>
      <c r="C69" s="7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72</v>
      </c>
      <c r="AK69" s="17">
        <v>0</v>
      </c>
      <c r="AL69" s="17">
        <v>0</v>
      </c>
      <c r="AM69" s="17">
        <v>12</v>
      </c>
      <c r="AN69" s="17">
        <v>0</v>
      </c>
      <c r="AO69" s="17">
        <v>0</v>
      </c>
      <c r="AP69" s="17">
        <v>0</v>
      </c>
      <c r="AQ69" s="17">
        <v>146</v>
      </c>
      <c r="AR69" s="17">
        <v>1</v>
      </c>
      <c r="AS69" s="17">
        <v>0</v>
      </c>
      <c r="AT69" s="17">
        <v>0</v>
      </c>
      <c r="AU69" s="17">
        <v>0</v>
      </c>
      <c r="AV69" s="17">
        <v>74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3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9</v>
      </c>
      <c r="CC69" s="17">
        <v>0</v>
      </c>
      <c r="CD69" s="17">
        <v>0</v>
      </c>
      <c r="CE69" s="17">
        <v>0</v>
      </c>
      <c r="CF69" s="17">
        <f>SUM(E69:CE69)</f>
        <v>333</v>
      </c>
    </row>
    <row r="70" spans="1:84" s="14" customFormat="1" ht="8.25" customHeight="1" x14ac:dyDescent="0.15">
      <c r="A70" s="88"/>
      <c r="B70" s="60"/>
      <c r="C70" s="80"/>
      <c r="D70" s="23" t="s">
        <v>91</v>
      </c>
      <c r="E70" s="17">
        <f t="shared" ref="E70:BP70" si="26">SUM(E68:E69)</f>
        <v>0</v>
      </c>
      <c r="F70" s="17">
        <f t="shared" si="26"/>
        <v>29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76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291</v>
      </c>
      <c r="AK70" s="17">
        <f t="shared" si="26"/>
        <v>0</v>
      </c>
      <c r="AL70" s="17">
        <f t="shared" si="26"/>
        <v>0</v>
      </c>
      <c r="AM70" s="17">
        <f t="shared" si="26"/>
        <v>40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526</v>
      </c>
      <c r="AR70" s="17">
        <f t="shared" si="26"/>
        <v>15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302</v>
      </c>
      <c r="AW70" s="17">
        <f t="shared" si="26"/>
        <v>0</v>
      </c>
      <c r="AX70" s="17">
        <f t="shared" si="26"/>
        <v>0</v>
      </c>
      <c r="AY70" s="17">
        <f t="shared" si="26"/>
        <v>10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14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21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1360</v>
      </c>
    </row>
    <row r="71" spans="1:84" s="14" customFormat="1" ht="8.25" customHeight="1" x14ac:dyDescent="0.15">
      <c r="A71" s="88"/>
      <c r="B71" s="60"/>
      <c r="C71" s="70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130</v>
      </c>
      <c r="AK71" s="17">
        <v>0</v>
      </c>
      <c r="AL71" s="17">
        <v>0</v>
      </c>
      <c r="AM71" s="17">
        <v>8</v>
      </c>
      <c r="AN71" s="17">
        <v>0</v>
      </c>
      <c r="AO71" s="17">
        <v>0</v>
      </c>
      <c r="AP71" s="17">
        <v>20</v>
      </c>
      <c r="AQ71" s="17">
        <v>88</v>
      </c>
      <c r="AR71" s="17">
        <v>4</v>
      </c>
      <c r="AS71" s="17">
        <v>0</v>
      </c>
      <c r="AT71" s="17">
        <v>0</v>
      </c>
      <c r="AU71" s="17">
        <v>1</v>
      </c>
      <c r="AV71" s="17">
        <v>42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8</v>
      </c>
      <c r="CC71" s="17">
        <v>2</v>
      </c>
      <c r="CD71" s="17">
        <v>0</v>
      </c>
      <c r="CE71" s="17">
        <v>0</v>
      </c>
      <c r="CF71" s="17">
        <f>SUM(E71:CE71)</f>
        <v>311</v>
      </c>
    </row>
    <row r="72" spans="1:84" s="14" customFormat="1" ht="8.25" customHeight="1" x14ac:dyDescent="0.15">
      <c r="A72" s="88"/>
      <c r="B72" s="60"/>
      <c r="C72" s="70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186</v>
      </c>
      <c r="AK72" s="17">
        <v>0</v>
      </c>
      <c r="AL72" s="17">
        <v>0</v>
      </c>
      <c r="AM72" s="17">
        <v>20</v>
      </c>
      <c r="AN72" s="17">
        <v>0</v>
      </c>
      <c r="AO72" s="17">
        <v>0</v>
      </c>
      <c r="AP72" s="17">
        <v>6</v>
      </c>
      <c r="AQ72" s="17">
        <v>128</v>
      </c>
      <c r="AR72" s="17">
        <v>1</v>
      </c>
      <c r="AS72" s="17">
        <v>0</v>
      </c>
      <c r="AT72" s="17">
        <v>0</v>
      </c>
      <c r="AU72" s="17">
        <v>3</v>
      </c>
      <c r="AV72" s="17">
        <v>79</v>
      </c>
      <c r="AW72" s="17">
        <v>0</v>
      </c>
      <c r="AX72" s="17">
        <v>0</v>
      </c>
      <c r="AY72" s="17">
        <v>0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6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16</v>
      </c>
      <c r="CC72" s="17">
        <v>0</v>
      </c>
      <c r="CD72" s="17">
        <v>0</v>
      </c>
      <c r="CE72" s="17">
        <v>0</v>
      </c>
      <c r="CF72" s="17">
        <f>SUM(E72:CE72)</f>
        <v>458</v>
      </c>
    </row>
    <row r="73" spans="1:84" s="14" customFormat="1" ht="8.25" customHeight="1" x14ac:dyDescent="0.15">
      <c r="A73" s="88"/>
      <c r="B73" s="60"/>
      <c r="C73" s="70"/>
      <c r="D73" s="23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202</v>
      </c>
      <c r="AK73" s="17">
        <v>0</v>
      </c>
      <c r="AL73" s="17">
        <v>0</v>
      </c>
      <c r="AM73" s="17">
        <v>9</v>
      </c>
      <c r="AN73" s="17">
        <v>0</v>
      </c>
      <c r="AO73" s="17">
        <v>0</v>
      </c>
      <c r="AP73" s="17">
        <v>0</v>
      </c>
      <c r="AQ73" s="17">
        <v>72</v>
      </c>
      <c r="AR73" s="17">
        <v>5</v>
      </c>
      <c r="AS73" s="17">
        <v>0</v>
      </c>
      <c r="AT73" s="17">
        <v>1</v>
      </c>
      <c r="AU73" s="17">
        <v>3</v>
      </c>
      <c r="AV73" s="17">
        <v>78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7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10</v>
      </c>
      <c r="CC73" s="17">
        <v>0</v>
      </c>
      <c r="CD73" s="17">
        <v>0</v>
      </c>
      <c r="CE73" s="17">
        <v>0</v>
      </c>
      <c r="CF73" s="17">
        <f>SUM(E73:CE73)</f>
        <v>402</v>
      </c>
    </row>
    <row r="74" spans="1:84" s="14" customFormat="1" ht="8.25" customHeight="1" x14ac:dyDescent="0.15">
      <c r="A74" s="88"/>
      <c r="B74" s="60"/>
      <c r="C74" s="70"/>
      <c r="D74" s="23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518</v>
      </c>
      <c r="AK74" s="17">
        <f t="shared" si="28"/>
        <v>0</v>
      </c>
      <c r="AL74" s="17">
        <f t="shared" si="28"/>
        <v>0</v>
      </c>
      <c r="AM74" s="17">
        <f t="shared" si="28"/>
        <v>37</v>
      </c>
      <c r="AN74" s="17">
        <f t="shared" si="28"/>
        <v>0</v>
      </c>
      <c r="AO74" s="17">
        <f t="shared" si="28"/>
        <v>0</v>
      </c>
      <c r="AP74" s="17">
        <f t="shared" si="28"/>
        <v>26</v>
      </c>
      <c r="AQ74" s="17">
        <f t="shared" si="28"/>
        <v>288</v>
      </c>
      <c r="AR74" s="17">
        <f t="shared" si="28"/>
        <v>10</v>
      </c>
      <c r="AS74" s="17">
        <f t="shared" si="28"/>
        <v>0</v>
      </c>
      <c r="AT74" s="17">
        <f t="shared" si="28"/>
        <v>1</v>
      </c>
      <c r="AU74" s="17">
        <f t="shared" si="28"/>
        <v>7</v>
      </c>
      <c r="AV74" s="17">
        <f t="shared" si="28"/>
        <v>199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13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34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1171</v>
      </c>
    </row>
    <row r="75" spans="1:84" s="14" customFormat="1" ht="8.25" customHeight="1" x14ac:dyDescent="0.15">
      <c r="A75" s="88"/>
      <c r="B75" s="76" t="s">
        <v>156</v>
      </c>
      <c r="C75" s="70" t="s">
        <v>157</v>
      </c>
      <c r="D75" s="23" t="s">
        <v>158</v>
      </c>
      <c r="E75" s="17">
        <v>0</v>
      </c>
      <c r="F75" s="17">
        <v>109</v>
      </c>
      <c r="G75" s="17">
        <v>53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5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20</v>
      </c>
      <c r="AG75" s="17">
        <v>3</v>
      </c>
      <c r="AH75" s="18">
        <v>0</v>
      </c>
      <c r="AI75" s="18">
        <v>0</v>
      </c>
      <c r="AJ75" s="17">
        <v>914</v>
      </c>
      <c r="AK75" s="17">
        <v>0</v>
      </c>
      <c r="AL75" s="17">
        <v>0</v>
      </c>
      <c r="AM75" s="17">
        <v>43</v>
      </c>
      <c r="AN75" s="17">
        <v>0</v>
      </c>
      <c r="AO75" s="17">
        <v>0</v>
      </c>
      <c r="AP75" s="17">
        <v>6</v>
      </c>
      <c r="AQ75" s="17">
        <v>110</v>
      </c>
      <c r="AR75" s="17">
        <v>9</v>
      </c>
      <c r="AS75" s="17">
        <v>0</v>
      </c>
      <c r="AT75" s="17">
        <v>1</v>
      </c>
      <c r="AU75" s="17">
        <v>9</v>
      </c>
      <c r="AV75" s="17">
        <v>120</v>
      </c>
      <c r="AW75" s="17">
        <v>0</v>
      </c>
      <c r="AX75" s="17">
        <v>1</v>
      </c>
      <c r="AY75" s="17">
        <v>13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3</v>
      </c>
      <c r="BP75" s="17">
        <v>0</v>
      </c>
      <c r="BQ75" s="17">
        <v>0</v>
      </c>
      <c r="BR75" s="18">
        <v>0</v>
      </c>
      <c r="BS75" s="17">
        <v>0</v>
      </c>
      <c r="BT75" s="17">
        <v>28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26</v>
      </c>
      <c r="CC75" s="17">
        <v>0</v>
      </c>
      <c r="CD75" s="17">
        <v>0</v>
      </c>
      <c r="CE75" s="17">
        <v>5</v>
      </c>
      <c r="CF75" s="17">
        <f>SUM(E75:CE75)</f>
        <v>1493</v>
      </c>
    </row>
    <row r="76" spans="1:84" s="14" customFormat="1" ht="8.25" customHeight="1" x14ac:dyDescent="0.15">
      <c r="A76" s="88"/>
      <c r="B76" s="77"/>
      <c r="C76" s="70"/>
      <c r="D76" s="23" t="s">
        <v>159</v>
      </c>
      <c r="E76" s="17">
        <v>0</v>
      </c>
      <c r="F76" s="17">
        <v>32</v>
      </c>
      <c r="G76" s="17">
        <v>9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2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241</v>
      </c>
      <c r="AK76" s="17">
        <v>0</v>
      </c>
      <c r="AL76" s="17">
        <v>0</v>
      </c>
      <c r="AM76" s="17">
        <v>14</v>
      </c>
      <c r="AN76" s="17">
        <v>0</v>
      </c>
      <c r="AO76" s="17">
        <v>0</v>
      </c>
      <c r="AP76" s="17">
        <v>0</v>
      </c>
      <c r="AQ76" s="17">
        <v>30</v>
      </c>
      <c r="AR76" s="17">
        <v>5</v>
      </c>
      <c r="AS76" s="17">
        <v>0</v>
      </c>
      <c r="AT76" s="17">
        <v>0</v>
      </c>
      <c r="AU76" s="17">
        <v>2</v>
      </c>
      <c r="AV76" s="17">
        <v>59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11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13</v>
      </c>
      <c r="CC76" s="17">
        <v>0</v>
      </c>
      <c r="CD76" s="17">
        <v>1</v>
      </c>
      <c r="CE76" s="17">
        <v>0</v>
      </c>
      <c r="CF76" s="17">
        <f>SUM(E76:CE76)</f>
        <v>429</v>
      </c>
    </row>
    <row r="77" spans="1:84" s="14" customFormat="1" ht="8.25" customHeight="1" x14ac:dyDescent="0.15">
      <c r="A77" s="88"/>
      <c r="B77" s="77"/>
      <c r="C77" s="70"/>
      <c r="D77" s="23" t="s">
        <v>91</v>
      </c>
      <c r="E77" s="17">
        <f>SUM(E75:E76)</f>
        <v>0</v>
      </c>
      <c r="F77" s="17">
        <f t="shared" ref="F77:CF77" si="30">SUM(F75:F76)</f>
        <v>141</v>
      </c>
      <c r="G77" s="17">
        <f t="shared" si="30"/>
        <v>62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8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23</v>
      </c>
      <c r="AG77" s="17">
        <f t="shared" si="30"/>
        <v>4</v>
      </c>
      <c r="AH77" s="18">
        <f t="shared" si="30"/>
        <v>0</v>
      </c>
      <c r="AI77" s="18">
        <f t="shared" si="30"/>
        <v>0</v>
      </c>
      <c r="AJ77" s="17">
        <f t="shared" si="30"/>
        <v>1155</v>
      </c>
      <c r="AK77" s="17">
        <f t="shared" si="30"/>
        <v>0</v>
      </c>
      <c r="AL77" s="17">
        <f t="shared" si="30"/>
        <v>0</v>
      </c>
      <c r="AM77" s="17">
        <f t="shared" si="30"/>
        <v>57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140</v>
      </c>
      <c r="AR77" s="17">
        <f t="shared" si="30"/>
        <v>14</v>
      </c>
      <c r="AS77" s="17">
        <f t="shared" si="30"/>
        <v>0</v>
      </c>
      <c r="AT77" s="17">
        <f t="shared" si="30"/>
        <v>1</v>
      </c>
      <c r="AU77" s="17">
        <f t="shared" si="30"/>
        <v>11</v>
      </c>
      <c r="AV77" s="17">
        <f t="shared" si="30"/>
        <v>179</v>
      </c>
      <c r="AW77" s="17">
        <f t="shared" si="30"/>
        <v>0</v>
      </c>
      <c r="AX77" s="17">
        <f t="shared" si="30"/>
        <v>1</v>
      </c>
      <c r="AY77" s="17">
        <f t="shared" si="30"/>
        <v>13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3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39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39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1922</v>
      </c>
    </row>
    <row r="78" spans="1:84" s="14" customFormat="1" ht="8.25" customHeight="1" x14ac:dyDescent="0.15">
      <c r="A78" s="88"/>
      <c r="B78" s="77"/>
      <c r="C78" s="70" t="s">
        <v>160</v>
      </c>
      <c r="D78" s="23" t="s">
        <v>160</v>
      </c>
      <c r="E78" s="17">
        <v>0</v>
      </c>
      <c r="F78" s="17">
        <v>79</v>
      </c>
      <c r="G78" s="17">
        <v>38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8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600</v>
      </c>
      <c r="AK78" s="17">
        <v>0</v>
      </c>
      <c r="AL78" s="17">
        <v>0</v>
      </c>
      <c r="AM78" s="17">
        <v>41</v>
      </c>
      <c r="AN78" s="17">
        <v>0</v>
      </c>
      <c r="AO78" s="17">
        <v>0</v>
      </c>
      <c r="AP78" s="17">
        <v>0</v>
      </c>
      <c r="AQ78" s="17">
        <v>99</v>
      </c>
      <c r="AR78" s="17">
        <v>9</v>
      </c>
      <c r="AS78" s="17">
        <v>1</v>
      </c>
      <c r="AT78" s="17">
        <v>1</v>
      </c>
      <c r="AU78" s="17">
        <v>4</v>
      </c>
      <c r="AV78" s="17">
        <v>144</v>
      </c>
      <c r="AW78" s="17">
        <v>0</v>
      </c>
      <c r="AX78" s="17">
        <v>0</v>
      </c>
      <c r="AY78" s="17">
        <v>3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13</v>
      </c>
      <c r="BP78" s="17">
        <v>0</v>
      </c>
      <c r="BQ78" s="17">
        <v>0</v>
      </c>
      <c r="BR78" s="18">
        <v>0</v>
      </c>
      <c r="BS78" s="17">
        <v>0</v>
      </c>
      <c r="BT78" s="17">
        <v>21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26</v>
      </c>
      <c r="CC78" s="17">
        <v>4</v>
      </c>
      <c r="CD78" s="17">
        <v>0</v>
      </c>
      <c r="CE78" s="17">
        <v>1</v>
      </c>
      <c r="CF78" s="17">
        <f>SUM(E78:CE78)</f>
        <v>1111</v>
      </c>
    </row>
    <row r="79" spans="1:84" s="14" customFormat="1" ht="8.25" customHeight="1" x14ac:dyDescent="0.15">
      <c r="A79" s="88"/>
      <c r="B79" s="77"/>
      <c r="C79" s="70"/>
      <c r="D79" s="23" t="s">
        <v>161</v>
      </c>
      <c r="E79" s="17">
        <v>0</v>
      </c>
      <c r="F79" s="17">
        <v>14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133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25</v>
      </c>
      <c r="AR79" s="17">
        <v>2</v>
      </c>
      <c r="AS79" s="17">
        <v>0</v>
      </c>
      <c r="AT79" s="17">
        <v>2</v>
      </c>
      <c r="AU79" s="17">
        <v>1</v>
      </c>
      <c r="AV79" s="17">
        <v>46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11</v>
      </c>
      <c r="CC79" s="17">
        <v>0</v>
      </c>
      <c r="CD79" s="17">
        <v>0</v>
      </c>
      <c r="CE79" s="17">
        <v>1</v>
      </c>
      <c r="CF79" s="17">
        <f>SUM(E79:CE79)</f>
        <v>253</v>
      </c>
    </row>
    <row r="80" spans="1:84" s="14" customFormat="1" ht="8.25" customHeight="1" x14ac:dyDescent="0.15">
      <c r="A80" s="88"/>
      <c r="B80" s="77"/>
      <c r="C80" s="70"/>
      <c r="D80" s="23" t="s">
        <v>162</v>
      </c>
      <c r="E80" s="17">
        <v>0</v>
      </c>
      <c r="F80" s="17">
        <v>18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4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195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34</v>
      </c>
      <c r="AR80" s="17">
        <v>5</v>
      </c>
      <c r="AS80" s="17">
        <v>0</v>
      </c>
      <c r="AT80" s="17">
        <v>0</v>
      </c>
      <c r="AU80" s="17">
        <v>2</v>
      </c>
      <c r="AV80" s="17">
        <v>43</v>
      </c>
      <c r="AW80" s="17">
        <v>0</v>
      </c>
      <c r="AX80" s="17">
        <v>0</v>
      </c>
      <c r="AY80" s="17">
        <v>1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3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9</v>
      </c>
      <c r="CC80" s="17">
        <v>0</v>
      </c>
      <c r="CD80" s="17">
        <v>0</v>
      </c>
      <c r="CE80" s="17">
        <v>0</v>
      </c>
      <c r="CF80" s="17">
        <f>SUM(E80:CE80)</f>
        <v>331</v>
      </c>
    </row>
    <row r="81" spans="1:84" s="14" customFormat="1" ht="8.25" customHeight="1" x14ac:dyDescent="0.15">
      <c r="A81" s="88"/>
      <c r="B81" s="77"/>
      <c r="C81" s="70"/>
      <c r="D81" s="23" t="s">
        <v>91</v>
      </c>
      <c r="E81" s="17">
        <f>SUM(E78:E80)</f>
        <v>0</v>
      </c>
      <c r="F81" s="17">
        <f t="shared" ref="F81:CF81" si="31">SUM(F78:F80)</f>
        <v>111</v>
      </c>
      <c r="G81" s="17">
        <f t="shared" si="31"/>
        <v>50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12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928</v>
      </c>
      <c r="AK81" s="17">
        <f t="shared" si="31"/>
        <v>0</v>
      </c>
      <c r="AL81" s="17">
        <f t="shared" si="31"/>
        <v>0</v>
      </c>
      <c r="AM81" s="17">
        <f t="shared" si="31"/>
        <v>51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158</v>
      </c>
      <c r="AR81" s="17">
        <f t="shared" si="31"/>
        <v>16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233</v>
      </c>
      <c r="AW81" s="17">
        <f t="shared" si="31"/>
        <v>0</v>
      </c>
      <c r="AX81" s="17">
        <f t="shared" si="31"/>
        <v>0</v>
      </c>
      <c r="AY81" s="17">
        <f t="shared" si="31"/>
        <v>4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13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28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46</v>
      </c>
      <c r="CC81" s="17">
        <f t="shared" si="31"/>
        <v>4</v>
      </c>
      <c r="CD81" s="17">
        <f t="shared" si="31"/>
        <v>0</v>
      </c>
      <c r="CE81" s="17">
        <f t="shared" si="31"/>
        <v>2</v>
      </c>
      <c r="CF81" s="17">
        <f t="shared" si="31"/>
        <v>1695</v>
      </c>
    </row>
    <row r="82" spans="1:84" s="14" customFormat="1" ht="8.25" customHeight="1" x14ac:dyDescent="0.15">
      <c r="A82" s="88"/>
      <c r="B82" s="77"/>
      <c r="C82" s="70" t="s">
        <v>163</v>
      </c>
      <c r="D82" s="23" t="s">
        <v>163</v>
      </c>
      <c r="E82" s="17">
        <v>0</v>
      </c>
      <c r="F82" s="17">
        <v>101</v>
      </c>
      <c r="G82" s="17">
        <v>25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5</v>
      </c>
      <c r="AB82" s="17">
        <v>0</v>
      </c>
      <c r="AC82" s="18">
        <v>0</v>
      </c>
      <c r="AD82" s="18">
        <v>0</v>
      </c>
      <c r="AE82" s="18">
        <v>0</v>
      </c>
      <c r="AF82" s="17">
        <v>19</v>
      </c>
      <c r="AG82" s="17">
        <v>0</v>
      </c>
      <c r="AH82" s="18">
        <v>0</v>
      </c>
      <c r="AI82" s="18">
        <v>0</v>
      </c>
      <c r="AJ82" s="17">
        <v>902</v>
      </c>
      <c r="AK82" s="17">
        <v>0</v>
      </c>
      <c r="AL82" s="17">
        <v>27</v>
      </c>
      <c r="AM82" s="17">
        <v>38</v>
      </c>
      <c r="AN82" s="17">
        <v>0</v>
      </c>
      <c r="AO82" s="17">
        <v>0</v>
      </c>
      <c r="AP82" s="17">
        <v>0</v>
      </c>
      <c r="AQ82" s="17">
        <v>255</v>
      </c>
      <c r="AR82" s="17">
        <v>12</v>
      </c>
      <c r="AS82" s="17">
        <v>0</v>
      </c>
      <c r="AT82" s="17">
        <v>4</v>
      </c>
      <c r="AU82" s="17">
        <v>7</v>
      </c>
      <c r="AV82" s="17">
        <v>146</v>
      </c>
      <c r="AW82" s="17">
        <v>1</v>
      </c>
      <c r="AX82" s="17">
        <v>0</v>
      </c>
      <c r="AY82" s="17">
        <v>10</v>
      </c>
      <c r="AZ82" s="17">
        <v>0</v>
      </c>
      <c r="BA82" s="18">
        <v>13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24</v>
      </c>
      <c r="BU82" s="17">
        <v>0</v>
      </c>
      <c r="BV82" s="17">
        <v>3</v>
      </c>
      <c r="BW82" s="17">
        <v>0</v>
      </c>
      <c r="BX82" s="17">
        <v>1</v>
      </c>
      <c r="BY82" s="17">
        <v>0</v>
      </c>
      <c r="BZ82" s="17">
        <v>0</v>
      </c>
      <c r="CA82" s="17">
        <v>3</v>
      </c>
      <c r="CB82" s="17">
        <v>34</v>
      </c>
      <c r="CC82" s="17">
        <v>0</v>
      </c>
      <c r="CD82" s="17">
        <v>0</v>
      </c>
      <c r="CE82" s="17">
        <v>0</v>
      </c>
      <c r="CF82" s="17">
        <f>SUM(E82:CE82)</f>
        <v>1635</v>
      </c>
    </row>
    <row r="83" spans="1:84" s="14" customFormat="1" ht="8.25" customHeight="1" x14ac:dyDescent="0.15">
      <c r="A83" s="88"/>
      <c r="B83" s="77"/>
      <c r="C83" s="70"/>
      <c r="D83" s="23" t="s">
        <v>164</v>
      </c>
      <c r="E83" s="17">
        <v>0</v>
      </c>
      <c r="F83" s="17">
        <v>14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4</v>
      </c>
      <c r="AG83" s="17">
        <v>0</v>
      </c>
      <c r="AH83" s="18">
        <v>0</v>
      </c>
      <c r="AI83" s="18">
        <v>0</v>
      </c>
      <c r="AJ83" s="17">
        <v>397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10</v>
      </c>
      <c r="AW83" s="17">
        <v>0</v>
      </c>
      <c r="AX83" s="17">
        <v>0</v>
      </c>
      <c r="AY83" s="17">
        <v>2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4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8</v>
      </c>
      <c r="CC83" s="17">
        <v>0</v>
      </c>
      <c r="CD83" s="17">
        <v>0</v>
      </c>
      <c r="CE83" s="17">
        <v>0</v>
      </c>
      <c r="CF83" s="17">
        <f>SUM(E83:CE83)</f>
        <v>478</v>
      </c>
    </row>
    <row r="84" spans="1:84" s="14" customFormat="1" ht="8.25" customHeight="1" x14ac:dyDescent="0.15">
      <c r="A84" s="88"/>
      <c r="B84" s="77"/>
      <c r="C84" s="70"/>
      <c r="D84" s="23" t="s">
        <v>165</v>
      </c>
      <c r="E84" s="17">
        <v>0</v>
      </c>
      <c r="F84" s="17">
        <v>22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172</v>
      </c>
      <c r="AK84" s="17">
        <v>0</v>
      </c>
      <c r="AL84" s="17">
        <v>0</v>
      </c>
      <c r="AM84" s="17">
        <v>20</v>
      </c>
      <c r="AN84" s="17">
        <v>0</v>
      </c>
      <c r="AO84" s="17">
        <v>0</v>
      </c>
      <c r="AP84" s="17">
        <v>0</v>
      </c>
      <c r="AQ84" s="17">
        <v>45</v>
      </c>
      <c r="AR84" s="17">
        <v>2</v>
      </c>
      <c r="AS84" s="17">
        <v>1</v>
      </c>
      <c r="AT84" s="17">
        <v>0</v>
      </c>
      <c r="AU84" s="17">
        <v>2</v>
      </c>
      <c r="AV84" s="17">
        <v>24</v>
      </c>
      <c r="AW84" s="17">
        <v>0</v>
      </c>
      <c r="AX84" s="17">
        <v>0</v>
      </c>
      <c r="AY84" s="17">
        <v>1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8</v>
      </c>
      <c r="CC84" s="17">
        <v>0</v>
      </c>
      <c r="CD84" s="17">
        <v>0</v>
      </c>
      <c r="CE84" s="17">
        <v>0</v>
      </c>
      <c r="CF84" s="17">
        <f>SUM(E84:CE84)</f>
        <v>308</v>
      </c>
    </row>
    <row r="85" spans="1:84" s="14" customFormat="1" ht="8.25" customHeight="1" x14ac:dyDescent="0.15">
      <c r="A85" s="88"/>
      <c r="B85" s="77"/>
      <c r="C85" s="70"/>
      <c r="D85" s="23" t="s">
        <v>91</v>
      </c>
      <c r="E85" s="17">
        <f>SUM(E82:E84)</f>
        <v>0</v>
      </c>
      <c r="F85" s="17">
        <f t="shared" ref="F85:AZ85" si="32">SUM(F82:F84)</f>
        <v>137</v>
      </c>
      <c r="G85" s="17">
        <f t="shared" si="32"/>
        <v>34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5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27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1471</v>
      </c>
      <c r="AK85" s="17">
        <f t="shared" si="32"/>
        <v>0</v>
      </c>
      <c r="AL85" s="17">
        <f t="shared" si="32"/>
        <v>27</v>
      </c>
      <c r="AM85" s="17">
        <f t="shared" si="32"/>
        <v>76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314</v>
      </c>
      <c r="AR85" s="17">
        <f t="shared" si="32"/>
        <v>14</v>
      </c>
      <c r="AS85" s="17">
        <f t="shared" si="32"/>
        <v>1</v>
      </c>
      <c r="AT85" s="17">
        <f t="shared" si="32"/>
        <v>4</v>
      </c>
      <c r="AU85" s="17">
        <f t="shared" si="32"/>
        <v>10</v>
      </c>
      <c r="AV85" s="17">
        <f t="shared" si="32"/>
        <v>180</v>
      </c>
      <c r="AW85" s="17">
        <f t="shared" si="32"/>
        <v>1</v>
      </c>
      <c r="AX85" s="17">
        <f t="shared" si="32"/>
        <v>0</v>
      </c>
      <c r="AY85" s="17">
        <f t="shared" si="32"/>
        <v>13</v>
      </c>
      <c r="AZ85" s="17">
        <f t="shared" si="32"/>
        <v>0</v>
      </c>
      <c r="BA85" s="18">
        <f>SUM(BA82:BA84)</f>
        <v>13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30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1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50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2421</v>
      </c>
    </row>
    <row r="86" spans="1:84" s="14" customFormat="1" ht="8.25" customHeight="1" x14ac:dyDescent="0.15">
      <c r="A86" s="88"/>
      <c r="B86" s="77"/>
      <c r="C86" s="58" t="s">
        <v>166</v>
      </c>
      <c r="D86" s="59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8</v>
      </c>
      <c r="AB86" s="17">
        <v>0</v>
      </c>
      <c r="AC86" s="18">
        <v>0</v>
      </c>
      <c r="AD86" s="18">
        <v>0</v>
      </c>
      <c r="AE86" s="18">
        <v>0</v>
      </c>
      <c r="AF86" s="17">
        <v>42</v>
      </c>
      <c r="AG86" s="17">
        <v>0</v>
      </c>
      <c r="AH86" s="18">
        <v>0</v>
      </c>
      <c r="AI86" s="18">
        <v>0</v>
      </c>
      <c r="AJ86" s="17">
        <v>459</v>
      </c>
      <c r="AK86" s="17">
        <v>0</v>
      </c>
      <c r="AL86" s="17">
        <v>1</v>
      </c>
      <c r="AM86" s="17">
        <v>33</v>
      </c>
      <c r="AN86" s="17">
        <v>0</v>
      </c>
      <c r="AO86" s="17">
        <v>0</v>
      </c>
      <c r="AP86" s="17">
        <v>4</v>
      </c>
      <c r="AQ86" s="17">
        <v>171</v>
      </c>
      <c r="AR86" s="17">
        <v>8</v>
      </c>
      <c r="AS86" s="17">
        <v>0</v>
      </c>
      <c r="AT86" s="17">
        <v>3</v>
      </c>
      <c r="AU86" s="17">
        <v>9</v>
      </c>
      <c r="AV86" s="17">
        <v>280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2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13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41</v>
      </c>
      <c r="CC86" s="17">
        <v>1</v>
      </c>
      <c r="CD86" s="17">
        <v>1</v>
      </c>
      <c r="CE86" s="17">
        <v>1</v>
      </c>
      <c r="CF86" s="17">
        <f>SUM(E86:CE86)</f>
        <v>1113</v>
      </c>
    </row>
    <row r="87" spans="1:84" s="14" customFormat="1" ht="8.25" customHeight="1" x14ac:dyDescent="0.15">
      <c r="A87" s="88"/>
      <c r="B87" s="69"/>
      <c r="C87" s="58" t="s">
        <v>167</v>
      </c>
      <c r="D87" s="59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13</v>
      </c>
      <c r="AB87" s="17">
        <v>0</v>
      </c>
      <c r="AC87" s="18">
        <v>0</v>
      </c>
      <c r="AD87" s="18">
        <v>0</v>
      </c>
      <c r="AE87" s="18">
        <v>0</v>
      </c>
      <c r="AF87" s="17">
        <v>16</v>
      </c>
      <c r="AG87" s="17">
        <v>0</v>
      </c>
      <c r="AH87" s="18">
        <v>0</v>
      </c>
      <c r="AI87" s="18">
        <v>0</v>
      </c>
      <c r="AJ87" s="17">
        <v>1031</v>
      </c>
      <c r="AK87" s="17">
        <v>0</v>
      </c>
      <c r="AL87" s="17">
        <v>0</v>
      </c>
      <c r="AM87" s="17">
        <v>62</v>
      </c>
      <c r="AN87" s="17">
        <v>0</v>
      </c>
      <c r="AO87" s="17">
        <v>0</v>
      </c>
      <c r="AP87" s="17">
        <v>0</v>
      </c>
      <c r="AQ87" s="17">
        <v>238</v>
      </c>
      <c r="AR87" s="17">
        <v>21</v>
      </c>
      <c r="AS87" s="17">
        <v>0</v>
      </c>
      <c r="AT87" s="17">
        <v>2</v>
      </c>
      <c r="AU87" s="17">
        <v>19</v>
      </c>
      <c r="AV87" s="17">
        <v>408</v>
      </c>
      <c r="AW87" s="17">
        <v>0</v>
      </c>
      <c r="AX87" s="17">
        <v>0</v>
      </c>
      <c r="AY87" s="17">
        <v>4</v>
      </c>
      <c r="AZ87" s="17">
        <v>0</v>
      </c>
      <c r="BA87" s="18">
        <v>1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11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2</v>
      </c>
      <c r="BP87" s="17">
        <v>0</v>
      </c>
      <c r="BQ87" s="17">
        <v>0</v>
      </c>
      <c r="BR87" s="18">
        <v>0</v>
      </c>
      <c r="BS87" s="17">
        <v>0</v>
      </c>
      <c r="BT87" s="17">
        <v>36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74</v>
      </c>
      <c r="CC87" s="17">
        <v>2</v>
      </c>
      <c r="CD87" s="17">
        <v>1</v>
      </c>
      <c r="CE87" s="17">
        <v>0</v>
      </c>
      <c r="CF87" s="17">
        <f>SUM(E87:CE87)</f>
        <v>1986</v>
      </c>
    </row>
    <row r="88" spans="1:84" s="14" customFormat="1" ht="8.25" customHeight="1" x14ac:dyDescent="0.15">
      <c r="A88" s="88"/>
      <c r="B88" s="85" t="s">
        <v>168</v>
      </c>
      <c r="C88" s="78" t="s">
        <v>169</v>
      </c>
      <c r="D88" s="27" t="s">
        <v>170</v>
      </c>
      <c r="E88" s="17">
        <v>0</v>
      </c>
      <c r="F88" s="17">
        <v>261</v>
      </c>
      <c r="G88" s="17">
        <v>28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38</v>
      </c>
      <c r="AB88" s="17">
        <v>0</v>
      </c>
      <c r="AC88" s="18">
        <v>0</v>
      </c>
      <c r="AD88" s="18">
        <v>0</v>
      </c>
      <c r="AE88" s="18">
        <v>0</v>
      </c>
      <c r="AF88" s="17">
        <v>23</v>
      </c>
      <c r="AG88" s="17">
        <v>3</v>
      </c>
      <c r="AH88" s="18">
        <v>0</v>
      </c>
      <c r="AI88" s="18">
        <v>0</v>
      </c>
      <c r="AJ88" s="17">
        <v>1480</v>
      </c>
      <c r="AK88" s="17">
        <v>0</v>
      </c>
      <c r="AL88" s="17">
        <v>0</v>
      </c>
      <c r="AM88" s="17">
        <v>115</v>
      </c>
      <c r="AN88" s="17">
        <v>0</v>
      </c>
      <c r="AO88" s="17">
        <v>0</v>
      </c>
      <c r="AP88" s="17">
        <v>5</v>
      </c>
      <c r="AQ88" s="17">
        <v>499</v>
      </c>
      <c r="AR88" s="17">
        <v>21</v>
      </c>
      <c r="AS88" s="17">
        <v>0</v>
      </c>
      <c r="AT88" s="17">
        <v>3</v>
      </c>
      <c r="AU88" s="17">
        <v>20</v>
      </c>
      <c r="AV88" s="17">
        <v>850</v>
      </c>
      <c r="AW88" s="17">
        <v>0</v>
      </c>
      <c r="AX88" s="17">
        <v>0</v>
      </c>
      <c r="AY88" s="17">
        <v>26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36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93</v>
      </c>
      <c r="CC88" s="17">
        <v>10</v>
      </c>
      <c r="CD88" s="17">
        <v>1</v>
      </c>
      <c r="CE88" s="17">
        <v>2</v>
      </c>
      <c r="CF88" s="17">
        <f>SUM(E88:CE88)</f>
        <v>3564</v>
      </c>
    </row>
    <row r="89" spans="1:84" s="14" customFormat="1" ht="8.25" customHeight="1" x14ac:dyDescent="0.15">
      <c r="A89" s="88"/>
      <c r="B89" s="85"/>
      <c r="C89" s="79"/>
      <c r="D89" s="27" t="s">
        <v>171</v>
      </c>
      <c r="E89" s="17">
        <v>0</v>
      </c>
      <c r="F89" s="17">
        <v>2</v>
      </c>
      <c r="G89" s="17">
        <v>8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15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541</v>
      </c>
      <c r="AK89" s="17">
        <v>0</v>
      </c>
      <c r="AL89" s="17">
        <v>0</v>
      </c>
      <c r="AM89" s="17">
        <v>30</v>
      </c>
      <c r="AN89" s="17">
        <v>0</v>
      </c>
      <c r="AO89" s="17">
        <v>0</v>
      </c>
      <c r="AP89" s="17">
        <v>0</v>
      </c>
      <c r="AQ89" s="17">
        <v>106</v>
      </c>
      <c r="AR89" s="17">
        <v>6</v>
      </c>
      <c r="AS89" s="17">
        <v>0</v>
      </c>
      <c r="AT89" s="17">
        <v>0</v>
      </c>
      <c r="AU89" s="17">
        <v>6</v>
      </c>
      <c r="AV89" s="17">
        <v>128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35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7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29</v>
      </c>
      <c r="CC89" s="17">
        <v>0</v>
      </c>
      <c r="CD89" s="17">
        <v>0</v>
      </c>
      <c r="CE89" s="17">
        <v>1</v>
      </c>
      <c r="CF89" s="17">
        <f>SUM(E89:CE89)</f>
        <v>928</v>
      </c>
    </row>
    <row r="90" spans="1:84" s="14" customFormat="1" ht="8.25" customHeight="1" x14ac:dyDescent="0.15">
      <c r="A90" s="88"/>
      <c r="B90" s="85"/>
      <c r="C90" s="80"/>
      <c r="D90" s="27" t="s">
        <v>91</v>
      </c>
      <c r="E90" s="17">
        <f>SUM(E88:E89)</f>
        <v>0</v>
      </c>
      <c r="F90" s="17">
        <f t="shared" ref="F90:CF90" si="34">SUM(F88:F89)</f>
        <v>263</v>
      </c>
      <c r="G90" s="17">
        <f t="shared" si="34"/>
        <v>36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22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53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28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2021</v>
      </c>
      <c r="AK90" s="17">
        <f t="shared" si="34"/>
        <v>0</v>
      </c>
      <c r="AL90" s="17">
        <f t="shared" si="34"/>
        <v>0</v>
      </c>
      <c r="AM90" s="17">
        <f t="shared" si="34"/>
        <v>145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605</v>
      </c>
      <c r="AR90" s="17">
        <f t="shared" si="34"/>
        <v>27</v>
      </c>
      <c r="AS90" s="17">
        <f t="shared" si="34"/>
        <v>0</v>
      </c>
      <c r="AT90" s="17">
        <f t="shared" si="34"/>
        <v>3</v>
      </c>
      <c r="AU90" s="17">
        <f t="shared" si="34"/>
        <v>26</v>
      </c>
      <c r="AV90" s="17">
        <f t="shared" si="34"/>
        <v>978</v>
      </c>
      <c r="AW90" s="17">
        <f t="shared" si="34"/>
        <v>0</v>
      </c>
      <c r="AX90" s="17">
        <f t="shared" si="34"/>
        <v>0</v>
      </c>
      <c r="AY90" s="17">
        <f t="shared" si="34"/>
        <v>26</v>
      </c>
      <c r="AZ90" s="17">
        <f t="shared" si="34"/>
        <v>0</v>
      </c>
      <c r="BA90" s="18">
        <f>SUM(BA88:BA89)</f>
        <v>19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40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43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122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4492</v>
      </c>
    </row>
    <row r="91" spans="1:84" s="14" customFormat="1" ht="8.25" customHeight="1" x14ac:dyDescent="0.15">
      <c r="A91" s="88"/>
      <c r="B91" s="85"/>
      <c r="C91" s="58" t="s">
        <v>172</v>
      </c>
      <c r="D91" s="59"/>
      <c r="E91" s="17">
        <v>1</v>
      </c>
      <c r="F91" s="17">
        <v>53</v>
      </c>
      <c r="G91" s="17">
        <v>6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11</v>
      </c>
      <c r="AB91" s="17">
        <v>0</v>
      </c>
      <c r="AC91" s="18">
        <v>0</v>
      </c>
      <c r="AD91" s="18">
        <v>0</v>
      </c>
      <c r="AE91" s="18">
        <v>0</v>
      </c>
      <c r="AF91" s="17">
        <v>28</v>
      </c>
      <c r="AG91" s="17">
        <v>0</v>
      </c>
      <c r="AH91" s="18">
        <v>0</v>
      </c>
      <c r="AI91" s="18">
        <v>0</v>
      </c>
      <c r="AJ91" s="17">
        <v>654</v>
      </c>
      <c r="AK91" s="17">
        <v>0</v>
      </c>
      <c r="AL91" s="17">
        <v>0</v>
      </c>
      <c r="AM91" s="17">
        <v>47</v>
      </c>
      <c r="AN91" s="17">
        <v>2</v>
      </c>
      <c r="AO91" s="17">
        <v>0</v>
      </c>
      <c r="AP91" s="17">
        <v>1</v>
      </c>
      <c r="AQ91" s="17">
        <v>336</v>
      </c>
      <c r="AR91" s="17">
        <v>15</v>
      </c>
      <c r="AS91" s="17">
        <v>0</v>
      </c>
      <c r="AT91" s="17">
        <v>0</v>
      </c>
      <c r="AU91" s="17">
        <v>8</v>
      </c>
      <c r="AV91" s="17">
        <v>358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21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56</v>
      </c>
      <c r="CC91" s="17">
        <v>0</v>
      </c>
      <c r="CD91" s="17">
        <v>1</v>
      </c>
      <c r="CE91" s="17">
        <v>2</v>
      </c>
      <c r="CF91" s="17">
        <f>SUM(E91:CE91)</f>
        <v>1632</v>
      </c>
    </row>
    <row r="92" spans="1:84" s="14" customFormat="1" ht="8.25" customHeight="1" x14ac:dyDescent="0.15">
      <c r="A92" s="88"/>
      <c r="B92" s="85"/>
      <c r="C92" s="58" t="s">
        <v>173</v>
      </c>
      <c r="D92" s="59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6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775</v>
      </c>
      <c r="AK92" s="17">
        <v>0</v>
      </c>
      <c r="AL92" s="17">
        <v>0</v>
      </c>
      <c r="AM92" s="17">
        <v>40</v>
      </c>
      <c r="AN92" s="17">
        <v>0</v>
      </c>
      <c r="AO92" s="17">
        <v>0</v>
      </c>
      <c r="AP92" s="17">
        <v>1</v>
      </c>
      <c r="AQ92" s="17">
        <v>284</v>
      </c>
      <c r="AR92" s="17">
        <v>19</v>
      </c>
      <c r="AS92" s="17">
        <v>0</v>
      </c>
      <c r="AT92" s="17">
        <v>1</v>
      </c>
      <c r="AU92" s="17">
        <v>11</v>
      </c>
      <c r="AV92" s="17">
        <v>270</v>
      </c>
      <c r="AW92" s="17">
        <v>1</v>
      </c>
      <c r="AX92" s="17">
        <v>0</v>
      </c>
      <c r="AY92" s="17">
        <v>9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22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51</v>
      </c>
      <c r="CC92" s="17">
        <v>1</v>
      </c>
      <c r="CD92" s="17">
        <v>0</v>
      </c>
      <c r="CE92" s="17">
        <v>0</v>
      </c>
      <c r="CF92" s="17">
        <f>SUM(E92:CE92)</f>
        <v>1548</v>
      </c>
    </row>
    <row r="93" spans="1:84" s="14" customFormat="1" ht="8.25" customHeight="1" x14ac:dyDescent="0.15">
      <c r="A93" s="88"/>
      <c r="B93" s="60" t="s">
        <v>174</v>
      </c>
      <c r="C93" s="58" t="s">
        <v>175</v>
      </c>
      <c r="D93" s="59"/>
      <c r="E93" s="17">
        <v>0</v>
      </c>
      <c r="F93" s="17">
        <v>373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149</v>
      </c>
      <c r="AG93" s="17">
        <v>0</v>
      </c>
      <c r="AH93" s="18">
        <v>0</v>
      </c>
      <c r="AI93" s="18">
        <v>0</v>
      </c>
      <c r="AJ93" s="17">
        <v>367</v>
      </c>
      <c r="AK93" s="17">
        <v>0</v>
      </c>
      <c r="AL93" s="17">
        <v>0</v>
      </c>
      <c r="AM93" s="17">
        <v>33</v>
      </c>
      <c r="AN93" s="17">
        <v>3</v>
      </c>
      <c r="AO93" s="17">
        <v>0</v>
      </c>
      <c r="AP93" s="17">
        <v>2</v>
      </c>
      <c r="AQ93" s="17">
        <v>115</v>
      </c>
      <c r="AR93" s="17">
        <v>9</v>
      </c>
      <c r="AS93" s="17">
        <v>0</v>
      </c>
      <c r="AT93" s="17">
        <v>1</v>
      </c>
      <c r="AU93" s="17">
        <v>11</v>
      </c>
      <c r="AV93" s="17">
        <v>361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10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1477</v>
      </c>
    </row>
    <row r="94" spans="1:84" s="14" customFormat="1" ht="8.25" customHeight="1" x14ac:dyDescent="0.15">
      <c r="A94" s="88"/>
      <c r="B94" s="60"/>
      <c r="C94" s="58" t="s">
        <v>176</v>
      </c>
      <c r="D94" s="59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14</v>
      </c>
      <c r="AG94" s="17">
        <v>0</v>
      </c>
      <c r="AH94" s="18">
        <v>0</v>
      </c>
      <c r="AI94" s="18">
        <v>0</v>
      </c>
      <c r="AJ94" s="17">
        <v>69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40</v>
      </c>
      <c r="AR94" s="17">
        <v>1</v>
      </c>
      <c r="AS94" s="17">
        <v>0</v>
      </c>
      <c r="AT94" s="17">
        <v>0</v>
      </c>
      <c r="AU94" s="17">
        <v>3</v>
      </c>
      <c r="AV94" s="17">
        <v>45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211</v>
      </c>
    </row>
    <row r="95" spans="1:84" s="14" customFormat="1" ht="8.25" customHeight="1" x14ac:dyDescent="0.15">
      <c r="A95" s="88"/>
      <c r="B95" s="86"/>
      <c r="C95" s="58" t="s">
        <v>91</v>
      </c>
      <c r="D95" s="59"/>
      <c r="E95" s="17">
        <f>SUM(E93:E94)</f>
        <v>0</v>
      </c>
      <c r="F95" s="17">
        <f t="shared" ref="F95:CE95" si="35">SUM(F93:F94)</f>
        <v>399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163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436</v>
      </c>
      <c r="AK95" s="17">
        <f t="shared" si="35"/>
        <v>0</v>
      </c>
      <c r="AL95" s="17">
        <f t="shared" si="35"/>
        <v>1</v>
      </c>
      <c r="AM95" s="17">
        <f t="shared" si="35"/>
        <v>38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155</v>
      </c>
      <c r="AR95" s="17">
        <f t="shared" si="35"/>
        <v>10</v>
      </c>
      <c r="AS95" s="17">
        <f t="shared" si="35"/>
        <v>0</v>
      </c>
      <c r="AT95" s="17">
        <f t="shared" si="35"/>
        <v>1</v>
      </c>
      <c r="AU95" s="17">
        <f t="shared" si="35"/>
        <v>14</v>
      </c>
      <c r="AV95" s="17">
        <f t="shared" si="35"/>
        <v>406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14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1688</v>
      </c>
    </row>
    <row r="96" spans="1:84" s="14" customFormat="1" ht="8.25" customHeight="1" x14ac:dyDescent="0.15">
      <c r="A96" s="89"/>
      <c r="B96" s="65" t="s">
        <v>98</v>
      </c>
      <c r="C96" s="66"/>
      <c r="D96" s="67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1747</v>
      </c>
      <c r="G96" s="19">
        <f t="shared" si="36"/>
        <v>289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104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1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150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948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16302</v>
      </c>
      <c r="AK96" s="19">
        <f t="shared" si="36"/>
        <v>0</v>
      </c>
      <c r="AL96" s="19">
        <f t="shared" si="36"/>
        <v>42</v>
      </c>
      <c r="AM96" s="19">
        <f t="shared" si="36"/>
        <v>1471</v>
      </c>
      <c r="AN96" s="19">
        <f t="shared" si="36"/>
        <v>10</v>
      </c>
      <c r="AO96" s="19">
        <f t="shared" si="36"/>
        <v>0</v>
      </c>
      <c r="AP96" s="19">
        <f t="shared" si="36"/>
        <v>56</v>
      </c>
      <c r="AQ96" s="19">
        <f t="shared" si="36"/>
        <v>8862</v>
      </c>
      <c r="AR96" s="19">
        <f t="shared" si="36"/>
        <v>431</v>
      </c>
      <c r="AS96" s="19">
        <f t="shared" si="36"/>
        <v>17</v>
      </c>
      <c r="AT96" s="19">
        <f t="shared" si="36"/>
        <v>30</v>
      </c>
      <c r="AU96" s="19">
        <f t="shared" si="36"/>
        <v>295</v>
      </c>
      <c r="AV96" s="19">
        <f t="shared" si="36"/>
        <v>7816</v>
      </c>
      <c r="AW96" s="19">
        <f t="shared" si="36"/>
        <v>3</v>
      </c>
      <c r="AX96" s="19">
        <f t="shared" si="36"/>
        <v>6</v>
      </c>
      <c r="AY96" s="19">
        <f t="shared" si="36"/>
        <v>147</v>
      </c>
      <c r="AZ96" s="19">
        <f t="shared" si="36"/>
        <v>0</v>
      </c>
      <c r="BA96" s="20">
        <f t="shared" si="36"/>
        <v>66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98</v>
      </c>
      <c r="BI96" s="19">
        <f t="shared" si="36"/>
        <v>0</v>
      </c>
      <c r="BJ96" s="19">
        <f t="shared" si="36"/>
        <v>20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38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2</v>
      </c>
      <c r="BT96" s="19">
        <f t="shared" si="37"/>
        <v>474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34</v>
      </c>
      <c r="CB96" s="19">
        <f t="shared" si="37"/>
        <v>1077</v>
      </c>
      <c r="CC96" s="19">
        <f t="shared" si="37"/>
        <v>25</v>
      </c>
      <c r="CD96" s="19">
        <f t="shared" si="37"/>
        <v>7</v>
      </c>
      <c r="CE96" s="19">
        <f t="shared" si="37"/>
        <v>25</v>
      </c>
      <c r="CF96" s="19">
        <f t="shared" si="37"/>
        <v>40679</v>
      </c>
    </row>
    <row r="97" spans="1:84" ht="19.5" customHeight="1" x14ac:dyDescent="0.15">
      <c r="A97" s="30"/>
      <c r="B97" s="30"/>
      <c r="C97" s="30"/>
      <c r="D97" s="30"/>
      <c r="E97" s="84" t="s">
        <v>177</v>
      </c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 t="s">
        <v>178</v>
      </c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 t="s">
        <v>179</v>
      </c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 s="7" customFormat="1" ht="9.9499999999999993" customHeight="1" x14ac:dyDescent="0.15">
      <c r="A98" s="46" t="str">
        <f>A2</f>
        <v>（令和 5年 2月末）</v>
      </c>
      <c r="B98" s="46"/>
      <c r="C98" s="46"/>
      <c r="D98" s="46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47" t="s">
        <v>4</v>
      </c>
      <c r="B99" s="48"/>
      <c r="C99" s="48"/>
      <c r="D99" s="49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50" t="s">
        <v>180</v>
      </c>
      <c r="B100" s="93" t="s">
        <v>181</v>
      </c>
      <c r="C100" s="91" t="s">
        <v>182</v>
      </c>
      <c r="D100" s="92"/>
      <c r="E100" s="16">
        <v>0</v>
      </c>
      <c r="F100" s="16">
        <v>964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37</v>
      </c>
      <c r="AG100" s="16">
        <v>4</v>
      </c>
      <c r="AH100" s="15">
        <v>0</v>
      </c>
      <c r="AI100" s="15">
        <v>0</v>
      </c>
      <c r="AJ100" s="16">
        <v>346</v>
      </c>
      <c r="AK100" s="16">
        <v>0</v>
      </c>
      <c r="AL100" s="16">
        <v>1</v>
      </c>
      <c r="AM100" s="16">
        <v>74</v>
      </c>
      <c r="AN100" s="16">
        <v>1</v>
      </c>
      <c r="AO100" s="16">
        <v>0</v>
      </c>
      <c r="AP100" s="16">
        <v>1</v>
      </c>
      <c r="AQ100" s="16">
        <v>253</v>
      </c>
      <c r="AR100" s="16">
        <v>16</v>
      </c>
      <c r="AS100" s="16">
        <v>0</v>
      </c>
      <c r="AT100" s="16">
        <v>0</v>
      </c>
      <c r="AU100" s="16">
        <v>9</v>
      </c>
      <c r="AV100" s="16">
        <v>413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15</v>
      </c>
      <c r="BU100" s="16">
        <v>0</v>
      </c>
      <c r="BV100" s="16">
        <v>1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17</v>
      </c>
      <c r="CC100" s="16">
        <v>0</v>
      </c>
      <c r="CD100" s="16">
        <v>0</v>
      </c>
      <c r="CE100" s="16">
        <v>0</v>
      </c>
      <c r="CF100" s="25">
        <f>SUM(E100:CE100)</f>
        <v>2233</v>
      </c>
    </row>
    <row r="101" spans="1:84" s="14" customFormat="1" ht="8.25" customHeight="1" x14ac:dyDescent="0.15">
      <c r="A101" s="51"/>
      <c r="B101" s="77"/>
      <c r="C101" s="70" t="s">
        <v>183</v>
      </c>
      <c r="D101" s="23" t="s">
        <v>184</v>
      </c>
      <c r="E101" s="17">
        <v>0</v>
      </c>
      <c r="F101" s="17">
        <v>393</v>
      </c>
      <c r="G101" s="17">
        <v>51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14</v>
      </c>
      <c r="AG101" s="17">
        <v>0</v>
      </c>
      <c r="AH101" s="18">
        <v>0</v>
      </c>
      <c r="AI101" s="18">
        <v>0</v>
      </c>
      <c r="AJ101" s="17">
        <v>268</v>
      </c>
      <c r="AK101" s="17">
        <v>0</v>
      </c>
      <c r="AL101" s="17">
        <v>0</v>
      </c>
      <c r="AM101" s="17">
        <v>70</v>
      </c>
      <c r="AN101" s="17">
        <v>0</v>
      </c>
      <c r="AO101" s="17">
        <v>0</v>
      </c>
      <c r="AP101" s="17">
        <v>0</v>
      </c>
      <c r="AQ101" s="17">
        <v>113</v>
      </c>
      <c r="AR101" s="17">
        <v>8</v>
      </c>
      <c r="AS101" s="17">
        <v>1</v>
      </c>
      <c r="AT101" s="17">
        <v>0</v>
      </c>
      <c r="AU101" s="17">
        <v>6</v>
      </c>
      <c r="AV101" s="17">
        <v>194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4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9</v>
      </c>
      <c r="CC101" s="17">
        <v>1</v>
      </c>
      <c r="CD101" s="17">
        <v>0</v>
      </c>
      <c r="CE101" s="17">
        <v>1</v>
      </c>
      <c r="CF101" s="17">
        <f>SUM(E101:CE101)</f>
        <v>1141</v>
      </c>
    </row>
    <row r="102" spans="1:84" s="14" customFormat="1" ht="8.25" customHeight="1" x14ac:dyDescent="0.15">
      <c r="A102" s="51"/>
      <c r="B102" s="77"/>
      <c r="C102" s="70"/>
      <c r="D102" s="23" t="s">
        <v>185</v>
      </c>
      <c r="E102" s="17">
        <v>0</v>
      </c>
      <c r="F102" s="17">
        <v>49</v>
      </c>
      <c r="G102" s="17">
        <v>10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64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48</v>
      </c>
      <c r="AR102" s="17">
        <v>4</v>
      </c>
      <c r="AS102" s="17">
        <v>0</v>
      </c>
      <c r="AT102" s="17">
        <v>2</v>
      </c>
      <c r="AU102" s="17">
        <v>4</v>
      </c>
      <c r="AV102" s="17">
        <v>128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349</v>
      </c>
    </row>
    <row r="103" spans="1:84" s="14" customFormat="1" ht="8.25" customHeight="1" x14ac:dyDescent="0.15">
      <c r="A103" s="51"/>
      <c r="B103" s="69"/>
      <c r="C103" s="70"/>
      <c r="D103" s="23" t="s">
        <v>91</v>
      </c>
      <c r="E103" s="17">
        <f>SUM(E101:E102)</f>
        <v>0</v>
      </c>
      <c r="F103" s="17">
        <f t="shared" ref="F103:AZ103" si="40">SUM(F101:F102)</f>
        <v>442</v>
      </c>
      <c r="G103" s="17">
        <f t="shared" si="40"/>
        <v>61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21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332</v>
      </c>
      <c r="AK103" s="17">
        <f t="shared" si="40"/>
        <v>0</v>
      </c>
      <c r="AL103" s="17">
        <f t="shared" si="40"/>
        <v>0</v>
      </c>
      <c r="AM103" s="17">
        <f t="shared" si="40"/>
        <v>88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161</v>
      </c>
      <c r="AR103" s="17">
        <f t="shared" si="40"/>
        <v>12</v>
      </c>
      <c r="AS103" s="17">
        <f t="shared" si="40"/>
        <v>1</v>
      </c>
      <c r="AT103" s="17">
        <f t="shared" si="40"/>
        <v>2</v>
      </c>
      <c r="AU103" s="17">
        <f t="shared" si="40"/>
        <v>10</v>
      </c>
      <c r="AV103" s="17">
        <f t="shared" si="40"/>
        <v>322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7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13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1490</v>
      </c>
    </row>
    <row r="104" spans="1:84" ht="8.25" customHeight="1" x14ac:dyDescent="0.15">
      <c r="A104" s="51"/>
      <c r="B104" s="57" t="s">
        <v>186</v>
      </c>
      <c r="C104" s="58"/>
      <c r="D104" s="59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400</v>
      </c>
      <c r="AK104" s="17">
        <v>0</v>
      </c>
      <c r="AL104" s="17">
        <v>0</v>
      </c>
      <c r="AM104" s="17">
        <v>41</v>
      </c>
      <c r="AN104" s="17">
        <v>0</v>
      </c>
      <c r="AO104" s="17">
        <v>0</v>
      </c>
      <c r="AP104" s="17">
        <v>0</v>
      </c>
      <c r="AQ104" s="17">
        <v>392</v>
      </c>
      <c r="AR104" s="17">
        <v>7</v>
      </c>
      <c r="AS104" s="17">
        <v>0</v>
      </c>
      <c r="AT104" s="17">
        <v>2</v>
      </c>
      <c r="AU104" s="17">
        <v>9</v>
      </c>
      <c r="AV104" s="17">
        <v>328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6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15</v>
      </c>
      <c r="CC104" s="17">
        <v>0</v>
      </c>
      <c r="CD104" s="17">
        <v>0</v>
      </c>
      <c r="CE104" s="17">
        <v>1</v>
      </c>
      <c r="CF104" s="17">
        <f>SUM(E104:CE104)</f>
        <v>1273</v>
      </c>
    </row>
    <row r="105" spans="1:84" ht="8.25" customHeight="1" x14ac:dyDescent="0.15">
      <c r="A105" s="51"/>
      <c r="B105" s="60" t="s">
        <v>187</v>
      </c>
      <c r="C105" s="58" t="s">
        <v>188</v>
      </c>
      <c r="D105" s="59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30</v>
      </c>
      <c r="AG105" s="17">
        <v>0</v>
      </c>
      <c r="AH105" s="18">
        <v>0</v>
      </c>
      <c r="AI105" s="18">
        <v>0</v>
      </c>
      <c r="AJ105" s="17">
        <v>225</v>
      </c>
      <c r="AK105" s="17">
        <v>0</v>
      </c>
      <c r="AL105" s="17">
        <v>6</v>
      </c>
      <c r="AM105" s="17">
        <v>49</v>
      </c>
      <c r="AN105" s="17">
        <v>0</v>
      </c>
      <c r="AO105" s="17">
        <v>0</v>
      </c>
      <c r="AP105" s="17">
        <v>0</v>
      </c>
      <c r="AQ105" s="17">
        <v>273</v>
      </c>
      <c r="AR105" s="17">
        <v>3</v>
      </c>
      <c r="AS105" s="17">
        <v>0</v>
      </c>
      <c r="AT105" s="17">
        <v>0</v>
      </c>
      <c r="AU105" s="17">
        <v>5</v>
      </c>
      <c r="AV105" s="17">
        <v>146</v>
      </c>
      <c r="AW105" s="17">
        <v>0</v>
      </c>
      <c r="AX105" s="17">
        <v>0</v>
      </c>
      <c r="AY105" s="17">
        <v>7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6</v>
      </c>
      <c r="CC105" s="17">
        <v>0</v>
      </c>
      <c r="CD105" s="17">
        <v>0</v>
      </c>
      <c r="CE105" s="17">
        <v>0</v>
      </c>
      <c r="CF105" s="17">
        <f>SUM(E105:CE105)</f>
        <v>796</v>
      </c>
    </row>
    <row r="106" spans="1:84" ht="8.25" customHeight="1" x14ac:dyDescent="0.15">
      <c r="A106" s="51"/>
      <c r="B106" s="60"/>
      <c r="C106" s="58" t="s">
        <v>189</v>
      </c>
      <c r="D106" s="59"/>
      <c r="E106" s="17">
        <v>0</v>
      </c>
      <c r="F106" s="17">
        <v>4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279</v>
      </c>
      <c r="AK106" s="17">
        <v>0</v>
      </c>
      <c r="AL106" s="17">
        <v>1</v>
      </c>
      <c r="AM106" s="17">
        <v>21</v>
      </c>
      <c r="AN106" s="17">
        <v>1</v>
      </c>
      <c r="AO106" s="17">
        <v>0</v>
      </c>
      <c r="AP106" s="17">
        <v>0</v>
      </c>
      <c r="AQ106" s="17">
        <v>297</v>
      </c>
      <c r="AR106" s="17">
        <v>4</v>
      </c>
      <c r="AS106" s="17">
        <v>0</v>
      </c>
      <c r="AT106" s="17">
        <v>0</v>
      </c>
      <c r="AU106" s="17">
        <v>2</v>
      </c>
      <c r="AV106" s="17">
        <v>119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6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13</v>
      </c>
      <c r="CC106" s="17">
        <v>0</v>
      </c>
      <c r="CD106" s="17">
        <v>0</v>
      </c>
      <c r="CE106" s="17">
        <v>0</v>
      </c>
      <c r="CF106" s="17">
        <f>SUM(E106:CE106)</f>
        <v>775</v>
      </c>
    </row>
    <row r="107" spans="1:84" ht="8.25" customHeight="1" x14ac:dyDescent="0.15">
      <c r="A107" s="51"/>
      <c r="B107" s="86"/>
      <c r="C107" s="58" t="s">
        <v>91</v>
      </c>
      <c r="D107" s="59"/>
      <c r="E107" s="17">
        <f>SUM(E105:E106)</f>
        <v>0</v>
      </c>
      <c r="F107" s="17">
        <f t="shared" ref="F107:CF107" si="42">SUM(F105:F106)</f>
        <v>33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47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504</v>
      </c>
      <c r="AK107" s="17">
        <f t="shared" si="42"/>
        <v>0</v>
      </c>
      <c r="AL107" s="17">
        <f t="shared" si="42"/>
        <v>7</v>
      </c>
      <c r="AM107" s="17">
        <f t="shared" si="42"/>
        <v>70</v>
      </c>
      <c r="AN107" s="17">
        <f t="shared" si="42"/>
        <v>1</v>
      </c>
      <c r="AO107" s="17">
        <f t="shared" si="42"/>
        <v>0</v>
      </c>
      <c r="AP107" s="17">
        <f t="shared" si="42"/>
        <v>0</v>
      </c>
      <c r="AQ107" s="17">
        <f t="shared" si="42"/>
        <v>570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7</v>
      </c>
      <c r="AV107" s="17">
        <f t="shared" si="42"/>
        <v>265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11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19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1571</v>
      </c>
    </row>
    <row r="108" spans="1:84" s="14" customFormat="1" ht="8.25" customHeight="1" x14ac:dyDescent="0.15">
      <c r="A108" s="51"/>
      <c r="B108" s="60" t="s">
        <v>190</v>
      </c>
      <c r="C108" s="58" t="s">
        <v>191</v>
      </c>
      <c r="D108" s="59"/>
      <c r="E108" s="17">
        <v>0</v>
      </c>
      <c r="F108" s="17">
        <v>622</v>
      </c>
      <c r="G108" s="17">
        <v>32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31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76</v>
      </c>
      <c r="AG108" s="17">
        <v>6</v>
      </c>
      <c r="AH108" s="18">
        <v>0</v>
      </c>
      <c r="AI108" s="18">
        <v>0</v>
      </c>
      <c r="AJ108" s="17">
        <v>449</v>
      </c>
      <c r="AK108" s="17">
        <v>0</v>
      </c>
      <c r="AL108" s="17">
        <v>0</v>
      </c>
      <c r="AM108" s="17">
        <v>43</v>
      </c>
      <c r="AN108" s="17">
        <v>2</v>
      </c>
      <c r="AO108" s="17">
        <v>0</v>
      </c>
      <c r="AP108" s="17">
        <v>1</v>
      </c>
      <c r="AQ108" s="17">
        <v>174</v>
      </c>
      <c r="AR108" s="17">
        <v>11</v>
      </c>
      <c r="AS108" s="17">
        <v>2</v>
      </c>
      <c r="AT108" s="17">
        <v>1</v>
      </c>
      <c r="AU108" s="17">
        <v>35</v>
      </c>
      <c r="AV108" s="17">
        <v>549</v>
      </c>
      <c r="AW108" s="17">
        <v>0</v>
      </c>
      <c r="AX108" s="17">
        <v>0</v>
      </c>
      <c r="AY108" s="17">
        <v>16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10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23</v>
      </c>
      <c r="CC108" s="17">
        <v>0</v>
      </c>
      <c r="CD108" s="17">
        <v>0</v>
      </c>
      <c r="CE108" s="17">
        <v>2</v>
      </c>
      <c r="CF108" s="17">
        <f>SUM(E108:CE108)</f>
        <v>2095</v>
      </c>
    </row>
    <row r="109" spans="1:84" s="14" customFormat="1" ht="8.25" customHeight="1" x14ac:dyDescent="0.15">
      <c r="A109" s="51"/>
      <c r="B109" s="60"/>
      <c r="C109" s="70" t="s">
        <v>192</v>
      </c>
      <c r="D109" s="23" t="s">
        <v>193</v>
      </c>
      <c r="E109" s="17">
        <v>0</v>
      </c>
      <c r="F109" s="17">
        <v>250</v>
      </c>
      <c r="G109" s="17">
        <v>39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29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3</v>
      </c>
      <c r="AB109" s="17">
        <v>0</v>
      </c>
      <c r="AC109" s="18">
        <v>0</v>
      </c>
      <c r="AD109" s="18">
        <v>0</v>
      </c>
      <c r="AE109" s="18">
        <v>0</v>
      </c>
      <c r="AF109" s="17">
        <v>63</v>
      </c>
      <c r="AG109" s="17">
        <v>1</v>
      </c>
      <c r="AH109" s="18">
        <v>0</v>
      </c>
      <c r="AI109" s="18">
        <v>0</v>
      </c>
      <c r="AJ109" s="17">
        <v>464</v>
      </c>
      <c r="AK109" s="17">
        <v>0</v>
      </c>
      <c r="AL109" s="17">
        <v>1</v>
      </c>
      <c r="AM109" s="17">
        <v>60</v>
      </c>
      <c r="AN109" s="17">
        <v>0</v>
      </c>
      <c r="AO109" s="17">
        <v>0</v>
      </c>
      <c r="AP109" s="17">
        <v>0</v>
      </c>
      <c r="AQ109" s="17">
        <v>236</v>
      </c>
      <c r="AR109" s="17">
        <v>18</v>
      </c>
      <c r="AS109" s="17">
        <v>1</v>
      </c>
      <c r="AT109" s="17">
        <v>0</v>
      </c>
      <c r="AU109" s="17">
        <v>21</v>
      </c>
      <c r="AV109" s="17">
        <v>454</v>
      </c>
      <c r="AW109" s="17">
        <v>0</v>
      </c>
      <c r="AX109" s="17">
        <v>0</v>
      </c>
      <c r="AY109" s="17">
        <v>14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8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12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16</v>
      </c>
      <c r="CC109" s="17">
        <v>2</v>
      </c>
      <c r="CD109" s="17">
        <v>1</v>
      </c>
      <c r="CE109" s="17">
        <v>1</v>
      </c>
      <c r="CF109" s="17">
        <f>SUM(E109:CE109)</f>
        <v>1701</v>
      </c>
    </row>
    <row r="110" spans="1:84" s="14" customFormat="1" ht="8.25" customHeight="1" x14ac:dyDescent="0.15">
      <c r="A110" s="51"/>
      <c r="B110" s="60"/>
      <c r="C110" s="70"/>
      <c r="D110" s="23" t="s">
        <v>194</v>
      </c>
      <c r="E110" s="17">
        <v>0</v>
      </c>
      <c r="F110" s="17">
        <v>86</v>
      </c>
      <c r="G110" s="17">
        <v>3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63</v>
      </c>
      <c r="AK110" s="17">
        <v>0</v>
      </c>
      <c r="AL110" s="17">
        <v>0</v>
      </c>
      <c r="AM110" s="17">
        <v>5</v>
      </c>
      <c r="AN110" s="17">
        <v>0</v>
      </c>
      <c r="AO110" s="17">
        <v>0</v>
      </c>
      <c r="AP110" s="17">
        <v>0</v>
      </c>
      <c r="AQ110" s="17">
        <v>41</v>
      </c>
      <c r="AR110" s="17">
        <v>2</v>
      </c>
      <c r="AS110" s="17">
        <v>0</v>
      </c>
      <c r="AT110" s="17">
        <v>0</v>
      </c>
      <c r="AU110" s="17">
        <v>5</v>
      </c>
      <c r="AV110" s="17">
        <v>115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7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373</v>
      </c>
    </row>
    <row r="111" spans="1:84" s="14" customFormat="1" ht="8.25" customHeight="1" x14ac:dyDescent="0.15">
      <c r="A111" s="51"/>
      <c r="B111" s="60"/>
      <c r="C111" s="70"/>
      <c r="D111" s="23" t="s">
        <v>91</v>
      </c>
      <c r="E111" s="17">
        <f>SUM(E109:E110)</f>
        <v>0</v>
      </c>
      <c r="F111" s="17">
        <f t="shared" ref="F111:CF111" si="43">SUM(F109:F110)</f>
        <v>336</v>
      </c>
      <c r="G111" s="17">
        <f t="shared" si="43"/>
        <v>42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34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3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82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527</v>
      </c>
      <c r="AK111" s="17">
        <f t="shared" si="43"/>
        <v>0</v>
      </c>
      <c r="AL111" s="17">
        <f t="shared" si="43"/>
        <v>1</v>
      </c>
      <c r="AM111" s="17">
        <f t="shared" si="43"/>
        <v>65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277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26</v>
      </c>
      <c r="AV111" s="17">
        <f t="shared" si="43"/>
        <v>569</v>
      </c>
      <c r="AW111" s="17">
        <f t="shared" si="43"/>
        <v>0</v>
      </c>
      <c r="AX111" s="17">
        <f t="shared" si="43"/>
        <v>1</v>
      </c>
      <c r="AY111" s="17">
        <f t="shared" si="43"/>
        <v>19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9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19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28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2074</v>
      </c>
    </row>
    <row r="112" spans="1:84" s="14" customFormat="1" ht="8.25" customHeight="1" x14ac:dyDescent="0.15">
      <c r="A112" s="53"/>
      <c r="B112" s="65" t="s">
        <v>98</v>
      </c>
      <c r="C112" s="66"/>
      <c r="D112" s="67"/>
      <c r="E112" s="19">
        <f>SUM(E100,E103:E104,E107:E108,E111)</f>
        <v>0</v>
      </c>
      <c r="F112" s="19">
        <f t="shared" ref="F112:BQ112" si="44">SUM(F100,F103:F104,F107:F108,F111)</f>
        <v>2431</v>
      </c>
      <c r="G112" s="19">
        <f t="shared" si="44"/>
        <v>196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86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14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281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2558</v>
      </c>
      <c r="AK112" s="19">
        <f t="shared" si="44"/>
        <v>0</v>
      </c>
      <c r="AL112" s="19">
        <f t="shared" si="44"/>
        <v>9</v>
      </c>
      <c r="AM112" s="19">
        <f t="shared" si="44"/>
        <v>381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1827</v>
      </c>
      <c r="AR112" s="19">
        <f t="shared" si="44"/>
        <v>73</v>
      </c>
      <c r="AS112" s="19">
        <f t="shared" si="44"/>
        <v>4</v>
      </c>
      <c r="AT112" s="19">
        <f t="shared" si="44"/>
        <v>5</v>
      </c>
      <c r="AU112" s="19">
        <f t="shared" si="44"/>
        <v>96</v>
      </c>
      <c r="AV112" s="19">
        <f t="shared" si="44"/>
        <v>2446</v>
      </c>
      <c r="AW112" s="19">
        <f t="shared" si="44"/>
        <v>2</v>
      </c>
      <c r="AX112" s="19">
        <f t="shared" si="44"/>
        <v>1</v>
      </c>
      <c r="AY112" s="19">
        <f t="shared" si="44"/>
        <v>53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19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4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68</v>
      </c>
      <c r="BU112" s="19">
        <f t="shared" si="45"/>
        <v>0</v>
      </c>
      <c r="BV112" s="19">
        <f t="shared" si="45"/>
        <v>3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115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10736</v>
      </c>
    </row>
    <row r="113" spans="1:84" ht="8.25" customHeight="1" x14ac:dyDescent="0.15">
      <c r="A113" s="87" t="s">
        <v>195</v>
      </c>
      <c r="B113" s="90" t="s">
        <v>196</v>
      </c>
      <c r="C113" s="91"/>
      <c r="D113" s="92"/>
      <c r="E113" s="16">
        <v>0</v>
      </c>
      <c r="F113" s="16">
        <v>108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1</v>
      </c>
      <c r="AB113" s="16">
        <v>1</v>
      </c>
      <c r="AC113" s="15">
        <v>0</v>
      </c>
      <c r="AD113" s="15">
        <v>0</v>
      </c>
      <c r="AE113" s="15">
        <v>0</v>
      </c>
      <c r="AF113" s="16">
        <v>36</v>
      </c>
      <c r="AG113" s="16">
        <v>2</v>
      </c>
      <c r="AH113" s="15">
        <v>0</v>
      </c>
      <c r="AI113" s="15">
        <v>0</v>
      </c>
      <c r="AJ113" s="16">
        <v>388</v>
      </c>
      <c r="AK113" s="16">
        <v>0</v>
      </c>
      <c r="AL113" s="16">
        <v>0</v>
      </c>
      <c r="AM113" s="16">
        <v>43</v>
      </c>
      <c r="AN113" s="16">
        <v>0</v>
      </c>
      <c r="AO113" s="16">
        <v>0</v>
      </c>
      <c r="AP113" s="16">
        <v>1</v>
      </c>
      <c r="AQ113" s="16">
        <v>224</v>
      </c>
      <c r="AR113" s="16">
        <v>5</v>
      </c>
      <c r="AS113" s="16">
        <v>1</v>
      </c>
      <c r="AT113" s="16">
        <v>0</v>
      </c>
      <c r="AU113" s="16">
        <v>10</v>
      </c>
      <c r="AV113" s="16">
        <v>330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17</v>
      </c>
      <c r="CC113" s="16">
        <v>0</v>
      </c>
      <c r="CD113" s="16">
        <v>0</v>
      </c>
      <c r="CE113" s="16">
        <v>1</v>
      </c>
      <c r="CF113" s="17">
        <f>SUM(E113:CE113)</f>
        <v>1194</v>
      </c>
    </row>
    <row r="114" spans="1:84" ht="8.25" customHeight="1" x14ac:dyDescent="0.15">
      <c r="A114" s="88"/>
      <c r="B114" s="60" t="s">
        <v>197</v>
      </c>
      <c r="C114" s="58" t="s">
        <v>198</v>
      </c>
      <c r="D114" s="59"/>
      <c r="E114" s="17">
        <v>0</v>
      </c>
      <c r="F114" s="17">
        <v>208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118</v>
      </c>
      <c r="AG114" s="17">
        <v>0</v>
      </c>
      <c r="AH114" s="18">
        <v>0</v>
      </c>
      <c r="AI114" s="18">
        <v>0</v>
      </c>
      <c r="AJ114" s="17">
        <v>519</v>
      </c>
      <c r="AK114" s="17">
        <v>0</v>
      </c>
      <c r="AL114" s="17">
        <v>0</v>
      </c>
      <c r="AM114" s="17">
        <v>69</v>
      </c>
      <c r="AN114" s="17">
        <v>0</v>
      </c>
      <c r="AO114" s="17">
        <v>0</v>
      </c>
      <c r="AP114" s="17">
        <v>1</v>
      </c>
      <c r="AQ114" s="17">
        <v>963</v>
      </c>
      <c r="AR114" s="17">
        <v>22</v>
      </c>
      <c r="AS114" s="17">
        <v>3</v>
      </c>
      <c r="AT114" s="17">
        <v>1</v>
      </c>
      <c r="AU114" s="17">
        <v>26</v>
      </c>
      <c r="AV114" s="17">
        <v>470</v>
      </c>
      <c r="AW114" s="17">
        <v>3</v>
      </c>
      <c r="AX114" s="17">
        <v>2</v>
      </c>
      <c r="AY114" s="17">
        <v>12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8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40</v>
      </c>
      <c r="CC114" s="17">
        <v>0</v>
      </c>
      <c r="CD114" s="17">
        <v>0</v>
      </c>
      <c r="CE114" s="17">
        <v>2</v>
      </c>
      <c r="CF114" s="17">
        <f>SUM(E114:CE114)</f>
        <v>2504</v>
      </c>
    </row>
    <row r="115" spans="1:84" ht="8.25" customHeight="1" x14ac:dyDescent="0.15">
      <c r="A115" s="88"/>
      <c r="B115" s="60"/>
      <c r="C115" s="58" t="s">
        <v>199</v>
      </c>
      <c r="D115" s="59"/>
      <c r="E115" s="17">
        <v>0</v>
      </c>
      <c r="F115" s="17">
        <v>28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112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45</v>
      </c>
      <c r="AR115" s="17">
        <v>1</v>
      </c>
      <c r="AS115" s="17">
        <v>0</v>
      </c>
      <c r="AT115" s="17">
        <v>0</v>
      </c>
      <c r="AU115" s="17">
        <v>6</v>
      </c>
      <c r="AV115" s="17">
        <v>81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3</v>
      </c>
      <c r="CC115" s="17">
        <v>0</v>
      </c>
      <c r="CD115" s="17">
        <v>0</v>
      </c>
      <c r="CE115" s="17">
        <v>0</v>
      </c>
      <c r="CF115" s="17">
        <f>SUM(E115:CE115)</f>
        <v>302</v>
      </c>
    </row>
    <row r="116" spans="1:84" ht="8.25" customHeight="1" x14ac:dyDescent="0.15">
      <c r="A116" s="88"/>
      <c r="B116" s="60"/>
      <c r="C116" s="58" t="s">
        <v>91</v>
      </c>
      <c r="D116" s="59"/>
      <c r="E116" s="17">
        <f>SUM(E114:E115)</f>
        <v>0</v>
      </c>
      <c r="F116" s="17">
        <f t="shared" ref="F116:CF116" si="46">SUM(F114:F115)</f>
        <v>236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127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631</v>
      </c>
      <c r="AK116" s="17">
        <f t="shared" si="46"/>
        <v>0</v>
      </c>
      <c r="AL116" s="17">
        <f t="shared" si="46"/>
        <v>0</v>
      </c>
      <c r="AM116" s="17">
        <f t="shared" si="46"/>
        <v>82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1008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32</v>
      </c>
      <c r="AV116" s="17">
        <f t="shared" si="46"/>
        <v>551</v>
      </c>
      <c r="AW116" s="17">
        <f t="shared" si="46"/>
        <v>3</v>
      </c>
      <c r="AX116" s="17">
        <f t="shared" si="46"/>
        <v>2</v>
      </c>
      <c r="AY116" s="17">
        <f t="shared" si="46"/>
        <v>13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9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43</v>
      </c>
      <c r="CC116" s="17">
        <f t="shared" si="46"/>
        <v>0</v>
      </c>
      <c r="CD116" s="17">
        <f t="shared" si="46"/>
        <v>0</v>
      </c>
      <c r="CE116" s="17">
        <f t="shared" si="46"/>
        <v>2</v>
      </c>
      <c r="CF116" s="17">
        <f t="shared" si="46"/>
        <v>2806</v>
      </c>
    </row>
    <row r="117" spans="1:84" ht="8.25" customHeight="1" x14ac:dyDescent="0.15">
      <c r="A117" s="88"/>
      <c r="B117" s="76" t="s">
        <v>200</v>
      </c>
      <c r="C117" s="58" t="s">
        <v>200</v>
      </c>
      <c r="D117" s="59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4</v>
      </c>
      <c r="AB117" s="17">
        <v>0</v>
      </c>
      <c r="AC117" s="18">
        <v>0</v>
      </c>
      <c r="AD117" s="18">
        <v>0</v>
      </c>
      <c r="AE117" s="18">
        <v>0</v>
      </c>
      <c r="AF117" s="17">
        <v>37</v>
      </c>
      <c r="AG117" s="17">
        <v>0</v>
      </c>
      <c r="AH117" s="18">
        <v>0</v>
      </c>
      <c r="AI117" s="18">
        <v>0</v>
      </c>
      <c r="AJ117" s="17">
        <v>549</v>
      </c>
      <c r="AK117" s="17">
        <v>0</v>
      </c>
      <c r="AL117" s="17">
        <v>0</v>
      </c>
      <c r="AM117" s="17">
        <v>75</v>
      </c>
      <c r="AN117" s="17">
        <v>0</v>
      </c>
      <c r="AO117" s="17">
        <v>0</v>
      </c>
      <c r="AP117" s="17">
        <v>0</v>
      </c>
      <c r="AQ117" s="17">
        <v>233</v>
      </c>
      <c r="AR117" s="17">
        <v>8</v>
      </c>
      <c r="AS117" s="17">
        <v>0</v>
      </c>
      <c r="AT117" s="17">
        <v>1</v>
      </c>
      <c r="AU117" s="17">
        <v>7</v>
      </c>
      <c r="AV117" s="17">
        <v>290</v>
      </c>
      <c r="AW117" s="17">
        <v>0</v>
      </c>
      <c r="AX117" s="17">
        <v>0</v>
      </c>
      <c r="AY117" s="17">
        <v>7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7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27</v>
      </c>
      <c r="CC117" s="17">
        <v>0</v>
      </c>
      <c r="CD117" s="17">
        <v>0</v>
      </c>
      <c r="CE117" s="17">
        <v>0</v>
      </c>
      <c r="CF117" s="17">
        <f>SUM(E117:CE117)</f>
        <v>1279</v>
      </c>
    </row>
    <row r="118" spans="1:84" ht="8.25" customHeight="1" x14ac:dyDescent="0.15">
      <c r="A118" s="88"/>
      <c r="B118" s="77"/>
      <c r="C118" s="58" t="s">
        <v>201</v>
      </c>
      <c r="D118" s="59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69</v>
      </c>
      <c r="AG118" s="17">
        <v>0</v>
      </c>
      <c r="AH118" s="18">
        <v>0</v>
      </c>
      <c r="AI118" s="18">
        <v>0</v>
      </c>
      <c r="AJ118" s="17">
        <v>448</v>
      </c>
      <c r="AK118" s="17">
        <v>1</v>
      </c>
      <c r="AL118" s="17">
        <v>0</v>
      </c>
      <c r="AM118" s="17">
        <v>57</v>
      </c>
      <c r="AN118" s="17">
        <v>2</v>
      </c>
      <c r="AO118" s="17">
        <v>0</v>
      </c>
      <c r="AP118" s="17">
        <v>0</v>
      </c>
      <c r="AQ118" s="17">
        <v>415</v>
      </c>
      <c r="AR118" s="17">
        <v>14</v>
      </c>
      <c r="AS118" s="17">
        <v>0</v>
      </c>
      <c r="AT118" s="17">
        <v>0</v>
      </c>
      <c r="AU118" s="17">
        <v>9</v>
      </c>
      <c r="AV118" s="17">
        <v>252</v>
      </c>
      <c r="AW118" s="17">
        <v>0</v>
      </c>
      <c r="AX118" s="17">
        <v>0</v>
      </c>
      <c r="AY118" s="17">
        <v>9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8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32</v>
      </c>
      <c r="CC118" s="17">
        <v>0</v>
      </c>
      <c r="CD118" s="17">
        <v>0</v>
      </c>
      <c r="CE118" s="17">
        <v>0</v>
      </c>
      <c r="CF118" s="17">
        <f>SUM(E118:CE118)</f>
        <v>1362</v>
      </c>
    </row>
    <row r="119" spans="1:84" ht="8.25" customHeight="1" x14ac:dyDescent="0.15">
      <c r="A119" s="88"/>
      <c r="B119" s="77"/>
      <c r="C119" s="81" t="s">
        <v>202</v>
      </c>
      <c r="D119" s="23" t="s">
        <v>202</v>
      </c>
      <c r="E119" s="17">
        <v>0</v>
      </c>
      <c r="F119" s="17">
        <v>11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130</v>
      </c>
      <c r="AK119" s="17">
        <v>0</v>
      </c>
      <c r="AL119" s="17">
        <v>0</v>
      </c>
      <c r="AM119" s="17">
        <v>15</v>
      </c>
      <c r="AN119" s="17">
        <v>0</v>
      </c>
      <c r="AO119" s="17">
        <v>0</v>
      </c>
      <c r="AP119" s="17">
        <v>0</v>
      </c>
      <c r="AQ119" s="17">
        <v>77</v>
      </c>
      <c r="AR119" s="17">
        <v>1</v>
      </c>
      <c r="AS119" s="17">
        <v>0</v>
      </c>
      <c r="AT119" s="17">
        <v>1</v>
      </c>
      <c r="AU119" s="17">
        <v>4</v>
      </c>
      <c r="AV119" s="17">
        <v>86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5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6</v>
      </c>
      <c r="CC119" s="17">
        <v>0</v>
      </c>
      <c r="CD119" s="17">
        <v>0</v>
      </c>
      <c r="CE119" s="17">
        <v>0</v>
      </c>
      <c r="CF119" s="17">
        <f>SUM(E119:CE119)</f>
        <v>347</v>
      </c>
    </row>
    <row r="120" spans="1:84" ht="8.25" customHeight="1" x14ac:dyDescent="0.15">
      <c r="A120" s="88"/>
      <c r="B120" s="77"/>
      <c r="C120" s="94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29</v>
      </c>
      <c r="AG120" s="17">
        <v>3</v>
      </c>
      <c r="AH120" s="18">
        <v>0</v>
      </c>
      <c r="AI120" s="18">
        <v>0</v>
      </c>
      <c r="AJ120" s="17">
        <v>263</v>
      </c>
      <c r="AK120" s="17">
        <v>0</v>
      </c>
      <c r="AL120" s="17">
        <v>0</v>
      </c>
      <c r="AM120" s="17">
        <v>15</v>
      </c>
      <c r="AN120" s="17">
        <v>0</v>
      </c>
      <c r="AO120" s="17">
        <v>0</v>
      </c>
      <c r="AP120" s="17">
        <v>0</v>
      </c>
      <c r="AQ120" s="17">
        <v>71</v>
      </c>
      <c r="AR120" s="17">
        <v>3</v>
      </c>
      <c r="AS120" s="17">
        <v>0</v>
      </c>
      <c r="AT120" s="17">
        <v>0</v>
      </c>
      <c r="AU120" s="17">
        <v>2</v>
      </c>
      <c r="AV120" s="17">
        <v>116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11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20</v>
      </c>
      <c r="CC120" s="17">
        <v>0</v>
      </c>
      <c r="CD120" s="17">
        <v>0</v>
      </c>
      <c r="CE120" s="17">
        <v>0</v>
      </c>
      <c r="CF120" s="17">
        <f>SUM(E120:CE120)</f>
        <v>568</v>
      </c>
    </row>
    <row r="121" spans="1:84" ht="8.25" customHeight="1" x14ac:dyDescent="0.15">
      <c r="A121" s="88"/>
      <c r="B121" s="77"/>
      <c r="C121" s="94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0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2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29</v>
      </c>
      <c r="AG121" s="17">
        <v>0</v>
      </c>
      <c r="AH121" s="18">
        <v>0</v>
      </c>
      <c r="AI121" s="18">
        <v>0</v>
      </c>
      <c r="AJ121" s="17">
        <v>223</v>
      </c>
      <c r="AK121" s="17">
        <v>0</v>
      </c>
      <c r="AL121" s="17">
        <v>0</v>
      </c>
      <c r="AM121" s="17">
        <v>23</v>
      </c>
      <c r="AN121" s="17">
        <v>0</v>
      </c>
      <c r="AO121" s="17">
        <v>0</v>
      </c>
      <c r="AP121" s="17">
        <v>0</v>
      </c>
      <c r="AQ121" s="17">
        <v>196</v>
      </c>
      <c r="AR121" s="17">
        <v>8</v>
      </c>
      <c r="AS121" s="17">
        <v>0</v>
      </c>
      <c r="AT121" s="17">
        <v>0</v>
      </c>
      <c r="AU121" s="17">
        <v>5</v>
      </c>
      <c r="AV121" s="17">
        <v>175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11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16</v>
      </c>
      <c r="CC121" s="17">
        <v>0</v>
      </c>
      <c r="CD121" s="17">
        <v>0</v>
      </c>
      <c r="CE121" s="17">
        <v>1</v>
      </c>
      <c r="CF121" s="17">
        <f>SUM(E121:CE121)</f>
        <v>714</v>
      </c>
    </row>
    <row r="122" spans="1:84" ht="8.25" customHeight="1" x14ac:dyDescent="0.15">
      <c r="A122" s="88"/>
      <c r="B122" s="69"/>
      <c r="C122" s="95"/>
      <c r="D122" s="23" t="s">
        <v>91</v>
      </c>
      <c r="E122" s="17">
        <f>SUM(E119:E121)</f>
        <v>0</v>
      </c>
      <c r="F122" s="17">
        <f t="shared" ref="F122:CF122" si="47">SUM(F119:F121)</f>
        <v>56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0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2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6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65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616</v>
      </c>
      <c r="AK122" s="17">
        <f t="shared" si="47"/>
        <v>0</v>
      </c>
      <c r="AL122" s="17">
        <f t="shared" si="47"/>
        <v>0</v>
      </c>
      <c r="AM122" s="17">
        <f t="shared" si="47"/>
        <v>53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344</v>
      </c>
      <c r="AR122" s="17">
        <f t="shared" si="47"/>
        <v>12</v>
      </c>
      <c r="AS122" s="17">
        <f t="shared" si="47"/>
        <v>0</v>
      </c>
      <c r="AT122" s="17">
        <f t="shared" si="47"/>
        <v>1</v>
      </c>
      <c r="AU122" s="17">
        <f t="shared" si="47"/>
        <v>11</v>
      </c>
      <c r="AV122" s="17">
        <f t="shared" si="47"/>
        <v>377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27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42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1629</v>
      </c>
    </row>
    <row r="123" spans="1:84" ht="8.25" customHeight="1" x14ac:dyDescent="0.15">
      <c r="A123" s="88"/>
      <c r="B123" s="60" t="s">
        <v>204</v>
      </c>
      <c r="C123" s="58" t="s">
        <v>205</v>
      </c>
      <c r="D123" s="59"/>
      <c r="E123" s="17">
        <v>0</v>
      </c>
      <c r="F123" s="17">
        <v>126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2</v>
      </c>
      <c r="AB123" s="17">
        <v>2</v>
      </c>
      <c r="AC123" s="18">
        <v>0</v>
      </c>
      <c r="AD123" s="18">
        <v>0</v>
      </c>
      <c r="AE123" s="18">
        <v>0</v>
      </c>
      <c r="AF123" s="17">
        <v>38</v>
      </c>
      <c r="AG123" s="17">
        <v>4</v>
      </c>
      <c r="AH123" s="18">
        <v>0</v>
      </c>
      <c r="AI123" s="18">
        <v>0</v>
      </c>
      <c r="AJ123" s="17">
        <v>1183</v>
      </c>
      <c r="AK123" s="17">
        <v>2</v>
      </c>
      <c r="AL123" s="17">
        <v>0</v>
      </c>
      <c r="AM123" s="17">
        <v>64</v>
      </c>
      <c r="AN123" s="17">
        <v>0</v>
      </c>
      <c r="AO123" s="17">
        <v>0</v>
      </c>
      <c r="AP123" s="17">
        <v>114</v>
      </c>
      <c r="AQ123" s="17">
        <v>1317</v>
      </c>
      <c r="AR123" s="17">
        <v>35</v>
      </c>
      <c r="AS123" s="17">
        <v>0</v>
      </c>
      <c r="AT123" s="17">
        <v>1</v>
      </c>
      <c r="AU123" s="17">
        <v>17</v>
      </c>
      <c r="AV123" s="17">
        <v>581</v>
      </c>
      <c r="AW123" s="17">
        <v>0</v>
      </c>
      <c r="AX123" s="17">
        <v>0</v>
      </c>
      <c r="AY123" s="17">
        <v>10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18</v>
      </c>
      <c r="BU123" s="17">
        <v>0</v>
      </c>
      <c r="BV123" s="17">
        <v>4</v>
      </c>
      <c r="BW123" s="17">
        <v>0</v>
      </c>
      <c r="BX123" s="17">
        <v>2</v>
      </c>
      <c r="BY123" s="17">
        <v>0</v>
      </c>
      <c r="BZ123" s="17">
        <v>0</v>
      </c>
      <c r="CA123" s="17">
        <v>2</v>
      </c>
      <c r="CB123" s="17">
        <v>62</v>
      </c>
      <c r="CC123" s="17">
        <v>2</v>
      </c>
      <c r="CD123" s="17">
        <v>0</v>
      </c>
      <c r="CE123" s="17">
        <v>2</v>
      </c>
      <c r="CF123" s="17">
        <f>SUM(E123:CE123)</f>
        <v>3615</v>
      </c>
    </row>
    <row r="124" spans="1:84" ht="8.25" customHeight="1" x14ac:dyDescent="0.15">
      <c r="A124" s="88"/>
      <c r="B124" s="60"/>
      <c r="C124" s="58" t="s">
        <v>206</v>
      </c>
      <c r="D124" s="59"/>
      <c r="E124" s="17">
        <v>0</v>
      </c>
      <c r="F124" s="17">
        <v>31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29</v>
      </c>
      <c r="AG124" s="17">
        <v>0</v>
      </c>
      <c r="AH124" s="18">
        <v>0</v>
      </c>
      <c r="AI124" s="18">
        <v>0</v>
      </c>
      <c r="AJ124" s="17">
        <v>279</v>
      </c>
      <c r="AK124" s="17">
        <v>0</v>
      </c>
      <c r="AL124" s="17">
        <v>0</v>
      </c>
      <c r="AM124" s="17">
        <v>25</v>
      </c>
      <c r="AN124" s="17">
        <v>0</v>
      </c>
      <c r="AO124" s="17">
        <v>0</v>
      </c>
      <c r="AP124" s="17">
        <v>0</v>
      </c>
      <c r="AQ124" s="17">
        <v>209</v>
      </c>
      <c r="AR124" s="17">
        <v>4</v>
      </c>
      <c r="AS124" s="17">
        <v>0</v>
      </c>
      <c r="AT124" s="17">
        <v>0</v>
      </c>
      <c r="AU124" s="17">
        <v>1</v>
      </c>
      <c r="AV124" s="17">
        <v>157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9</v>
      </c>
      <c r="CC124" s="17">
        <v>1</v>
      </c>
      <c r="CD124" s="17">
        <v>0</v>
      </c>
      <c r="CE124" s="17">
        <v>4</v>
      </c>
      <c r="CF124" s="17">
        <f>SUM(E124:CE124)</f>
        <v>780</v>
      </c>
    </row>
    <row r="125" spans="1:84" ht="8.25" customHeight="1" x14ac:dyDescent="0.15">
      <c r="A125" s="88"/>
      <c r="B125" s="60"/>
      <c r="C125" s="70" t="s">
        <v>207</v>
      </c>
      <c r="D125" s="23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17</v>
      </c>
      <c r="AG125" s="17">
        <v>0</v>
      </c>
      <c r="AH125" s="18">
        <v>0</v>
      </c>
      <c r="AI125" s="18">
        <v>0</v>
      </c>
      <c r="AJ125" s="17">
        <v>206</v>
      </c>
      <c r="AK125" s="17">
        <v>0</v>
      </c>
      <c r="AL125" s="17">
        <v>0</v>
      </c>
      <c r="AM125" s="17">
        <v>28</v>
      </c>
      <c r="AN125" s="17">
        <v>0</v>
      </c>
      <c r="AO125" s="17">
        <v>0</v>
      </c>
      <c r="AP125" s="17">
        <v>0</v>
      </c>
      <c r="AQ125" s="17">
        <v>365</v>
      </c>
      <c r="AR125" s="17">
        <v>5</v>
      </c>
      <c r="AS125" s="17">
        <v>0</v>
      </c>
      <c r="AT125" s="17">
        <v>2</v>
      </c>
      <c r="AU125" s="17">
        <v>5</v>
      </c>
      <c r="AV125" s="17">
        <v>142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1</v>
      </c>
      <c r="BR125" s="18">
        <v>0</v>
      </c>
      <c r="BS125" s="17">
        <v>0</v>
      </c>
      <c r="BT125" s="17">
        <v>9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16</v>
      </c>
      <c r="CC125" s="17">
        <v>1</v>
      </c>
      <c r="CD125" s="17">
        <v>0</v>
      </c>
      <c r="CE125" s="17">
        <v>2</v>
      </c>
      <c r="CF125" s="17">
        <f>SUM(E125:CE125)</f>
        <v>837</v>
      </c>
    </row>
    <row r="126" spans="1:84" ht="8.25" customHeight="1" x14ac:dyDescent="0.15">
      <c r="A126" s="88"/>
      <c r="B126" s="60"/>
      <c r="C126" s="70"/>
      <c r="D126" s="23" t="s">
        <v>208</v>
      </c>
      <c r="E126" s="17">
        <v>0</v>
      </c>
      <c r="F126" s="17">
        <v>19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83</v>
      </c>
      <c r="AK126" s="17">
        <v>0</v>
      </c>
      <c r="AL126" s="17">
        <v>0</v>
      </c>
      <c r="AM126" s="17">
        <v>23</v>
      </c>
      <c r="AN126" s="17">
        <v>0</v>
      </c>
      <c r="AO126" s="17">
        <v>0</v>
      </c>
      <c r="AP126" s="17">
        <v>1</v>
      </c>
      <c r="AQ126" s="17">
        <v>139</v>
      </c>
      <c r="AR126" s="17">
        <v>3</v>
      </c>
      <c r="AS126" s="17">
        <v>0</v>
      </c>
      <c r="AT126" s="17">
        <v>0</v>
      </c>
      <c r="AU126" s="17">
        <v>2</v>
      </c>
      <c r="AV126" s="17">
        <v>75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2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10</v>
      </c>
      <c r="CC126" s="17">
        <v>0</v>
      </c>
      <c r="CD126" s="17">
        <v>0</v>
      </c>
      <c r="CE126" s="17">
        <v>0</v>
      </c>
      <c r="CF126" s="17">
        <f>SUM(E126:CE126)</f>
        <v>367</v>
      </c>
    </row>
    <row r="127" spans="1:84" ht="8.25" customHeight="1" x14ac:dyDescent="0.15">
      <c r="A127" s="88"/>
      <c r="B127" s="60"/>
      <c r="C127" s="70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117</v>
      </c>
      <c r="AK127" s="17">
        <v>0</v>
      </c>
      <c r="AL127" s="17">
        <v>0</v>
      </c>
      <c r="AM127" s="17">
        <v>12</v>
      </c>
      <c r="AN127" s="17">
        <v>0</v>
      </c>
      <c r="AO127" s="17">
        <v>0</v>
      </c>
      <c r="AP127" s="17">
        <v>0</v>
      </c>
      <c r="AQ127" s="17">
        <v>189</v>
      </c>
      <c r="AR127" s="17">
        <v>6</v>
      </c>
      <c r="AS127" s="17">
        <v>0</v>
      </c>
      <c r="AT127" s="17">
        <v>0</v>
      </c>
      <c r="AU127" s="17">
        <v>2</v>
      </c>
      <c r="AV127" s="17">
        <v>84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2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16</v>
      </c>
      <c r="CC127" s="17">
        <v>0</v>
      </c>
      <c r="CD127" s="17">
        <v>0</v>
      </c>
      <c r="CE127" s="17">
        <v>1</v>
      </c>
      <c r="CF127" s="17">
        <f>SUM(E127:CE127)</f>
        <v>444</v>
      </c>
    </row>
    <row r="128" spans="1:84" ht="8.25" customHeight="1" x14ac:dyDescent="0.15">
      <c r="A128" s="88"/>
      <c r="B128" s="60"/>
      <c r="C128" s="96"/>
      <c r="D128" s="23" t="s">
        <v>91</v>
      </c>
      <c r="E128" s="17">
        <f>SUM(E125:E127)</f>
        <v>0</v>
      </c>
      <c r="F128" s="17">
        <f t="shared" ref="F128:CF128" si="48">SUM(F125:F127)</f>
        <v>47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30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406</v>
      </c>
      <c r="AK128" s="17">
        <f t="shared" si="48"/>
        <v>0</v>
      </c>
      <c r="AL128" s="17">
        <f t="shared" si="48"/>
        <v>0</v>
      </c>
      <c r="AM128" s="17">
        <f t="shared" si="48"/>
        <v>63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693</v>
      </c>
      <c r="AR128" s="17">
        <f t="shared" si="48"/>
        <v>14</v>
      </c>
      <c r="AS128" s="17">
        <f t="shared" si="48"/>
        <v>0</v>
      </c>
      <c r="AT128" s="17">
        <f t="shared" si="48"/>
        <v>2</v>
      </c>
      <c r="AU128" s="17">
        <f t="shared" si="48"/>
        <v>9</v>
      </c>
      <c r="AV128" s="17">
        <f t="shared" si="48"/>
        <v>301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2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6</v>
      </c>
      <c r="BP128" s="17">
        <f t="shared" si="48"/>
        <v>0</v>
      </c>
      <c r="BQ128" s="17">
        <f t="shared" si="48"/>
        <v>1</v>
      </c>
      <c r="BR128" s="18">
        <f t="shared" si="48"/>
        <v>0</v>
      </c>
      <c r="BS128" s="17">
        <f t="shared" si="48"/>
        <v>0</v>
      </c>
      <c r="BT128" s="17">
        <f t="shared" si="48"/>
        <v>11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42</v>
      </c>
      <c r="CC128" s="17">
        <f t="shared" si="48"/>
        <v>1</v>
      </c>
      <c r="CD128" s="17">
        <f t="shared" si="48"/>
        <v>0</v>
      </c>
      <c r="CE128" s="17">
        <f t="shared" si="48"/>
        <v>3</v>
      </c>
      <c r="CF128" s="17">
        <f t="shared" si="48"/>
        <v>1648</v>
      </c>
    </row>
    <row r="129" spans="1:84" ht="8.25" customHeight="1" x14ac:dyDescent="0.15">
      <c r="A129" s="88"/>
      <c r="B129" s="60"/>
      <c r="C129" s="70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19</v>
      </c>
      <c r="AG129" s="17">
        <v>0</v>
      </c>
      <c r="AH129" s="18">
        <v>0</v>
      </c>
      <c r="AI129" s="18">
        <v>0</v>
      </c>
      <c r="AJ129" s="17">
        <v>346</v>
      </c>
      <c r="AK129" s="17">
        <v>0</v>
      </c>
      <c r="AL129" s="17">
        <v>0</v>
      </c>
      <c r="AM129" s="17">
        <v>12</v>
      </c>
      <c r="AN129" s="17">
        <v>0</v>
      </c>
      <c r="AO129" s="17">
        <v>0</v>
      </c>
      <c r="AP129" s="17">
        <v>0</v>
      </c>
      <c r="AQ129" s="17">
        <v>430</v>
      </c>
      <c r="AR129" s="17">
        <v>15</v>
      </c>
      <c r="AS129" s="17">
        <v>0</v>
      </c>
      <c r="AT129" s="17">
        <v>0</v>
      </c>
      <c r="AU129" s="17">
        <v>8</v>
      </c>
      <c r="AV129" s="17">
        <v>148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5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19</v>
      </c>
      <c r="CC129" s="17">
        <v>0</v>
      </c>
      <c r="CD129" s="17">
        <v>0</v>
      </c>
      <c r="CE129" s="17">
        <v>1</v>
      </c>
      <c r="CF129" s="17">
        <f>SUM(E129:CE129)</f>
        <v>1033</v>
      </c>
    </row>
    <row r="130" spans="1:84" ht="8.25" customHeight="1" x14ac:dyDescent="0.15">
      <c r="A130" s="88"/>
      <c r="B130" s="60"/>
      <c r="C130" s="71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5</v>
      </c>
      <c r="AG130" s="17">
        <v>0</v>
      </c>
      <c r="AH130" s="18">
        <v>0</v>
      </c>
      <c r="AI130" s="18">
        <v>0</v>
      </c>
      <c r="AJ130" s="17">
        <v>171</v>
      </c>
      <c r="AK130" s="17">
        <v>0</v>
      </c>
      <c r="AL130" s="17">
        <v>0</v>
      </c>
      <c r="AM130" s="17">
        <v>12</v>
      </c>
      <c r="AN130" s="17">
        <v>0</v>
      </c>
      <c r="AO130" s="17">
        <v>0</v>
      </c>
      <c r="AP130" s="17">
        <v>0</v>
      </c>
      <c r="AQ130" s="17">
        <v>206</v>
      </c>
      <c r="AR130" s="17">
        <v>2</v>
      </c>
      <c r="AS130" s="17">
        <v>0</v>
      </c>
      <c r="AT130" s="17">
        <v>0</v>
      </c>
      <c r="AU130" s="17">
        <v>0</v>
      </c>
      <c r="AV130" s="17">
        <v>103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9</v>
      </c>
      <c r="CC130" s="17">
        <v>0</v>
      </c>
      <c r="CD130" s="17">
        <v>0</v>
      </c>
      <c r="CE130" s="17">
        <v>1</v>
      </c>
      <c r="CF130" s="17">
        <f>SUM(E130:CE130)</f>
        <v>513</v>
      </c>
    </row>
    <row r="131" spans="1:84" ht="8.25" customHeight="1" x14ac:dyDescent="0.15">
      <c r="A131" s="88"/>
      <c r="B131" s="60"/>
      <c r="C131" s="71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4</v>
      </c>
      <c r="AG131" s="17">
        <v>0</v>
      </c>
      <c r="AH131" s="18">
        <v>0</v>
      </c>
      <c r="AI131" s="18">
        <v>0</v>
      </c>
      <c r="AJ131" s="17">
        <v>57</v>
      </c>
      <c r="AK131" s="17">
        <v>0</v>
      </c>
      <c r="AL131" s="17">
        <v>0</v>
      </c>
      <c r="AM131" s="17">
        <v>3</v>
      </c>
      <c r="AN131" s="17">
        <v>0</v>
      </c>
      <c r="AO131" s="17">
        <v>0</v>
      </c>
      <c r="AP131" s="17">
        <v>1</v>
      </c>
      <c r="AQ131" s="17">
        <v>121</v>
      </c>
      <c r="AR131" s="17">
        <v>0</v>
      </c>
      <c r="AS131" s="17">
        <v>0</v>
      </c>
      <c r="AT131" s="17">
        <v>1</v>
      </c>
      <c r="AU131" s="17">
        <v>1</v>
      </c>
      <c r="AV131" s="17">
        <v>44</v>
      </c>
      <c r="AW131" s="17">
        <v>0</v>
      </c>
      <c r="AX131" s="17">
        <v>0</v>
      </c>
      <c r="AY131" s="17">
        <v>1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7</v>
      </c>
      <c r="CC131" s="17">
        <v>0</v>
      </c>
      <c r="CD131" s="17">
        <v>0</v>
      </c>
      <c r="CE131" s="17">
        <v>1</v>
      </c>
      <c r="CF131" s="17">
        <f>SUM(E131:CE131)</f>
        <v>263</v>
      </c>
    </row>
    <row r="132" spans="1:84" ht="8.25" customHeight="1" x14ac:dyDescent="0.15">
      <c r="A132" s="88"/>
      <c r="B132" s="60"/>
      <c r="C132" s="71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28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574</v>
      </c>
      <c r="AK132" s="17">
        <f t="shared" si="49"/>
        <v>0</v>
      </c>
      <c r="AL132" s="17">
        <f t="shared" si="49"/>
        <v>0</v>
      </c>
      <c r="AM132" s="17">
        <f t="shared" si="49"/>
        <v>27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757</v>
      </c>
      <c r="AR132" s="17">
        <f t="shared" si="49"/>
        <v>17</v>
      </c>
      <c r="AS132" s="17">
        <f t="shared" si="49"/>
        <v>0</v>
      </c>
      <c r="AT132" s="17">
        <f t="shared" si="49"/>
        <v>1</v>
      </c>
      <c r="AU132" s="17">
        <f t="shared" si="49"/>
        <v>9</v>
      </c>
      <c r="AV132" s="17">
        <f t="shared" si="49"/>
        <v>295</v>
      </c>
      <c r="AW132" s="17">
        <f t="shared" si="49"/>
        <v>0</v>
      </c>
      <c r="AX132" s="17">
        <f t="shared" si="49"/>
        <v>0</v>
      </c>
      <c r="AY132" s="17">
        <f t="shared" si="49"/>
        <v>5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8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35</v>
      </c>
      <c r="CC132" s="17">
        <f t="shared" si="49"/>
        <v>0</v>
      </c>
      <c r="CD132" s="17">
        <f t="shared" si="49"/>
        <v>0</v>
      </c>
      <c r="CE132" s="17">
        <f t="shared" si="49"/>
        <v>3</v>
      </c>
      <c r="CF132" s="17">
        <f t="shared" si="49"/>
        <v>1809</v>
      </c>
    </row>
    <row r="133" spans="1:84" ht="8.25" customHeight="1" x14ac:dyDescent="0.15">
      <c r="A133" s="88"/>
      <c r="B133" s="60" t="s">
        <v>214</v>
      </c>
      <c r="C133" s="58" t="s">
        <v>215</v>
      </c>
      <c r="D133" s="59"/>
      <c r="E133" s="17">
        <v>0</v>
      </c>
      <c r="F133" s="17">
        <v>386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29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8</v>
      </c>
      <c r="AB133" s="17">
        <v>0</v>
      </c>
      <c r="AC133" s="18">
        <v>0</v>
      </c>
      <c r="AD133" s="18">
        <v>0</v>
      </c>
      <c r="AE133" s="18">
        <v>0</v>
      </c>
      <c r="AF133" s="17">
        <v>103</v>
      </c>
      <c r="AG133" s="17">
        <v>8</v>
      </c>
      <c r="AH133" s="18">
        <v>0</v>
      </c>
      <c r="AI133" s="18">
        <v>0</v>
      </c>
      <c r="AJ133" s="17">
        <v>432</v>
      </c>
      <c r="AK133" s="17">
        <v>0</v>
      </c>
      <c r="AL133" s="17">
        <v>0</v>
      </c>
      <c r="AM133" s="17">
        <v>50</v>
      </c>
      <c r="AN133" s="17">
        <v>3</v>
      </c>
      <c r="AO133" s="17">
        <v>1</v>
      </c>
      <c r="AP133" s="17">
        <v>1</v>
      </c>
      <c r="AQ133" s="17">
        <v>526</v>
      </c>
      <c r="AR133" s="17">
        <v>15</v>
      </c>
      <c r="AS133" s="17">
        <v>0</v>
      </c>
      <c r="AT133" s="17">
        <v>3</v>
      </c>
      <c r="AU133" s="17">
        <v>8</v>
      </c>
      <c r="AV133" s="17">
        <v>392</v>
      </c>
      <c r="AW133" s="17">
        <v>0</v>
      </c>
      <c r="AX133" s="17">
        <v>1</v>
      </c>
      <c r="AY133" s="17">
        <v>4</v>
      </c>
      <c r="AZ133" s="17">
        <v>0</v>
      </c>
      <c r="BA133" s="18">
        <v>6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5</v>
      </c>
      <c r="BP133" s="17">
        <v>0</v>
      </c>
      <c r="BQ133" s="17">
        <v>1</v>
      </c>
      <c r="BR133" s="18">
        <v>0</v>
      </c>
      <c r="BS133" s="17">
        <v>0</v>
      </c>
      <c r="BT133" s="17">
        <v>6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24</v>
      </c>
      <c r="CC133" s="17">
        <v>0</v>
      </c>
      <c r="CD133" s="17">
        <v>0</v>
      </c>
      <c r="CE133" s="17">
        <v>3</v>
      </c>
      <c r="CF133" s="17">
        <f>SUM(E133:CE133)</f>
        <v>2020</v>
      </c>
    </row>
    <row r="134" spans="1:84" ht="8.25" customHeight="1" x14ac:dyDescent="0.15">
      <c r="A134" s="88"/>
      <c r="B134" s="74"/>
      <c r="C134" s="58" t="s">
        <v>216</v>
      </c>
      <c r="D134" s="59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4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17</v>
      </c>
      <c r="AG134" s="17">
        <v>0</v>
      </c>
      <c r="AH134" s="18">
        <v>0</v>
      </c>
      <c r="AI134" s="18">
        <v>0</v>
      </c>
      <c r="AJ134" s="17">
        <v>92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148</v>
      </c>
      <c r="AR134" s="17">
        <v>3</v>
      </c>
      <c r="AS134" s="17">
        <v>0</v>
      </c>
      <c r="AT134" s="17">
        <v>0</v>
      </c>
      <c r="AU134" s="17">
        <v>1</v>
      </c>
      <c r="AV134" s="17">
        <v>67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363</v>
      </c>
    </row>
    <row r="135" spans="1:84" ht="8.25" customHeight="1" x14ac:dyDescent="0.15">
      <c r="A135" s="88"/>
      <c r="B135" s="74"/>
      <c r="C135" s="61" t="s">
        <v>217</v>
      </c>
      <c r="D135" s="62"/>
      <c r="E135" s="17">
        <v>0</v>
      </c>
      <c r="F135" s="17">
        <v>113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37</v>
      </c>
      <c r="AG135" s="17">
        <v>0</v>
      </c>
      <c r="AH135" s="18">
        <v>0</v>
      </c>
      <c r="AI135" s="18">
        <v>0</v>
      </c>
      <c r="AJ135" s="17">
        <v>182</v>
      </c>
      <c r="AK135" s="17">
        <v>0</v>
      </c>
      <c r="AL135" s="17">
        <v>0</v>
      </c>
      <c r="AM135" s="17">
        <v>19</v>
      </c>
      <c r="AN135" s="17">
        <v>0</v>
      </c>
      <c r="AO135" s="17">
        <v>0</v>
      </c>
      <c r="AP135" s="17">
        <v>0</v>
      </c>
      <c r="AQ135" s="17">
        <v>114</v>
      </c>
      <c r="AR135" s="17">
        <v>0</v>
      </c>
      <c r="AS135" s="17">
        <v>0</v>
      </c>
      <c r="AT135" s="17">
        <v>1</v>
      </c>
      <c r="AU135" s="17">
        <v>4</v>
      </c>
      <c r="AV135" s="17">
        <v>103</v>
      </c>
      <c r="AW135" s="17">
        <v>0</v>
      </c>
      <c r="AX135" s="17">
        <v>0</v>
      </c>
      <c r="AY135" s="17">
        <v>7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596</v>
      </c>
    </row>
    <row r="136" spans="1:84" ht="8.25" customHeight="1" x14ac:dyDescent="0.15">
      <c r="A136" s="88"/>
      <c r="B136" s="74"/>
      <c r="C136" s="61" t="s">
        <v>218</v>
      </c>
      <c r="D136" s="62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14</v>
      </c>
      <c r="AG136" s="17">
        <v>2</v>
      </c>
      <c r="AH136" s="18">
        <v>0</v>
      </c>
      <c r="AI136" s="18">
        <v>0</v>
      </c>
      <c r="AJ136" s="17">
        <v>310</v>
      </c>
      <c r="AK136" s="17">
        <v>0</v>
      </c>
      <c r="AL136" s="17">
        <v>0</v>
      </c>
      <c r="AM136" s="17">
        <v>3</v>
      </c>
      <c r="AN136" s="17">
        <v>0</v>
      </c>
      <c r="AO136" s="17">
        <v>0</v>
      </c>
      <c r="AP136" s="17">
        <v>2</v>
      </c>
      <c r="AQ136" s="17">
        <v>147</v>
      </c>
      <c r="AR136" s="17">
        <v>0</v>
      </c>
      <c r="AS136" s="17">
        <v>0</v>
      </c>
      <c r="AT136" s="17">
        <v>0</v>
      </c>
      <c r="AU136" s="17">
        <v>1</v>
      </c>
      <c r="AV136" s="17">
        <v>82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1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7</v>
      </c>
      <c r="CC136" s="17">
        <v>1</v>
      </c>
      <c r="CD136" s="17">
        <v>0</v>
      </c>
      <c r="CE136" s="17">
        <v>0</v>
      </c>
      <c r="CF136" s="17">
        <f>SUM(E136:CE136)</f>
        <v>580</v>
      </c>
    </row>
    <row r="137" spans="1:84" ht="8.25" customHeight="1" x14ac:dyDescent="0.15">
      <c r="A137" s="88"/>
      <c r="B137" s="74"/>
      <c r="C137" s="58" t="s">
        <v>91</v>
      </c>
      <c r="D137" s="59"/>
      <c r="E137" s="17">
        <f>SUM(E133:E136)</f>
        <v>0</v>
      </c>
      <c r="F137" s="17">
        <f t="shared" ref="F137:CF137" si="50">SUM(F133:F136)</f>
        <v>518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43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171</v>
      </c>
      <c r="AG137" s="17">
        <f t="shared" si="50"/>
        <v>10</v>
      </c>
      <c r="AH137" s="18">
        <f t="shared" si="50"/>
        <v>0</v>
      </c>
      <c r="AI137" s="18">
        <f t="shared" si="50"/>
        <v>0</v>
      </c>
      <c r="AJ137" s="17">
        <f t="shared" si="50"/>
        <v>1016</v>
      </c>
      <c r="AK137" s="17">
        <f t="shared" si="50"/>
        <v>0</v>
      </c>
      <c r="AL137" s="17">
        <f t="shared" si="50"/>
        <v>0</v>
      </c>
      <c r="AM137" s="17">
        <f t="shared" si="50"/>
        <v>80</v>
      </c>
      <c r="AN137" s="17">
        <f t="shared" si="50"/>
        <v>3</v>
      </c>
      <c r="AO137" s="17">
        <f t="shared" si="50"/>
        <v>1</v>
      </c>
      <c r="AP137" s="17">
        <f t="shared" si="50"/>
        <v>3</v>
      </c>
      <c r="AQ137" s="17">
        <f t="shared" si="50"/>
        <v>935</v>
      </c>
      <c r="AR137" s="17">
        <f t="shared" si="50"/>
        <v>18</v>
      </c>
      <c r="AS137" s="17">
        <f t="shared" si="50"/>
        <v>0</v>
      </c>
      <c r="AT137" s="17">
        <f t="shared" si="50"/>
        <v>4</v>
      </c>
      <c r="AU137" s="17">
        <f t="shared" si="50"/>
        <v>14</v>
      </c>
      <c r="AV137" s="17">
        <f t="shared" si="50"/>
        <v>644</v>
      </c>
      <c r="AW137" s="17">
        <f t="shared" si="50"/>
        <v>0</v>
      </c>
      <c r="AX137" s="17">
        <f t="shared" si="50"/>
        <v>1</v>
      </c>
      <c r="AY137" s="17">
        <f t="shared" si="50"/>
        <v>12</v>
      </c>
      <c r="AZ137" s="17">
        <f t="shared" si="50"/>
        <v>0</v>
      </c>
      <c r="BA137" s="18">
        <f>SUM(BA133:BA136)</f>
        <v>6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5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9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39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3559</v>
      </c>
    </row>
    <row r="138" spans="1:84" ht="8.25" customHeight="1" x14ac:dyDescent="0.15">
      <c r="A138" s="89"/>
      <c r="B138" s="65" t="s">
        <v>98</v>
      </c>
      <c r="C138" s="66"/>
      <c r="D138" s="67"/>
      <c r="E138" s="19">
        <f>SUM(E113,E116:E118,E122:E124,E128,E132,E137)</f>
        <v>0</v>
      </c>
      <c r="F138" s="19">
        <f t="shared" ref="F138:CF138" si="51">SUM(F113,F116:F118,F122:F124,F128,F132,F137)</f>
        <v>1208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122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2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38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630</v>
      </c>
      <c r="AG138" s="19">
        <f t="shared" si="51"/>
        <v>20</v>
      </c>
      <c r="AH138" s="20">
        <f t="shared" si="51"/>
        <v>0</v>
      </c>
      <c r="AI138" s="20">
        <f t="shared" si="51"/>
        <v>0</v>
      </c>
      <c r="AJ138" s="19">
        <f t="shared" si="51"/>
        <v>6090</v>
      </c>
      <c r="AK138" s="19">
        <f t="shared" si="51"/>
        <v>3</v>
      </c>
      <c r="AL138" s="19">
        <f t="shared" si="51"/>
        <v>0</v>
      </c>
      <c r="AM138" s="19">
        <f t="shared" si="51"/>
        <v>569</v>
      </c>
      <c r="AN138" s="19">
        <f t="shared" si="51"/>
        <v>5</v>
      </c>
      <c r="AO138" s="19">
        <f t="shared" si="51"/>
        <v>1</v>
      </c>
      <c r="AP138" s="19">
        <f t="shared" si="51"/>
        <v>121</v>
      </c>
      <c r="AQ138" s="19">
        <f t="shared" si="51"/>
        <v>6135</v>
      </c>
      <c r="AR138" s="19">
        <f t="shared" si="51"/>
        <v>150</v>
      </c>
      <c r="AS138" s="19">
        <f t="shared" si="51"/>
        <v>4</v>
      </c>
      <c r="AT138" s="19">
        <f t="shared" si="51"/>
        <v>11</v>
      </c>
      <c r="AU138" s="19">
        <f t="shared" si="51"/>
        <v>119</v>
      </c>
      <c r="AV138" s="19">
        <f t="shared" si="51"/>
        <v>3778</v>
      </c>
      <c r="AW138" s="19">
        <f t="shared" si="51"/>
        <v>3</v>
      </c>
      <c r="AX138" s="19">
        <f t="shared" si="51"/>
        <v>3</v>
      </c>
      <c r="AY138" s="19">
        <f t="shared" si="51"/>
        <v>71</v>
      </c>
      <c r="AZ138" s="19">
        <f t="shared" si="51"/>
        <v>0</v>
      </c>
      <c r="BA138" s="20">
        <f>SUM(BA113,BA116:BA118,BA122:BA124,BA128,BA132,BA137)</f>
        <v>11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25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19</v>
      </c>
      <c r="BP138" s="19">
        <f t="shared" si="51"/>
        <v>0</v>
      </c>
      <c r="BQ138" s="19">
        <f t="shared" si="51"/>
        <v>3</v>
      </c>
      <c r="BR138" s="20">
        <f t="shared" si="51"/>
        <v>0</v>
      </c>
      <c r="BS138" s="19">
        <f t="shared" si="51"/>
        <v>1</v>
      </c>
      <c r="BT138" s="19">
        <f t="shared" si="51"/>
        <v>115</v>
      </c>
      <c r="BU138" s="19">
        <f t="shared" si="51"/>
        <v>0</v>
      </c>
      <c r="BV138" s="19">
        <f t="shared" si="51"/>
        <v>7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9</v>
      </c>
      <c r="CB138" s="19">
        <f t="shared" si="51"/>
        <v>348</v>
      </c>
      <c r="CC138" s="19">
        <f t="shared" si="51"/>
        <v>5</v>
      </c>
      <c r="CD138" s="19">
        <f t="shared" si="51"/>
        <v>0</v>
      </c>
      <c r="CE138" s="19">
        <f t="shared" si="51"/>
        <v>20</v>
      </c>
      <c r="CF138" s="19">
        <f t="shared" si="51"/>
        <v>19681</v>
      </c>
    </row>
    <row r="139" spans="1:84" ht="8.25" customHeight="1" x14ac:dyDescent="0.15">
      <c r="A139" s="50" t="s">
        <v>219</v>
      </c>
      <c r="B139" s="90" t="s">
        <v>220</v>
      </c>
      <c r="C139" s="91"/>
      <c r="D139" s="92"/>
      <c r="E139" s="16">
        <v>0</v>
      </c>
      <c r="F139" s="16">
        <v>271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25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1</v>
      </c>
      <c r="W139" s="15">
        <v>0</v>
      </c>
      <c r="X139" s="16">
        <v>0</v>
      </c>
      <c r="Y139" s="16">
        <v>0</v>
      </c>
      <c r="Z139" s="16">
        <v>2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104</v>
      </c>
      <c r="AG139" s="16">
        <v>0</v>
      </c>
      <c r="AH139" s="15">
        <v>0</v>
      </c>
      <c r="AI139" s="15">
        <v>0</v>
      </c>
      <c r="AJ139" s="16">
        <v>528</v>
      </c>
      <c r="AK139" s="16">
        <v>0</v>
      </c>
      <c r="AL139" s="16">
        <v>0</v>
      </c>
      <c r="AM139" s="16">
        <v>54</v>
      </c>
      <c r="AN139" s="16">
        <v>0</v>
      </c>
      <c r="AO139" s="16">
        <v>2</v>
      </c>
      <c r="AP139" s="16">
        <v>2</v>
      </c>
      <c r="AQ139" s="16">
        <v>590</v>
      </c>
      <c r="AR139" s="16">
        <v>16</v>
      </c>
      <c r="AS139" s="16">
        <v>0</v>
      </c>
      <c r="AT139" s="16">
        <v>0</v>
      </c>
      <c r="AU139" s="16">
        <v>9</v>
      </c>
      <c r="AV139" s="16">
        <v>681</v>
      </c>
      <c r="AW139" s="16">
        <v>0</v>
      </c>
      <c r="AX139" s="16">
        <v>0</v>
      </c>
      <c r="AY139" s="16">
        <v>22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16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9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27</v>
      </c>
      <c r="CC139" s="16">
        <v>0</v>
      </c>
      <c r="CD139" s="16">
        <v>0</v>
      </c>
      <c r="CE139" s="16">
        <v>1</v>
      </c>
      <c r="CF139" s="17">
        <f t="shared" ref="CF139:CF144" si="52">SUM(E139:CE139)</f>
        <v>2376</v>
      </c>
    </row>
    <row r="140" spans="1:84" ht="8.25" customHeight="1" x14ac:dyDescent="0.15">
      <c r="A140" s="51"/>
      <c r="B140" s="57" t="s">
        <v>221</v>
      </c>
      <c r="C140" s="58"/>
      <c r="D140" s="59"/>
      <c r="E140" s="17">
        <v>0</v>
      </c>
      <c r="F140" s="17">
        <v>399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75</v>
      </c>
      <c r="AG140" s="17">
        <v>2</v>
      </c>
      <c r="AH140" s="18">
        <v>0</v>
      </c>
      <c r="AI140" s="18">
        <v>0</v>
      </c>
      <c r="AJ140" s="17">
        <v>1337</v>
      </c>
      <c r="AK140" s="17">
        <v>1</v>
      </c>
      <c r="AL140" s="17">
        <v>0</v>
      </c>
      <c r="AM140" s="17">
        <v>93</v>
      </c>
      <c r="AN140" s="17">
        <v>0</v>
      </c>
      <c r="AO140" s="17">
        <v>0</v>
      </c>
      <c r="AP140" s="17">
        <v>4</v>
      </c>
      <c r="AQ140" s="17">
        <v>772</v>
      </c>
      <c r="AR140" s="17">
        <v>25</v>
      </c>
      <c r="AS140" s="17">
        <v>0</v>
      </c>
      <c r="AT140" s="17">
        <v>2</v>
      </c>
      <c r="AU140" s="17">
        <v>23</v>
      </c>
      <c r="AV140" s="17">
        <v>704</v>
      </c>
      <c r="AW140" s="17">
        <v>1</v>
      </c>
      <c r="AX140" s="17">
        <v>0</v>
      </c>
      <c r="AY140" s="17">
        <v>27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49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8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34</v>
      </c>
      <c r="CC140" s="17">
        <v>1</v>
      </c>
      <c r="CD140" s="17">
        <v>0</v>
      </c>
      <c r="CE140" s="17">
        <v>5</v>
      </c>
      <c r="CF140" s="17">
        <f t="shared" si="52"/>
        <v>3609</v>
      </c>
    </row>
    <row r="141" spans="1:84" ht="8.25" customHeight="1" x14ac:dyDescent="0.15">
      <c r="A141" s="51"/>
      <c r="B141" s="60" t="s">
        <v>222</v>
      </c>
      <c r="C141" s="58" t="s">
        <v>299</v>
      </c>
      <c r="D141" s="59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5</v>
      </c>
      <c r="AH141" s="18">
        <v>0</v>
      </c>
      <c r="AI141" s="18">
        <v>0</v>
      </c>
      <c r="AJ141" s="17">
        <v>1414</v>
      </c>
      <c r="AK141" s="17">
        <v>0</v>
      </c>
      <c r="AL141" s="17">
        <v>0</v>
      </c>
      <c r="AM141" s="17">
        <v>41</v>
      </c>
      <c r="AN141" s="17">
        <v>1</v>
      </c>
      <c r="AO141" s="17">
        <v>0</v>
      </c>
      <c r="AP141" s="17">
        <v>0</v>
      </c>
      <c r="AQ141" s="17">
        <v>632</v>
      </c>
      <c r="AR141" s="17">
        <v>6</v>
      </c>
      <c r="AS141" s="17">
        <v>0</v>
      </c>
      <c r="AT141" s="17">
        <v>2</v>
      </c>
      <c r="AU141" s="17">
        <v>18</v>
      </c>
      <c r="AV141" s="17">
        <v>502</v>
      </c>
      <c r="AW141" s="17">
        <v>0</v>
      </c>
      <c r="AX141" s="17">
        <v>0</v>
      </c>
      <c r="AY141" s="17">
        <v>7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498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8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28</v>
      </c>
      <c r="CC141" s="17">
        <v>4</v>
      </c>
      <c r="CD141" s="17">
        <v>0</v>
      </c>
      <c r="CE141" s="17">
        <v>1</v>
      </c>
      <c r="CF141" s="17">
        <f t="shared" si="52"/>
        <v>3205</v>
      </c>
    </row>
    <row r="142" spans="1:84" ht="8.25" customHeight="1" x14ac:dyDescent="0.15">
      <c r="A142" s="51"/>
      <c r="B142" s="60"/>
      <c r="C142" s="58" t="s">
        <v>222</v>
      </c>
      <c r="D142" s="59"/>
      <c r="E142" s="17">
        <v>0</v>
      </c>
      <c r="F142" s="17">
        <v>184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17</v>
      </c>
      <c r="AB142" s="17">
        <v>2</v>
      </c>
      <c r="AC142" s="18">
        <v>0</v>
      </c>
      <c r="AD142" s="18">
        <v>0</v>
      </c>
      <c r="AE142" s="18">
        <v>0</v>
      </c>
      <c r="AF142" s="17">
        <v>10</v>
      </c>
      <c r="AG142" s="17">
        <v>0</v>
      </c>
      <c r="AH142" s="18">
        <v>0</v>
      </c>
      <c r="AI142" s="18">
        <v>0</v>
      </c>
      <c r="AJ142" s="17">
        <v>1613</v>
      </c>
      <c r="AK142" s="17">
        <v>1</v>
      </c>
      <c r="AL142" s="17">
        <v>0</v>
      </c>
      <c r="AM142" s="17">
        <v>113</v>
      </c>
      <c r="AN142" s="17">
        <v>0</v>
      </c>
      <c r="AO142" s="17">
        <v>0</v>
      </c>
      <c r="AP142" s="17">
        <v>3</v>
      </c>
      <c r="AQ142" s="17">
        <v>1025</v>
      </c>
      <c r="AR142" s="17">
        <v>8</v>
      </c>
      <c r="AS142" s="17">
        <v>0</v>
      </c>
      <c r="AT142" s="17">
        <v>1</v>
      </c>
      <c r="AU142" s="17">
        <v>14</v>
      </c>
      <c r="AV142" s="17">
        <v>838</v>
      </c>
      <c r="AW142" s="17">
        <v>4</v>
      </c>
      <c r="AX142" s="17">
        <v>0</v>
      </c>
      <c r="AY142" s="17">
        <v>20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5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1</v>
      </c>
      <c r="CB142" s="17">
        <v>79</v>
      </c>
      <c r="CC142" s="17">
        <v>1</v>
      </c>
      <c r="CD142" s="17">
        <v>0</v>
      </c>
      <c r="CE142" s="17">
        <v>1</v>
      </c>
      <c r="CF142" s="17">
        <f t="shared" si="52"/>
        <v>4016</v>
      </c>
    </row>
    <row r="143" spans="1:84" ht="8.25" customHeight="1" x14ac:dyDescent="0.15">
      <c r="A143" s="51"/>
      <c r="B143" s="60"/>
      <c r="C143" s="70" t="s">
        <v>224</v>
      </c>
      <c r="D143" s="23" t="s">
        <v>225</v>
      </c>
      <c r="E143" s="17">
        <v>1</v>
      </c>
      <c r="F143" s="17">
        <v>101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16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8</v>
      </c>
      <c r="AB143" s="17">
        <v>0</v>
      </c>
      <c r="AC143" s="18">
        <v>0</v>
      </c>
      <c r="AD143" s="18">
        <v>0</v>
      </c>
      <c r="AE143" s="18">
        <v>0</v>
      </c>
      <c r="AF143" s="17">
        <v>22</v>
      </c>
      <c r="AG143" s="17">
        <v>0</v>
      </c>
      <c r="AH143" s="18">
        <v>0</v>
      </c>
      <c r="AI143" s="18">
        <v>0</v>
      </c>
      <c r="AJ143" s="17">
        <v>622</v>
      </c>
      <c r="AK143" s="17">
        <v>0</v>
      </c>
      <c r="AL143" s="17">
        <v>4</v>
      </c>
      <c r="AM143" s="17">
        <v>27</v>
      </c>
      <c r="AN143" s="17">
        <v>0</v>
      </c>
      <c r="AO143" s="17">
        <v>0</v>
      </c>
      <c r="AP143" s="17">
        <v>5</v>
      </c>
      <c r="AQ143" s="17">
        <v>775</v>
      </c>
      <c r="AR143" s="17">
        <v>8</v>
      </c>
      <c r="AS143" s="17">
        <v>0</v>
      </c>
      <c r="AT143" s="17">
        <v>1</v>
      </c>
      <c r="AU143" s="17">
        <v>13</v>
      </c>
      <c r="AV143" s="17">
        <v>588</v>
      </c>
      <c r="AW143" s="17">
        <v>2</v>
      </c>
      <c r="AX143" s="17">
        <v>0</v>
      </c>
      <c r="AY143" s="17">
        <v>21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15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3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39</v>
      </c>
      <c r="CC143" s="17">
        <v>0</v>
      </c>
      <c r="CD143" s="17">
        <v>0</v>
      </c>
      <c r="CE143" s="17">
        <v>2</v>
      </c>
      <c r="CF143" s="17">
        <f t="shared" si="52"/>
        <v>2284</v>
      </c>
    </row>
    <row r="144" spans="1:84" ht="8.25" customHeight="1" x14ac:dyDescent="0.15">
      <c r="A144" s="51"/>
      <c r="B144" s="60"/>
      <c r="C144" s="70"/>
      <c r="D144" s="23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283</v>
      </c>
      <c r="AK144" s="17">
        <v>0</v>
      </c>
      <c r="AL144" s="17">
        <v>0</v>
      </c>
      <c r="AM144" s="17">
        <v>13</v>
      </c>
      <c r="AN144" s="17">
        <v>0</v>
      </c>
      <c r="AO144" s="17">
        <v>0</v>
      </c>
      <c r="AP144" s="17">
        <v>0</v>
      </c>
      <c r="AQ144" s="17">
        <v>365</v>
      </c>
      <c r="AR144" s="17">
        <v>7</v>
      </c>
      <c r="AS144" s="17">
        <v>0</v>
      </c>
      <c r="AT144" s="17">
        <v>1</v>
      </c>
      <c r="AU144" s="17">
        <v>9</v>
      </c>
      <c r="AV144" s="17">
        <v>208</v>
      </c>
      <c r="AW144" s="17">
        <v>0</v>
      </c>
      <c r="AX144" s="17">
        <v>0</v>
      </c>
      <c r="AY144" s="17">
        <v>13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6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20</v>
      </c>
      <c r="CC144" s="17">
        <v>0</v>
      </c>
      <c r="CD144" s="17">
        <v>1</v>
      </c>
      <c r="CE144" s="17">
        <v>0</v>
      </c>
      <c r="CF144" s="17">
        <f t="shared" si="52"/>
        <v>987</v>
      </c>
    </row>
    <row r="145" spans="1:84" ht="8.25" customHeight="1" x14ac:dyDescent="0.15">
      <c r="A145" s="51"/>
      <c r="B145" s="60"/>
      <c r="C145" s="96"/>
      <c r="D145" s="23" t="s">
        <v>91</v>
      </c>
      <c r="E145" s="17">
        <f>SUM(E143:E144)</f>
        <v>1</v>
      </c>
      <c r="F145" s="17">
        <f t="shared" ref="F145:CF145" si="53">SUM(F143:F144)</f>
        <v>106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23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11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23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905</v>
      </c>
      <c r="AK145" s="17">
        <f t="shared" si="53"/>
        <v>0</v>
      </c>
      <c r="AL145" s="17">
        <f t="shared" si="53"/>
        <v>4</v>
      </c>
      <c r="AM145" s="17">
        <f t="shared" si="53"/>
        <v>40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1140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22</v>
      </c>
      <c r="AV145" s="17">
        <f t="shared" si="53"/>
        <v>796</v>
      </c>
      <c r="AW145" s="17">
        <f t="shared" si="53"/>
        <v>2</v>
      </c>
      <c r="AX145" s="17">
        <f t="shared" si="53"/>
        <v>0</v>
      </c>
      <c r="AY145" s="17">
        <f t="shared" si="53"/>
        <v>34</v>
      </c>
      <c r="AZ145" s="17">
        <f t="shared" si="53"/>
        <v>0</v>
      </c>
      <c r="BA145" s="18">
        <f>SUM(BA143:BA144)</f>
        <v>1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51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9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59</v>
      </c>
      <c r="CC145" s="17">
        <f t="shared" si="53"/>
        <v>0</v>
      </c>
      <c r="CD145" s="17">
        <f t="shared" si="53"/>
        <v>1</v>
      </c>
      <c r="CE145" s="17">
        <f t="shared" si="53"/>
        <v>2</v>
      </c>
      <c r="CF145" s="17">
        <f t="shared" si="53"/>
        <v>3271</v>
      </c>
    </row>
    <row r="146" spans="1:84" ht="8.25" customHeight="1" x14ac:dyDescent="0.15">
      <c r="A146" s="51"/>
      <c r="B146" s="60" t="s">
        <v>227</v>
      </c>
      <c r="C146" s="61" t="s">
        <v>228</v>
      </c>
      <c r="D146" s="62"/>
      <c r="E146" s="17">
        <v>1</v>
      </c>
      <c r="F146" s="17">
        <v>288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36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73</v>
      </c>
      <c r="AG146" s="17">
        <v>0</v>
      </c>
      <c r="AH146" s="18">
        <v>0</v>
      </c>
      <c r="AI146" s="18">
        <v>0</v>
      </c>
      <c r="AJ146" s="17">
        <v>511</v>
      </c>
      <c r="AK146" s="17">
        <v>0</v>
      </c>
      <c r="AL146" s="17">
        <v>0</v>
      </c>
      <c r="AM146" s="17">
        <v>29</v>
      </c>
      <c r="AN146" s="17">
        <v>0</v>
      </c>
      <c r="AO146" s="17">
        <v>0</v>
      </c>
      <c r="AP146" s="17">
        <v>0</v>
      </c>
      <c r="AQ146" s="17">
        <v>511</v>
      </c>
      <c r="AR146" s="17">
        <v>12</v>
      </c>
      <c r="AS146" s="17">
        <v>0</v>
      </c>
      <c r="AT146" s="17">
        <v>1</v>
      </c>
      <c r="AU146" s="17">
        <v>10</v>
      </c>
      <c r="AV146" s="17">
        <v>413</v>
      </c>
      <c r="AW146" s="17">
        <v>0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15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3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22</v>
      </c>
      <c r="CC146" s="17">
        <v>0</v>
      </c>
      <c r="CD146" s="17">
        <v>0</v>
      </c>
      <c r="CE146" s="17">
        <v>2</v>
      </c>
      <c r="CF146" s="17">
        <f>SUM(E146:CE146)</f>
        <v>1959</v>
      </c>
    </row>
    <row r="147" spans="1:84" ht="8.25" customHeight="1" x14ac:dyDescent="0.15">
      <c r="A147" s="51"/>
      <c r="B147" s="60"/>
      <c r="C147" s="61" t="s">
        <v>229</v>
      </c>
      <c r="D147" s="62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2</v>
      </c>
      <c r="AB147" s="17">
        <v>0</v>
      </c>
      <c r="AC147" s="18">
        <v>0</v>
      </c>
      <c r="AD147" s="18">
        <v>0</v>
      </c>
      <c r="AE147" s="18">
        <v>0</v>
      </c>
      <c r="AF147" s="17">
        <v>8</v>
      </c>
      <c r="AG147" s="17">
        <v>0</v>
      </c>
      <c r="AH147" s="18">
        <v>0</v>
      </c>
      <c r="AI147" s="18">
        <v>0</v>
      </c>
      <c r="AJ147" s="17">
        <v>52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61</v>
      </c>
      <c r="AR147" s="17">
        <v>2</v>
      </c>
      <c r="AS147" s="17">
        <v>0</v>
      </c>
      <c r="AT147" s="17">
        <v>1</v>
      </c>
      <c r="AU147" s="17">
        <v>2</v>
      </c>
      <c r="AV147" s="17">
        <v>68</v>
      </c>
      <c r="AW147" s="17">
        <v>0</v>
      </c>
      <c r="AX147" s="17">
        <v>0</v>
      </c>
      <c r="AY147" s="17">
        <v>4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1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4</v>
      </c>
      <c r="CC147" s="17">
        <v>0</v>
      </c>
      <c r="CD147" s="17">
        <v>0</v>
      </c>
      <c r="CE147" s="17">
        <v>1</v>
      </c>
      <c r="CF147" s="17">
        <f>SUM(E147:CE147)</f>
        <v>229</v>
      </c>
    </row>
    <row r="148" spans="1:84" ht="8.25" customHeight="1" x14ac:dyDescent="0.15">
      <c r="A148" s="51"/>
      <c r="B148" s="60"/>
      <c r="C148" s="58" t="s">
        <v>91</v>
      </c>
      <c r="D148" s="59"/>
      <c r="E148" s="17">
        <f>SUM(E146:E147)</f>
        <v>1</v>
      </c>
      <c r="F148" s="17">
        <f t="shared" ref="F148:AZ148" si="54">SUM(F146:F147)</f>
        <v>296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36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11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81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563</v>
      </c>
      <c r="AK148" s="17">
        <f t="shared" si="54"/>
        <v>0</v>
      </c>
      <c r="AL148" s="17">
        <f t="shared" si="54"/>
        <v>0</v>
      </c>
      <c r="AM148" s="17">
        <f t="shared" si="54"/>
        <v>35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572</v>
      </c>
      <c r="AR148" s="17">
        <f t="shared" si="54"/>
        <v>14</v>
      </c>
      <c r="AS148" s="17">
        <f t="shared" si="54"/>
        <v>0</v>
      </c>
      <c r="AT148" s="17">
        <f t="shared" si="54"/>
        <v>2</v>
      </c>
      <c r="AU148" s="17">
        <f t="shared" si="54"/>
        <v>12</v>
      </c>
      <c r="AV148" s="17">
        <f t="shared" si="54"/>
        <v>481</v>
      </c>
      <c r="AW148" s="17">
        <f t="shared" si="54"/>
        <v>0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23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4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26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2188</v>
      </c>
    </row>
    <row r="149" spans="1:84" ht="8.25" customHeight="1" x14ac:dyDescent="0.15">
      <c r="A149" s="51"/>
      <c r="B149" s="57" t="s">
        <v>230</v>
      </c>
      <c r="C149" s="58"/>
      <c r="D149" s="59"/>
      <c r="E149" s="17">
        <v>7</v>
      </c>
      <c r="F149" s="17">
        <v>704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34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15</v>
      </c>
      <c r="AB149" s="17">
        <v>0</v>
      </c>
      <c r="AC149" s="18">
        <v>0</v>
      </c>
      <c r="AD149" s="18">
        <v>0</v>
      </c>
      <c r="AE149" s="18">
        <v>0</v>
      </c>
      <c r="AF149" s="17">
        <v>212</v>
      </c>
      <c r="AG149" s="17">
        <v>1</v>
      </c>
      <c r="AH149" s="18">
        <v>0</v>
      </c>
      <c r="AI149" s="18">
        <v>0</v>
      </c>
      <c r="AJ149" s="17">
        <v>574</v>
      </c>
      <c r="AK149" s="17">
        <v>1</v>
      </c>
      <c r="AL149" s="17">
        <v>1</v>
      </c>
      <c r="AM149" s="17">
        <v>75</v>
      </c>
      <c r="AN149" s="17">
        <v>1</v>
      </c>
      <c r="AO149" s="17">
        <v>0</v>
      </c>
      <c r="AP149" s="17">
        <v>4</v>
      </c>
      <c r="AQ149" s="17">
        <v>321</v>
      </c>
      <c r="AR149" s="17">
        <v>1</v>
      </c>
      <c r="AS149" s="17">
        <v>0</v>
      </c>
      <c r="AT149" s="17">
        <v>3</v>
      </c>
      <c r="AU149" s="17">
        <v>8</v>
      </c>
      <c r="AV149" s="17">
        <v>515</v>
      </c>
      <c r="AW149" s="17">
        <v>1</v>
      </c>
      <c r="AX149" s="17">
        <v>1</v>
      </c>
      <c r="AY149" s="17">
        <v>24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23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4</v>
      </c>
      <c r="BU149" s="17">
        <v>0</v>
      </c>
      <c r="BV149" s="17">
        <v>1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18</v>
      </c>
      <c r="CC149" s="17">
        <v>0</v>
      </c>
      <c r="CD149" s="17">
        <v>0</v>
      </c>
      <c r="CE149" s="17">
        <v>0</v>
      </c>
      <c r="CF149" s="17">
        <f>SUM(E149:CE149)</f>
        <v>2555</v>
      </c>
    </row>
    <row r="150" spans="1:84" ht="8.25" customHeight="1" x14ac:dyDescent="0.15">
      <c r="A150" s="51"/>
      <c r="B150" s="60" t="s">
        <v>231</v>
      </c>
      <c r="C150" s="58" t="s">
        <v>232</v>
      </c>
      <c r="D150" s="59"/>
      <c r="E150" s="17">
        <v>1</v>
      </c>
      <c r="F150" s="17">
        <v>343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30</v>
      </c>
      <c r="AG150" s="17">
        <v>5</v>
      </c>
      <c r="AH150" s="18">
        <v>0</v>
      </c>
      <c r="AI150" s="18">
        <v>0</v>
      </c>
      <c r="AJ150" s="17">
        <v>1538</v>
      </c>
      <c r="AK150" s="17">
        <v>2</v>
      </c>
      <c r="AL150" s="17">
        <v>1</v>
      </c>
      <c r="AM150" s="17">
        <v>68</v>
      </c>
      <c r="AN150" s="17">
        <v>1</v>
      </c>
      <c r="AO150" s="17">
        <v>0</v>
      </c>
      <c r="AP150" s="17">
        <v>4</v>
      </c>
      <c r="AQ150" s="17">
        <v>1072</v>
      </c>
      <c r="AR150" s="17">
        <v>29</v>
      </c>
      <c r="AS150" s="17">
        <v>0</v>
      </c>
      <c r="AT150" s="17">
        <v>2</v>
      </c>
      <c r="AU150" s="17">
        <v>20</v>
      </c>
      <c r="AV150" s="17">
        <v>835</v>
      </c>
      <c r="AW150" s="17">
        <v>0</v>
      </c>
      <c r="AX150" s="17">
        <v>1</v>
      </c>
      <c r="AY150" s="17">
        <v>24</v>
      </c>
      <c r="AZ150" s="17">
        <v>0</v>
      </c>
      <c r="BA150" s="18">
        <v>11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86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17</v>
      </c>
      <c r="BU150" s="17">
        <v>2</v>
      </c>
      <c r="BV150" s="17">
        <v>4</v>
      </c>
      <c r="BW150" s="17">
        <v>0</v>
      </c>
      <c r="BX150" s="17">
        <v>0</v>
      </c>
      <c r="BY150" s="17">
        <v>1</v>
      </c>
      <c r="BZ150" s="17">
        <v>0</v>
      </c>
      <c r="CA150" s="17">
        <v>2</v>
      </c>
      <c r="CB150" s="17">
        <v>65</v>
      </c>
      <c r="CC150" s="17">
        <v>0</v>
      </c>
      <c r="CD150" s="17">
        <v>2</v>
      </c>
      <c r="CE150" s="17">
        <v>2</v>
      </c>
      <c r="CF150" s="17">
        <f>SUM(E150:CE150)</f>
        <v>4196</v>
      </c>
    </row>
    <row r="151" spans="1:84" ht="8.25" customHeight="1" x14ac:dyDescent="0.15">
      <c r="A151" s="51"/>
      <c r="B151" s="60"/>
      <c r="C151" s="58" t="s">
        <v>233</v>
      </c>
      <c r="D151" s="59"/>
      <c r="E151" s="17">
        <v>6</v>
      </c>
      <c r="F151" s="17">
        <v>408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10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77</v>
      </c>
      <c r="AG151" s="17">
        <v>2</v>
      </c>
      <c r="AH151" s="18">
        <v>0</v>
      </c>
      <c r="AI151" s="18">
        <v>0</v>
      </c>
      <c r="AJ151" s="17">
        <v>658</v>
      </c>
      <c r="AK151" s="17">
        <v>0</v>
      </c>
      <c r="AL151" s="17">
        <v>1</v>
      </c>
      <c r="AM151" s="17">
        <v>66</v>
      </c>
      <c r="AN151" s="17">
        <v>0</v>
      </c>
      <c r="AO151" s="17">
        <v>0</v>
      </c>
      <c r="AP151" s="17">
        <v>2</v>
      </c>
      <c r="AQ151" s="17">
        <v>624</v>
      </c>
      <c r="AR151" s="17">
        <v>14</v>
      </c>
      <c r="AS151" s="17">
        <v>0</v>
      </c>
      <c r="AT151" s="17">
        <v>2</v>
      </c>
      <c r="AU151" s="17">
        <v>11</v>
      </c>
      <c r="AV151" s="17">
        <v>591</v>
      </c>
      <c r="AW151" s="17">
        <v>0</v>
      </c>
      <c r="AX151" s="17">
        <v>1</v>
      </c>
      <c r="AY151" s="17">
        <v>15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5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9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25</v>
      </c>
      <c r="CC151" s="17">
        <v>0</v>
      </c>
      <c r="CD151" s="17">
        <v>0</v>
      </c>
      <c r="CE151" s="17">
        <v>1</v>
      </c>
      <c r="CF151" s="17">
        <f>SUM(E151:CE151)</f>
        <v>2547</v>
      </c>
    </row>
    <row r="152" spans="1:84" ht="8.25" customHeight="1" x14ac:dyDescent="0.15">
      <c r="A152" s="53"/>
      <c r="B152" s="65" t="s">
        <v>98</v>
      </c>
      <c r="C152" s="66"/>
      <c r="D152" s="67"/>
      <c r="E152" s="19">
        <f>SUM(E139:E142,E145,E148:E151)</f>
        <v>16</v>
      </c>
      <c r="F152" s="19">
        <f t="shared" ref="F152:BQ152" si="56">SUM(F139:F142,F145,F148:F151)</f>
        <v>2715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202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6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2</v>
      </c>
      <c r="AA152" s="19">
        <f t="shared" si="56"/>
        <v>82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618</v>
      </c>
      <c r="AG152" s="19">
        <f t="shared" si="56"/>
        <v>15</v>
      </c>
      <c r="AH152" s="20">
        <f t="shared" si="56"/>
        <v>0</v>
      </c>
      <c r="AI152" s="20">
        <f t="shared" si="56"/>
        <v>0</v>
      </c>
      <c r="AJ152" s="19">
        <f t="shared" si="56"/>
        <v>9130</v>
      </c>
      <c r="AK152" s="19">
        <f t="shared" si="56"/>
        <v>5</v>
      </c>
      <c r="AL152" s="19">
        <f t="shared" si="56"/>
        <v>7</v>
      </c>
      <c r="AM152" s="19">
        <f t="shared" si="56"/>
        <v>585</v>
      </c>
      <c r="AN152" s="19">
        <f t="shared" si="56"/>
        <v>3</v>
      </c>
      <c r="AO152" s="19">
        <f t="shared" si="56"/>
        <v>2</v>
      </c>
      <c r="AP152" s="19">
        <f t="shared" si="56"/>
        <v>24</v>
      </c>
      <c r="AQ152" s="19">
        <f t="shared" si="56"/>
        <v>6748</v>
      </c>
      <c r="AR152" s="19">
        <f t="shared" si="56"/>
        <v>128</v>
      </c>
      <c r="AS152" s="19">
        <f t="shared" si="56"/>
        <v>0</v>
      </c>
      <c r="AT152" s="19">
        <f t="shared" si="56"/>
        <v>16</v>
      </c>
      <c r="AU152" s="19">
        <f t="shared" si="56"/>
        <v>137</v>
      </c>
      <c r="AV152" s="19">
        <f t="shared" si="56"/>
        <v>5943</v>
      </c>
      <c r="AW152" s="19">
        <f t="shared" si="56"/>
        <v>8</v>
      </c>
      <c r="AX152" s="19">
        <f t="shared" si="56"/>
        <v>3</v>
      </c>
      <c r="AY152" s="19">
        <f t="shared" si="56"/>
        <v>193</v>
      </c>
      <c r="AZ152" s="19">
        <f t="shared" si="56"/>
        <v>0</v>
      </c>
      <c r="BA152" s="20">
        <f t="shared" si="56"/>
        <v>24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789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22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73</v>
      </c>
      <c r="BU152" s="19">
        <f t="shared" si="57"/>
        <v>13</v>
      </c>
      <c r="BV152" s="19">
        <f t="shared" si="57"/>
        <v>18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15</v>
      </c>
      <c r="CB152" s="19">
        <f t="shared" si="57"/>
        <v>361</v>
      </c>
      <c r="CC152" s="19">
        <f t="shared" si="57"/>
        <v>6</v>
      </c>
      <c r="CD152" s="19">
        <f t="shared" si="57"/>
        <v>3</v>
      </c>
      <c r="CE152" s="19">
        <f t="shared" si="57"/>
        <v>16</v>
      </c>
      <c r="CF152" s="19">
        <f t="shared" si="57"/>
        <v>27963</v>
      </c>
    </row>
    <row r="153" spans="1:84" ht="8.25" customHeight="1" x14ac:dyDescent="0.15">
      <c r="A153" s="50" t="s">
        <v>234</v>
      </c>
      <c r="B153" s="90" t="s">
        <v>235</v>
      </c>
      <c r="C153" s="91"/>
      <c r="D153" s="92"/>
      <c r="E153" s="16">
        <v>0</v>
      </c>
      <c r="F153" s="16">
        <v>49</v>
      </c>
      <c r="G153" s="16">
        <v>56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66</v>
      </c>
      <c r="AG153" s="16">
        <v>4</v>
      </c>
      <c r="AH153" s="15">
        <v>0</v>
      </c>
      <c r="AI153" s="15">
        <v>0</v>
      </c>
      <c r="AJ153" s="16">
        <v>239</v>
      </c>
      <c r="AK153" s="16">
        <v>0</v>
      </c>
      <c r="AL153" s="16">
        <v>0</v>
      </c>
      <c r="AM153" s="16">
        <v>33</v>
      </c>
      <c r="AN153" s="16">
        <v>0</v>
      </c>
      <c r="AO153" s="16">
        <v>0</v>
      </c>
      <c r="AP153" s="16">
        <v>1</v>
      </c>
      <c r="AQ153" s="16">
        <v>138</v>
      </c>
      <c r="AR153" s="16">
        <v>3</v>
      </c>
      <c r="AS153" s="16">
        <v>0</v>
      </c>
      <c r="AT153" s="16">
        <v>0</v>
      </c>
      <c r="AU153" s="16">
        <v>2</v>
      </c>
      <c r="AV153" s="16">
        <v>301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14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8</v>
      </c>
      <c r="CC153" s="16">
        <v>0</v>
      </c>
      <c r="CD153" s="16">
        <v>0</v>
      </c>
      <c r="CE153" s="16">
        <v>0</v>
      </c>
      <c r="CF153" s="17">
        <f>SUM(E153:CE153)</f>
        <v>951</v>
      </c>
    </row>
    <row r="154" spans="1:84" ht="8.25" customHeight="1" x14ac:dyDescent="0.15">
      <c r="A154" s="51"/>
      <c r="B154" s="60" t="s">
        <v>236</v>
      </c>
      <c r="C154" s="61" t="s">
        <v>237</v>
      </c>
      <c r="D154" s="62"/>
      <c r="E154" s="17">
        <v>0</v>
      </c>
      <c r="F154" s="17">
        <v>362</v>
      </c>
      <c r="G154" s="17">
        <v>45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83</v>
      </c>
      <c r="AG154" s="17">
        <v>0</v>
      </c>
      <c r="AH154" s="18">
        <v>0</v>
      </c>
      <c r="AI154" s="18">
        <v>0</v>
      </c>
      <c r="AJ154" s="17">
        <v>228</v>
      </c>
      <c r="AK154" s="17">
        <v>0</v>
      </c>
      <c r="AL154" s="17">
        <v>0</v>
      </c>
      <c r="AM154" s="17">
        <v>46</v>
      </c>
      <c r="AN154" s="17">
        <v>0</v>
      </c>
      <c r="AO154" s="17">
        <v>0</v>
      </c>
      <c r="AP154" s="17">
        <v>1</v>
      </c>
      <c r="AQ154" s="17">
        <v>73</v>
      </c>
      <c r="AR154" s="17">
        <v>2</v>
      </c>
      <c r="AS154" s="17">
        <v>0</v>
      </c>
      <c r="AT154" s="17">
        <v>1</v>
      </c>
      <c r="AU154" s="17">
        <v>5</v>
      </c>
      <c r="AV154" s="17">
        <v>273</v>
      </c>
      <c r="AW154" s="17">
        <v>0</v>
      </c>
      <c r="AX154" s="17">
        <v>0</v>
      </c>
      <c r="AY154" s="17">
        <v>3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1160</v>
      </c>
    </row>
    <row r="155" spans="1:84" ht="8.25" customHeight="1" x14ac:dyDescent="0.15">
      <c r="A155" s="51"/>
      <c r="B155" s="60"/>
      <c r="C155" s="61" t="s">
        <v>238</v>
      </c>
      <c r="D155" s="62"/>
      <c r="E155" s="17">
        <v>0</v>
      </c>
      <c r="F155" s="17">
        <v>118</v>
      </c>
      <c r="G155" s="17">
        <v>7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16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17</v>
      </c>
      <c r="AG155" s="17">
        <v>0</v>
      </c>
      <c r="AH155" s="18">
        <v>0</v>
      </c>
      <c r="AI155" s="18">
        <v>0</v>
      </c>
      <c r="AJ155" s="17">
        <v>91</v>
      </c>
      <c r="AK155" s="17">
        <v>0</v>
      </c>
      <c r="AL155" s="17">
        <v>0</v>
      </c>
      <c r="AM155" s="17">
        <v>14</v>
      </c>
      <c r="AN155" s="17">
        <v>0</v>
      </c>
      <c r="AO155" s="17">
        <v>0</v>
      </c>
      <c r="AP155" s="17">
        <v>0</v>
      </c>
      <c r="AQ155" s="17">
        <v>29</v>
      </c>
      <c r="AR155" s="17">
        <v>2</v>
      </c>
      <c r="AS155" s="17">
        <v>0</v>
      </c>
      <c r="AT155" s="17">
        <v>0</v>
      </c>
      <c r="AU155" s="17">
        <v>2</v>
      </c>
      <c r="AV155" s="17">
        <v>109</v>
      </c>
      <c r="AW155" s="17">
        <v>0</v>
      </c>
      <c r="AX155" s="17">
        <v>0</v>
      </c>
      <c r="AY155" s="17">
        <v>5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6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2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423</v>
      </c>
    </row>
    <row r="156" spans="1:84" ht="8.25" customHeight="1" x14ac:dyDescent="0.15">
      <c r="A156" s="51"/>
      <c r="B156" s="60"/>
      <c r="C156" s="58" t="s">
        <v>91</v>
      </c>
      <c r="D156" s="59"/>
      <c r="E156" s="17">
        <f>SUM(E154:E155)</f>
        <v>0</v>
      </c>
      <c r="F156" s="17">
        <f t="shared" ref="F156:AZ156" si="58">SUM(F154:F155)</f>
        <v>480</v>
      </c>
      <c r="G156" s="17">
        <f t="shared" si="58"/>
        <v>52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34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12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100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319</v>
      </c>
      <c r="AK156" s="17">
        <f t="shared" si="58"/>
        <v>0</v>
      </c>
      <c r="AL156" s="17">
        <f t="shared" si="58"/>
        <v>0</v>
      </c>
      <c r="AM156" s="17">
        <f t="shared" si="58"/>
        <v>60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102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7</v>
      </c>
      <c r="AV156" s="17">
        <f t="shared" si="58"/>
        <v>382</v>
      </c>
      <c r="AW156" s="17">
        <f t="shared" si="58"/>
        <v>0</v>
      </c>
      <c r="AX156" s="17">
        <f t="shared" si="58"/>
        <v>0</v>
      </c>
      <c r="AY156" s="17">
        <f t="shared" si="58"/>
        <v>8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6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3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1583</v>
      </c>
    </row>
    <row r="157" spans="1:84" ht="8.25" customHeight="1" x14ac:dyDescent="0.15">
      <c r="A157" s="51"/>
      <c r="B157" s="60" t="s">
        <v>239</v>
      </c>
      <c r="C157" s="58" t="s">
        <v>240</v>
      </c>
      <c r="D157" s="59"/>
      <c r="E157" s="17">
        <v>0</v>
      </c>
      <c r="F157" s="17">
        <v>366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20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76</v>
      </c>
      <c r="AG157" s="17">
        <v>3</v>
      </c>
      <c r="AH157" s="18">
        <v>0</v>
      </c>
      <c r="AI157" s="18">
        <v>0</v>
      </c>
      <c r="AJ157" s="17">
        <v>655</v>
      </c>
      <c r="AK157" s="17">
        <v>0</v>
      </c>
      <c r="AL157" s="17">
        <v>2</v>
      </c>
      <c r="AM157" s="17">
        <v>129</v>
      </c>
      <c r="AN157" s="17">
        <v>0</v>
      </c>
      <c r="AO157" s="17">
        <v>0</v>
      </c>
      <c r="AP157" s="17">
        <v>3</v>
      </c>
      <c r="AQ157" s="17">
        <v>589</v>
      </c>
      <c r="AR157" s="17">
        <v>7</v>
      </c>
      <c r="AS157" s="17">
        <v>0</v>
      </c>
      <c r="AT157" s="17">
        <v>3</v>
      </c>
      <c r="AU157" s="17">
        <v>28</v>
      </c>
      <c r="AV157" s="17">
        <v>489</v>
      </c>
      <c r="AW157" s="17">
        <v>0</v>
      </c>
      <c r="AX157" s="17">
        <v>0</v>
      </c>
      <c r="AY157" s="17">
        <v>19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0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12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33</v>
      </c>
      <c r="CC157" s="17">
        <v>0</v>
      </c>
      <c r="CD157" s="17">
        <v>0</v>
      </c>
      <c r="CE157" s="17">
        <v>1</v>
      </c>
      <c r="CF157" s="17">
        <f>SUM(E157:CE157)</f>
        <v>2458</v>
      </c>
    </row>
    <row r="158" spans="1:84" ht="8.25" customHeight="1" x14ac:dyDescent="0.15">
      <c r="A158" s="51"/>
      <c r="B158" s="60"/>
      <c r="C158" s="58" t="s">
        <v>241</v>
      </c>
      <c r="D158" s="59"/>
      <c r="E158" s="17">
        <v>0</v>
      </c>
      <c r="F158" s="17">
        <v>40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11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36</v>
      </c>
      <c r="AG158" s="17">
        <v>0</v>
      </c>
      <c r="AH158" s="18">
        <v>0</v>
      </c>
      <c r="AI158" s="18">
        <v>0</v>
      </c>
      <c r="AJ158" s="17">
        <v>244</v>
      </c>
      <c r="AK158" s="17">
        <v>0</v>
      </c>
      <c r="AL158" s="17">
        <v>0</v>
      </c>
      <c r="AM158" s="17">
        <v>35</v>
      </c>
      <c r="AN158" s="17">
        <v>0</v>
      </c>
      <c r="AO158" s="17">
        <v>0</v>
      </c>
      <c r="AP158" s="17">
        <v>5</v>
      </c>
      <c r="AQ158" s="17">
        <v>225</v>
      </c>
      <c r="AR158" s="17">
        <v>3</v>
      </c>
      <c r="AS158" s="17">
        <v>0</v>
      </c>
      <c r="AT158" s="17">
        <v>3</v>
      </c>
      <c r="AU158" s="17">
        <v>6</v>
      </c>
      <c r="AV158" s="17">
        <v>265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7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20</v>
      </c>
      <c r="CC158" s="17">
        <v>0</v>
      </c>
      <c r="CD158" s="17">
        <v>1</v>
      </c>
      <c r="CE158" s="17">
        <v>0</v>
      </c>
      <c r="CF158" s="17">
        <f>SUM(E158:CE158)</f>
        <v>911</v>
      </c>
    </row>
    <row r="159" spans="1:84" ht="8.25" customHeight="1" x14ac:dyDescent="0.15">
      <c r="A159" s="51"/>
      <c r="B159" s="86"/>
      <c r="C159" s="58" t="s">
        <v>91</v>
      </c>
      <c r="D159" s="59"/>
      <c r="E159" s="17">
        <f>SUM(E157:E158)</f>
        <v>0</v>
      </c>
      <c r="F159" s="17">
        <f t="shared" ref="F159:CF159" si="60">SUM(F157:F158)</f>
        <v>406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31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112</v>
      </c>
      <c r="AG159" s="17">
        <f t="shared" si="60"/>
        <v>3</v>
      </c>
      <c r="AH159" s="18">
        <f t="shared" si="60"/>
        <v>0</v>
      </c>
      <c r="AI159" s="18">
        <f t="shared" si="60"/>
        <v>0</v>
      </c>
      <c r="AJ159" s="17">
        <f t="shared" si="60"/>
        <v>899</v>
      </c>
      <c r="AK159" s="17">
        <f t="shared" si="60"/>
        <v>0</v>
      </c>
      <c r="AL159" s="17">
        <f t="shared" si="60"/>
        <v>2</v>
      </c>
      <c r="AM159" s="17">
        <f t="shared" si="60"/>
        <v>164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814</v>
      </c>
      <c r="AR159" s="17">
        <f t="shared" si="60"/>
        <v>10</v>
      </c>
      <c r="AS159" s="17">
        <f t="shared" si="60"/>
        <v>0</v>
      </c>
      <c r="AT159" s="17">
        <f t="shared" si="60"/>
        <v>6</v>
      </c>
      <c r="AU159" s="17">
        <f t="shared" si="60"/>
        <v>34</v>
      </c>
      <c r="AV159" s="17">
        <f t="shared" si="60"/>
        <v>754</v>
      </c>
      <c r="AW159" s="17">
        <f t="shared" si="60"/>
        <v>0</v>
      </c>
      <c r="AX159" s="17">
        <f t="shared" si="60"/>
        <v>0</v>
      </c>
      <c r="AY159" s="17">
        <f t="shared" si="60"/>
        <v>24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13</v>
      </c>
      <c r="BI159" s="17">
        <f t="shared" si="60"/>
        <v>0</v>
      </c>
      <c r="BJ159" s="17">
        <f t="shared" si="60"/>
        <v>1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19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53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3369</v>
      </c>
    </row>
    <row r="160" spans="1:84" ht="8.25" customHeight="1" x14ac:dyDescent="0.15">
      <c r="A160" s="51"/>
      <c r="B160" s="60" t="s">
        <v>242</v>
      </c>
      <c r="C160" s="58" t="s">
        <v>243</v>
      </c>
      <c r="D160" s="59"/>
      <c r="E160" s="17">
        <v>3</v>
      </c>
      <c r="F160" s="17">
        <v>169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18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28</v>
      </c>
      <c r="AB160" s="17">
        <v>0</v>
      </c>
      <c r="AC160" s="18">
        <v>0</v>
      </c>
      <c r="AD160" s="18">
        <v>0</v>
      </c>
      <c r="AE160" s="18">
        <v>0</v>
      </c>
      <c r="AF160" s="17">
        <v>81</v>
      </c>
      <c r="AG160" s="17">
        <v>0</v>
      </c>
      <c r="AH160" s="18">
        <v>0</v>
      </c>
      <c r="AI160" s="18">
        <v>0</v>
      </c>
      <c r="AJ160" s="17">
        <v>942</v>
      </c>
      <c r="AK160" s="17">
        <v>0</v>
      </c>
      <c r="AL160" s="17">
        <v>5</v>
      </c>
      <c r="AM160" s="17">
        <v>108</v>
      </c>
      <c r="AN160" s="17">
        <v>0</v>
      </c>
      <c r="AO160" s="17">
        <v>0</v>
      </c>
      <c r="AP160" s="17">
        <v>6</v>
      </c>
      <c r="AQ160" s="17">
        <v>321</v>
      </c>
      <c r="AR160" s="17">
        <v>18</v>
      </c>
      <c r="AS160" s="17">
        <v>0</v>
      </c>
      <c r="AT160" s="17">
        <v>5</v>
      </c>
      <c r="AU160" s="17">
        <v>22</v>
      </c>
      <c r="AV160" s="17">
        <v>610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7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37</v>
      </c>
      <c r="CC160" s="17">
        <v>1</v>
      </c>
      <c r="CD160" s="17">
        <v>1</v>
      </c>
      <c r="CE160" s="17">
        <v>1</v>
      </c>
      <c r="CF160" s="17">
        <f>SUM(E160:CE160)</f>
        <v>2419</v>
      </c>
    </row>
    <row r="161" spans="1:84" ht="8.25" customHeight="1" x14ac:dyDescent="0.15">
      <c r="A161" s="51"/>
      <c r="B161" s="60"/>
      <c r="C161" s="58" t="s">
        <v>244</v>
      </c>
      <c r="D161" s="59"/>
      <c r="E161" s="17">
        <v>0</v>
      </c>
      <c r="F161" s="17">
        <v>58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5</v>
      </c>
      <c r="AB161" s="17">
        <v>0</v>
      </c>
      <c r="AC161" s="18">
        <v>0</v>
      </c>
      <c r="AD161" s="18">
        <v>0</v>
      </c>
      <c r="AE161" s="18">
        <v>0</v>
      </c>
      <c r="AF161" s="17">
        <v>87</v>
      </c>
      <c r="AG161" s="17">
        <v>1</v>
      </c>
      <c r="AH161" s="18">
        <v>0</v>
      </c>
      <c r="AI161" s="18">
        <v>0</v>
      </c>
      <c r="AJ161" s="17">
        <v>297</v>
      </c>
      <c r="AK161" s="17">
        <v>0</v>
      </c>
      <c r="AL161" s="17">
        <v>1</v>
      </c>
      <c r="AM161" s="17">
        <v>64</v>
      </c>
      <c r="AN161" s="17">
        <v>0</v>
      </c>
      <c r="AO161" s="17">
        <v>0</v>
      </c>
      <c r="AP161" s="17">
        <v>3</v>
      </c>
      <c r="AQ161" s="17">
        <v>217</v>
      </c>
      <c r="AR161" s="17">
        <v>9</v>
      </c>
      <c r="AS161" s="17">
        <v>0</v>
      </c>
      <c r="AT161" s="17">
        <v>4</v>
      </c>
      <c r="AU161" s="17">
        <v>17</v>
      </c>
      <c r="AV161" s="17">
        <v>416</v>
      </c>
      <c r="AW161" s="17">
        <v>0</v>
      </c>
      <c r="AX161" s="17">
        <v>1</v>
      </c>
      <c r="AY161" s="17">
        <v>3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11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26</v>
      </c>
      <c r="CC161" s="17">
        <v>0</v>
      </c>
      <c r="CD161" s="17">
        <v>1</v>
      </c>
      <c r="CE161" s="17">
        <v>0</v>
      </c>
      <c r="CF161" s="17">
        <f>SUM(E161:CE161)</f>
        <v>1233</v>
      </c>
    </row>
    <row r="162" spans="1:84" ht="8.25" customHeight="1" x14ac:dyDescent="0.15">
      <c r="A162" s="51"/>
      <c r="B162" s="60" t="s">
        <v>245</v>
      </c>
      <c r="C162" s="58" t="s">
        <v>246</v>
      </c>
      <c r="D162" s="59"/>
      <c r="E162" s="17">
        <v>0</v>
      </c>
      <c r="F162" s="17">
        <v>190</v>
      </c>
      <c r="G162" s="17">
        <v>45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19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120</v>
      </c>
      <c r="AG162" s="17">
        <v>0</v>
      </c>
      <c r="AH162" s="18">
        <v>0</v>
      </c>
      <c r="AI162" s="18">
        <v>0</v>
      </c>
      <c r="AJ162" s="17">
        <v>382</v>
      </c>
      <c r="AK162" s="17">
        <v>0</v>
      </c>
      <c r="AL162" s="17">
        <v>0</v>
      </c>
      <c r="AM162" s="17">
        <v>190</v>
      </c>
      <c r="AN162" s="17">
        <v>0</v>
      </c>
      <c r="AO162" s="17">
        <v>0</v>
      </c>
      <c r="AP162" s="17">
        <v>8</v>
      </c>
      <c r="AQ162" s="17">
        <v>236</v>
      </c>
      <c r="AR162" s="17">
        <v>8</v>
      </c>
      <c r="AS162" s="17">
        <v>0</v>
      </c>
      <c r="AT162" s="17">
        <v>1</v>
      </c>
      <c r="AU162" s="17">
        <v>14</v>
      </c>
      <c r="AV162" s="17">
        <v>343</v>
      </c>
      <c r="AW162" s="17">
        <v>0</v>
      </c>
      <c r="AX162" s="17">
        <v>0</v>
      </c>
      <c r="AY162" s="17">
        <v>5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15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2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1642</v>
      </c>
    </row>
    <row r="163" spans="1:84" ht="8.25" customHeight="1" x14ac:dyDescent="0.15">
      <c r="A163" s="51"/>
      <c r="B163" s="74"/>
      <c r="C163" s="58" t="s">
        <v>247</v>
      </c>
      <c r="D163" s="59"/>
      <c r="E163" s="17">
        <v>0</v>
      </c>
      <c r="F163" s="17">
        <v>76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125</v>
      </c>
      <c r="AK163" s="17">
        <v>0</v>
      </c>
      <c r="AL163" s="17">
        <v>0</v>
      </c>
      <c r="AM163" s="17">
        <v>13</v>
      </c>
      <c r="AN163" s="17">
        <v>0</v>
      </c>
      <c r="AO163" s="17">
        <v>0</v>
      </c>
      <c r="AP163" s="17">
        <v>0</v>
      </c>
      <c r="AQ163" s="17">
        <v>56</v>
      </c>
      <c r="AR163" s="17">
        <v>3</v>
      </c>
      <c r="AS163" s="17">
        <v>0</v>
      </c>
      <c r="AT163" s="17">
        <v>0</v>
      </c>
      <c r="AU163" s="17">
        <v>1</v>
      </c>
      <c r="AV163" s="17">
        <v>60</v>
      </c>
      <c r="AW163" s="17">
        <v>0</v>
      </c>
      <c r="AX163" s="17">
        <v>0</v>
      </c>
      <c r="AY163" s="17">
        <v>4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6</v>
      </c>
      <c r="CC163" s="17">
        <v>0</v>
      </c>
      <c r="CD163" s="17">
        <v>0</v>
      </c>
      <c r="CE163" s="17">
        <v>2</v>
      </c>
      <c r="CF163" s="17">
        <f>SUM(E163:CE163)</f>
        <v>369</v>
      </c>
    </row>
    <row r="164" spans="1:84" ht="8.25" customHeight="1" x14ac:dyDescent="0.15">
      <c r="A164" s="51"/>
      <c r="B164" s="74"/>
      <c r="C164" s="58" t="s">
        <v>91</v>
      </c>
      <c r="D164" s="59"/>
      <c r="E164" s="17">
        <f>SUM(E162:E163)</f>
        <v>0</v>
      </c>
      <c r="F164" s="17">
        <f t="shared" ref="F164:CF164" si="61">SUM(F162:F163)</f>
        <v>266</v>
      </c>
      <c r="G164" s="17">
        <f t="shared" si="61"/>
        <v>50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22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126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507</v>
      </c>
      <c r="AK164" s="17">
        <f t="shared" si="61"/>
        <v>0</v>
      </c>
      <c r="AL164" s="17">
        <f t="shared" si="61"/>
        <v>0</v>
      </c>
      <c r="AM164" s="17">
        <f t="shared" si="61"/>
        <v>203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292</v>
      </c>
      <c r="AR164" s="17">
        <f t="shared" si="61"/>
        <v>11</v>
      </c>
      <c r="AS164" s="17">
        <f t="shared" si="61"/>
        <v>0</v>
      </c>
      <c r="AT164" s="17">
        <f t="shared" si="61"/>
        <v>1</v>
      </c>
      <c r="AU164" s="17">
        <f t="shared" si="61"/>
        <v>15</v>
      </c>
      <c r="AV164" s="17">
        <f t="shared" si="61"/>
        <v>403</v>
      </c>
      <c r="AW164" s="17">
        <f t="shared" si="61"/>
        <v>0</v>
      </c>
      <c r="AX164" s="17">
        <f t="shared" si="61"/>
        <v>0</v>
      </c>
      <c r="AY164" s="17">
        <f t="shared" si="61"/>
        <v>9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15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2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36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2011</v>
      </c>
    </row>
    <row r="165" spans="1:84" ht="8.25" customHeight="1" x14ac:dyDescent="0.15">
      <c r="A165" s="53"/>
      <c r="B165" s="65" t="s">
        <v>98</v>
      </c>
      <c r="C165" s="66"/>
      <c r="D165" s="67"/>
      <c r="E165" s="19">
        <f>SUM(E153,E156,E159:E161,E164)</f>
        <v>3</v>
      </c>
      <c r="F165" s="19">
        <f t="shared" ref="F165:BQ165" si="62">SUM(F153,F156,F159:F161,F164)</f>
        <v>1428</v>
      </c>
      <c r="G165" s="19">
        <f t="shared" si="62"/>
        <v>160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128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84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572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3203</v>
      </c>
      <c r="AK165" s="19">
        <f t="shared" si="62"/>
        <v>0</v>
      </c>
      <c r="AL165" s="19">
        <f t="shared" si="62"/>
        <v>8</v>
      </c>
      <c r="AM165" s="19">
        <f t="shared" si="62"/>
        <v>632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1884</v>
      </c>
      <c r="AR165" s="19">
        <f t="shared" si="62"/>
        <v>55</v>
      </c>
      <c r="AS165" s="19">
        <f t="shared" si="62"/>
        <v>0</v>
      </c>
      <c r="AT165" s="19">
        <f t="shared" si="62"/>
        <v>17</v>
      </c>
      <c r="AU165" s="19">
        <f t="shared" si="62"/>
        <v>97</v>
      </c>
      <c r="AV165" s="19">
        <f t="shared" si="62"/>
        <v>2866</v>
      </c>
      <c r="AW165" s="19">
        <f t="shared" si="62"/>
        <v>0</v>
      </c>
      <c r="AX165" s="19">
        <f t="shared" si="62"/>
        <v>3</v>
      </c>
      <c r="AY165" s="19">
        <f t="shared" si="62"/>
        <v>71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65</v>
      </c>
      <c r="BI165" s="19">
        <f t="shared" si="62"/>
        <v>0</v>
      </c>
      <c r="BJ165" s="19">
        <f t="shared" si="62"/>
        <v>2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39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167</v>
      </c>
      <c r="CC165" s="19">
        <f t="shared" si="63"/>
        <v>1</v>
      </c>
      <c r="CD165" s="19">
        <f t="shared" si="63"/>
        <v>3</v>
      </c>
      <c r="CE165" s="19">
        <f t="shared" si="63"/>
        <v>5</v>
      </c>
      <c r="CF165" s="19">
        <f t="shared" si="63"/>
        <v>11566</v>
      </c>
    </row>
    <row r="166" spans="1:84" ht="8.25" customHeight="1" x14ac:dyDescent="0.15">
      <c r="A166" s="50" t="s">
        <v>248</v>
      </c>
      <c r="B166" s="90" t="s">
        <v>249</v>
      </c>
      <c r="C166" s="91"/>
      <c r="D166" s="92"/>
      <c r="E166" s="16">
        <v>3</v>
      </c>
      <c r="F166" s="16">
        <v>82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393</v>
      </c>
      <c r="AK166" s="16">
        <v>0</v>
      </c>
      <c r="AL166" s="16">
        <v>1</v>
      </c>
      <c r="AM166" s="16">
        <v>84</v>
      </c>
      <c r="AN166" s="16">
        <v>0</v>
      </c>
      <c r="AO166" s="16">
        <v>0</v>
      </c>
      <c r="AP166" s="16">
        <v>1</v>
      </c>
      <c r="AQ166" s="16">
        <v>163</v>
      </c>
      <c r="AR166" s="16">
        <v>3</v>
      </c>
      <c r="AS166" s="16">
        <v>0</v>
      </c>
      <c r="AT166" s="16">
        <v>1</v>
      </c>
      <c r="AU166" s="16">
        <v>14</v>
      </c>
      <c r="AV166" s="16">
        <v>327</v>
      </c>
      <c r="AW166" s="16">
        <v>1</v>
      </c>
      <c r="AX166" s="16">
        <v>0</v>
      </c>
      <c r="AY166" s="16">
        <v>10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5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20</v>
      </c>
      <c r="CC166" s="16">
        <v>0</v>
      </c>
      <c r="CD166" s="16">
        <v>0</v>
      </c>
      <c r="CE166" s="16">
        <v>0</v>
      </c>
      <c r="CF166" s="17">
        <f>SUM(E166:CE166)</f>
        <v>1123</v>
      </c>
    </row>
    <row r="167" spans="1:84" ht="8.25" customHeight="1" x14ac:dyDescent="0.15">
      <c r="A167" s="51"/>
      <c r="B167" s="60" t="s">
        <v>250</v>
      </c>
      <c r="C167" s="61" t="s">
        <v>248</v>
      </c>
      <c r="D167" s="62"/>
      <c r="E167" s="17">
        <v>0</v>
      </c>
      <c r="F167" s="17">
        <v>220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2</v>
      </c>
      <c r="AB167" s="17">
        <v>0</v>
      </c>
      <c r="AC167" s="18">
        <v>0</v>
      </c>
      <c r="AD167" s="18">
        <v>0</v>
      </c>
      <c r="AE167" s="18">
        <v>0</v>
      </c>
      <c r="AF167" s="17">
        <v>16</v>
      </c>
      <c r="AG167" s="17">
        <v>0</v>
      </c>
      <c r="AH167" s="18">
        <v>0</v>
      </c>
      <c r="AI167" s="18">
        <v>0</v>
      </c>
      <c r="AJ167" s="17">
        <v>279</v>
      </c>
      <c r="AK167" s="17">
        <v>1</v>
      </c>
      <c r="AL167" s="17">
        <v>0</v>
      </c>
      <c r="AM167" s="17">
        <v>35</v>
      </c>
      <c r="AN167" s="17">
        <v>4</v>
      </c>
      <c r="AO167" s="17">
        <v>0</v>
      </c>
      <c r="AP167" s="17">
        <v>0</v>
      </c>
      <c r="AQ167" s="17">
        <v>195</v>
      </c>
      <c r="AR167" s="17">
        <v>2</v>
      </c>
      <c r="AS167" s="17">
        <v>0</v>
      </c>
      <c r="AT167" s="17">
        <v>1</v>
      </c>
      <c r="AU167" s="17">
        <v>15</v>
      </c>
      <c r="AV167" s="17">
        <v>295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16</v>
      </c>
      <c r="CC167" s="17">
        <v>2</v>
      </c>
      <c r="CD167" s="17">
        <v>1</v>
      </c>
      <c r="CE167" s="17">
        <v>0</v>
      </c>
      <c r="CF167" s="17">
        <f>SUM(E167:CE167)</f>
        <v>1113</v>
      </c>
    </row>
    <row r="168" spans="1:84" ht="8.25" customHeight="1" x14ac:dyDescent="0.15">
      <c r="A168" s="51"/>
      <c r="B168" s="60"/>
      <c r="C168" s="61" t="s">
        <v>251</v>
      </c>
      <c r="D168" s="62"/>
      <c r="E168" s="17">
        <v>0</v>
      </c>
      <c r="F168" s="17">
        <v>14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2</v>
      </c>
      <c r="AG168" s="17">
        <v>1</v>
      </c>
      <c r="AH168" s="18">
        <v>0</v>
      </c>
      <c r="AI168" s="18">
        <v>0</v>
      </c>
      <c r="AJ168" s="17">
        <v>224</v>
      </c>
      <c r="AK168" s="17">
        <v>0</v>
      </c>
      <c r="AL168" s="17">
        <v>0</v>
      </c>
      <c r="AM168" s="17">
        <v>21</v>
      </c>
      <c r="AN168" s="17">
        <v>0</v>
      </c>
      <c r="AO168" s="17">
        <v>0</v>
      </c>
      <c r="AP168" s="17">
        <v>1</v>
      </c>
      <c r="AQ168" s="17">
        <v>133</v>
      </c>
      <c r="AR168" s="17">
        <v>0</v>
      </c>
      <c r="AS168" s="17">
        <v>0</v>
      </c>
      <c r="AT168" s="17">
        <v>3</v>
      </c>
      <c r="AU168" s="17">
        <v>7</v>
      </c>
      <c r="AV168" s="17">
        <v>245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12</v>
      </c>
      <c r="CC168" s="17">
        <v>0</v>
      </c>
      <c r="CD168" s="17">
        <v>0</v>
      </c>
      <c r="CE168" s="17">
        <v>0</v>
      </c>
      <c r="CF168" s="17">
        <f>SUM(E168:CE168)</f>
        <v>678</v>
      </c>
    </row>
    <row r="169" spans="1:84" ht="8.25" customHeight="1" x14ac:dyDescent="0.15">
      <c r="A169" s="51"/>
      <c r="B169" s="60"/>
      <c r="C169" s="58" t="s">
        <v>91</v>
      </c>
      <c r="D169" s="59"/>
      <c r="E169" s="17">
        <f>SUM(E167:E168)</f>
        <v>0</v>
      </c>
      <c r="F169" s="17">
        <f t="shared" ref="F169:AZ169" si="64">SUM(F167:F168)</f>
        <v>234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2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18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503</v>
      </c>
      <c r="AK169" s="17">
        <f t="shared" si="64"/>
        <v>1</v>
      </c>
      <c r="AL169" s="17">
        <f t="shared" si="64"/>
        <v>0</v>
      </c>
      <c r="AM169" s="17">
        <f t="shared" si="64"/>
        <v>56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328</v>
      </c>
      <c r="AR169" s="17">
        <f t="shared" si="64"/>
        <v>2</v>
      </c>
      <c r="AS169" s="17">
        <f t="shared" si="64"/>
        <v>0</v>
      </c>
      <c r="AT169" s="17">
        <f t="shared" si="64"/>
        <v>4</v>
      </c>
      <c r="AU169" s="17">
        <f t="shared" si="64"/>
        <v>22</v>
      </c>
      <c r="AV169" s="17">
        <f t="shared" si="64"/>
        <v>540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28</v>
      </c>
      <c r="CC169" s="17">
        <f t="shared" si="65"/>
        <v>2</v>
      </c>
      <c r="CD169" s="17">
        <f t="shared" si="65"/>
        <v>1</v>
      </c>
      <c r="CE169" s="17">
        <f t="shared" si="65"/>
        <v>0</v>
      </c>
      <c r="CF169" s="17">
        <f t="shared" si="65"/>
        <v>1791</v>
      </c>
    </row>
    <row r="170" spans="1:84" ht="8.25" customHeight="1" x14ac:dyDescent="0.15">
      <c r="A170" s="51"/>
      <c r="B170" s="57" t="s">
        <v>252</v>
      </c>
      <c r="C170" s="58"/>
      <c r="D170" s="59"/>
      <c r="E170" s="17">
        <v>5</v>
      </c>
      <c r="F170" s="17">
        <v>401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59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126</v>
      </c>
      <c r="AG170" s="17">
        <v>15</v>
      </c>
      <c r="AH170" s="18">
        <v>0</v>
      </c>
      <c r="AI170" s="18">
        <v>0</v>
      </c>
      <c r="AJ170" s="17">
        <v>860</v>
      </c>
      <c r="AK170" s="17">
        <v>0</v>
      </c>
      <c r="AL170" s="17">
        <v>0</v>
      </c>
      <c r="AM170" s="17">
        <v>124</v>
      </c>
      <c r="AN170" s="17">
        <v>1</v>
      </c>
      <c r="AO170" s="17">
        <v>0</v>
      </c>
      <c r="AP170" s="17">
        <v>2</v>
      </c>
      <c r="AQ170" s="17">
        <v>364</v>
      </c>
      <c r="AR170" s="17">
        <v>12</v>
      </c>
      <c r="AS170" s="17">
        <v>0</v>
      </c>
      <c r="AT170" s="17">
        <v>5</v>
      </c>
      <c r="AU170" s="17">
        <v>18</v>
      </c>
      <c r="AV170" s="17">
        <v>630</v>
      </c>
      <c r="AW170" s="17">
        <v>0</v>
      </c>
      <c r="AX170" s="17">
        <v>0</v>
      </c>
      <c r="AY170" s="17">
        <v>18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2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1</v>
      </c>
      <c r="BP170" s="17">
        <v>0</v>
      </c>
      <c r="BQ170" s="17">
        <v>0</v>
      </c>
      <c r="BR170" s="18">
        <v>0</v>
      </c>
      <c r="BS170" s="17">
        <v>0</v>
      </c>
      <c r="BT170" s="17">
        <v>7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20</v>
      </c>
      <c r="CC170" s="17">
        <v>0</v>
      </c>
      <c r="CD170" s="17">
        <v>0</v>
      </c>
      <c r="CE170" s="17">
        <v>4</v>
      </c>
      <c r="CF170" s="17">
        <f>SUM(E170:CE170)</f>
        <v>2682</v>
      </c>
    </row>
    <row r="171" spans="1:84" ht="8.25" customHeight="1" x14ac:dyDescent="0.15">
      <c r="A171" s="51"/>
      <c r="B171" s="57" t="s">
        <v>253</v>
      </c>
      <c r="C171" s="58"/>
      <c r="D171" s="59"/>
      <c r="E171" s="17">
        <v>5</v>
      </c>
      <c r="F171" s="17">
        <v>104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1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22</v>
      </c>
      <c r="AG171" s="17">
        <v>0</v>
      </c>
      <c r="AH171" s="18">
        <v>0</v>
      </c>
      <c r="AI171" s="18">
        <v>0</v>
      </c>
      <c r="AJ171" s="17">
        <v>407</v>
      </c>
      <c r="AK171" s="17">
        <v>0</v>
      </c>
      <c r="AL171" s="17">
        <v>0</v>
      </c>
      <c r="AM171" s="17">
        <v>56</v>
      </c>
      <c r="AN171" s="17">
        <v>0</v>
      </c>
      <c r="AO171" s="17">
        <v>0</v>
      </c>
      <c r="AP171" s="17">
        <v>1</v>
      </c>
      <c r="AQ171" s="17">
        <v>179</v>
      </c>
      <c r="AR171" s="17">
        <v>3</v>
      </c>
      <c r="AS171" s="17">
        <v>0</v>
      </c>
      <c r="AT171" s="17">
        <v>4</v>
      </c>
      <c r="AU171" s="17">
        <v>17</v>
      </c>
      <c r="AV171" s="17">
        <v>333</v>
      </c>
      <c r="AW171" s="17">
        <v>1</v>
      </c>
      <c r="AX171" s="17">
        <v>0</v>
      </c>
      <c r="AY171" s="17">
        <v>13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19</v>
      </c>
      <c r="CC171" s="17">
        <v>0</v>
      </c>
      <c r="CD171" s="17">
        <v>0</v>
      </c>
      <c r="CE171" s="17">
        <v>0</v>
      </c>
      <c r="CF171" s="17">
        <f>SUM(E171:CE171)</f>
        <v>1207</v>
      </c>
    </row>
    <row r="172" spans="1:84" ht="8.25" customHeight="1" x14ac:dyDescent="0.15">
      <c r="A172" s="53"/>
      <c r="B172" s="65" t="s">
        <v>98</v>
      </c>
      <c r="C172" s="66"/>
      <c r="D172" s="67"/>
      <c r="E172" s="19">
        <f>SUM(E166,E169:E171)</f>
        <v>13</v>
      </c>
      <c r="F172" s="19">
        <f t="shared" ref="F172:BQ172" si="66">SUM(F166,F169:F171)</f>
        <v>821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124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2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9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168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2163</v>
      </c>
      <c r="AK172" s="19">
        <f t="shared" si="66"/>
        <v>1</v>
      </c>
      <c r="AL172" s="19">
        <f t="shared" si="66"/>
        <v>1</v>
      </c>
      <c r="AM172" s="19">
        <f t="shared" si="66"/>
        <v>320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1034</v>
      </c>
      <c r="AR172" s="19">
        <f t="shared" si="66"/>
        <v>20</v>
      </c>
      <c r="AS172" s="19">
        <f t="shared" si="66"/>
        <v>0</v>
      </c>
      <c r="AT172" s="19">
        <f t="shared" si="66"/>
        <v>14</v>
      </c>
      <c r="AU172" s="19">
        <f t="shared" si="66"/>
        <v>71</v>
      </c>
      <c r="AV172" s="19">
        <f t="shared" si="66"/>
        <v>1830</v>
      </c>
      <c r="AW172" s="19">
        <f t="shared" si="66"/>
        <v>2</v>
      </c>
      <c r="AX172" s="19">
        <f t="shared" si="66"/>
        <v>0</v>
      </c>
      <c r="AY172" s="19">
        <f t="shared" si="66"/>
        <v>46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11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7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17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87</v>
      </c>
      <c r="CC172" s="19">
        <f t="shared" si="67"/>
        <v>2</v>
      </c>
      <c r="CD172" s="19">
        <f t="shared" si="67"/>
        <v>1</v>
      </c>
      <c r="CE172" s="19">
        <f t="shared" si="67"/>
        <v>4</v>
      </c>
      <c r="CF172" s="19">
        <f t="shared" si="67"/>
        <v>6803</v>
      </c>
    </row>
    <row r="173" spans="1:84" ht="8.25" customHeight="1" x14ac:dyDescent="0.15">
      <c r="A173" s="101" t="s">
        <v>254</v>
      </c>
      <c r="B173" s="104" t="s">
        <v>255</v>
      </c>
      <c r="C173" s="106" t="s">
        <v>255</v>
      </c>
      <c r="D173" s="107"/>
      <c r="E173" s="16">
        <v>1</v>
      </c>
      <c r="F173" s="16">
        <v>35</v>
      </c>
      <c r="G173" s="16">
        <v>54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9</v>
      </c>
      <c r="AB173" s="16">
        <v>1</v>
      </c>
      <c r="AC173" s="15">
        <v>0</v>
      </c>
      <c r="AD173" s="15">
        <v>0</v>
      </c>
      <c r="AE173" s="15">
        <v>0</v>
      </c>
      <c r="AF173" s="16">
        <v>8</v>
      </c>
      <c r="AG173" s="16">
        <v>15</v>
      </c>
      <c r="AH173" s="15">
        <v>0</v>
      </c>
      <c r="AI173" s="15">
        <v>0</v>
      </c>
      <c r="AJ173" s="16">
        <v>1357</v>
      </c>
      <c r="AK173" s="16">
        <v>0</v>
      </c>
      <c r="AL173" s="16">
        <v>1</v>
      </c>
      <c r="AM173" s="16">
        <v>37</v>
      </c>
      <c r="AN173" s="16">
        <v>0</v>
      </c>
      <c r="AO173" s="16">
        <v>0</v>
      </c>
      <c r="AP173" s="16">
        <v>1</v>
      </c>
      <c r="AQ173" s="16">
        <v>364</v>
      </c>
      <c r="AR173" s="16">
        <v>16</v>
      </c>
      <c r="AS173" s="16">
        <v>0</v>
      </c>
      <c r="AT173" s="16">
        <v>2</v>
      </c>
      <c r="AU173" s="16">
        <v>6</v>
      </c>
      <c r="AV173" s="16">
        <v>319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4</v>
      </c>
      <c r="BP173" s="16">
        <v>0</v>
      </c>
      <c r="BQ173" s="16">
        <v>0</v>
      </c>
      <c r="BR173" s="15">
        <v>0</v>
      </c>
      <c r="BS173" s="16">
        <v>0</v>
      </c>
      <c r="BT173" s="16">
        <v>15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1</v>
      </c>
      <c r="CB173" s="16">
        <v>65</v>
      </c>
      <c r="CC173" s="16">
        <v>0</v>
      </c>
      <c r="CD173" s="16">
        <v>0</v>
      </c>
      <c r="CE173" s="16">
        <v>2</v>
      </c>
      <c r="CF173" s="17">
        <f t="shared" ref="CF173:CF185" si="68">SUM(E173:CE173)</f>
        <v>2343</v>
      </c>
    </row>
    <row r="174" spans="1:84" ht="8.25" customHeight="1" x14ac:dyDescent="0.15">
      <c r="A174" s="102"/>
      <c r="B174" s="105"/>
      <c r="C174" s="97" t="s">
        <v>256</v>
      </c>
      <c r="D174" s="98"/>
      <c r="E174" s="17">
        <v>0</v>
      </c>
      <c r="F174" s="17">
        <v>96</v>
      </c>
      <c r="G174" s="17">
        <v>31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13</v>
      </c>
      <c r="AB174" s="17">
        <v>0</v>
      </c>
      <c r="AC174" s="18">
        <v>0</v>
      </c>
      <c r="AD174" s="18">
        <v>0</v>
      </c>
      <c r="AE174" s="18">
        <v>0</v>
      </c>
      <c r="AF174" s="17">
        <v>10</v>
      </c>
      <c r="AG174" s="17">
        <v>2</v>
      </c>
      <c r="AH174" s="18">
        <v>0</v>
      </c>
      <c r="AI174" s="18">
        <v>0</v>
      </c>
      <c r="AJ174" s="17">
        <v>424</v>
      </c>
      <c r="AK174" s="17">
        <v>0</v>
      </c>
      <c r="AL174" s="17">
        <v>0</v>
      </c>
      <c r="AM174" s="17">
        <v>32</v>
      </c>
      <c r="AN174" s="17">
        <v>0</v>
      </c>
      <c r="AO174" s="17">
        <v>0</v>
      </c>
      <c r="AP174" s="17">
        <v>0</v>
      </c>
      <c r="AQ174" s="17">
        <v>429</v>
      </c>
      <c r="AR174" s="17">
        <v>12</v>
      </c>
      <c r="AS174" s="17">
        <v>0</v>
      </c>
      <c r="AT174" s="17">
        <v>2</v>
      </c>
      <c r="AU174" s="17">
        <v>8</v>
      </c>
      <c r="AV174" s="17">
        <v>280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9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14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34</v>
      </c>
      <c r="CC174" s="17">
        <v>0</v>
      </c>
      <c r="CD174" s="17">
        <v>0</v>
      </c>
      <c r="CE174" s="17">
        <v>0</v>
      </c>
      <c r="CF174" s="17">
        <f t="shared" si="68"/>
        <v>1407</v>
      </c>
    </row>
    <row r="175" spans="1:84" ht="8.25" customHeight="1" x14ac:dyDescent="0.15">
      <c r="A175" s="102"/>
      <c r="B175" s="105"/>
      <c r="C175" s="97" t="s">
        <v>257</v>
      </c>
      <c r="D175" s="98"/>
      <c r="E175" s="17">
        <v>0</v>
      </c>
      <c r="F175" s="17">
        <v>61</v>
      </c>
      <c r="G175" s="17">
        <v>33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17</v>
      </c>
      <c r="AB175" s="17">
        <v>0</v>
      </c>
      <c r="AC175" s="18">
        <v>0</v>
      </c>
      <c r="AD175" s="18">
        <v>0</v>
      </c>
      <c r="AE175" s="18">
        <v>0</v>
      </c>
      <c r="AF175" s="17">
        <v>36</v>
      </c>
      <c r="AG175" s="17">
        <v>11</v>
      </c>
      <c r="AH175" s="18">
        <v>0</v>
      </c>
      <c r="AI175" s="18">
        <v>0</v>
      </c>
      <c r="AJ175" s="17">
        <v>372</v>
      </c>
      <c r="AK175" s="17">
        <v>0</v>
      </c>
      <c r="AL175" s="17">
        <v>0</v>
      </c>
      <c r="AM175" s="17">
        <v>27</v>
      </c>
      <c r="AN175" s="17">
        <v>2</v>
      </c>
      <c r="AO175" s="17">
        <v>0</v>
      </c>
      <c r="AP175" s="17">
        <v>6</v>
      </c>
      <c r="AQ175" s="17">
        <v>234</v>
      </c>
      <c r="AR175" s="17">
        <v>10</v>
      </c>
      <c r="AS175" s="17">
        <v>0</v>
      </c>
      <c r="AT175" s="17">
        <v>0</v>
      </c>
      <c r="AU175" s="17">
        <v>8</v>
      </c>
      <c r="AV175" s="17">
        <v>346</v>
      </c>
      <c r="AW175" s="17">
        <v>0</v>
      </c>
      <c r="AX175" s="17">
        <v>1</v>
      </c>
      <c r="AY175" s="17">
        <v>9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4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26</v>
      </c>
      <c r="CC175" s="17">
        <v>0</v>
      </c>
      <c r="CD175" s="17">
        <v>0</v>
      </c>
      <c r="CE175" s="17">
        <v>4</v>
      </c>
      <c r="CF175" s="17">
        <f t="shared" si="68"/>
        <v>1223</v>
      </c>
    </row>
    <row r="176" spans="1:84" ht="8.25" customHeight="1" x14ac:dyDescent="0.15">
      <c r="A176" s="102"/>
      <c r="B176" s="105"/>
      <c r="C176" s="97" t="s">
        <v>258</v>
      </c>
      <c r="D176" s="98"/>
      <c r="E176" s="17">
        <v>0</v>
      </c>
      <c r="F176" s="17">
        <v>36</v>
      </c>
      <c r="G176" s="17">
        <v>12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11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144</v>
      </c>
      <c r="AK176" s="17">
        <v>0</v>
      </c>
      <c r="AL176" s="17">
        <v>0</v>
      </c>
      <c r="AM176" s="17">
        <v>8</v>
      </c>
      <c r="AN176" s="17">
        <v>0</v>
      </c>
      <c r="AO176" s="17">
        <v>0</v>
      </c>
      <c r="AP176" s="17">
        <v>0</v>
      </c>
      <c r="AQ176" s="17">
        <v>92</v>
      </c>
      <c r="AR176" s="17">
        <v>5</v>
      </c>
      <c r="AS176" s="17">
        <v>0</v>
      </c>
      <c r="AT176" s="17">
        <v>1</v>
      </c>
      <c r="AU176" s="17">
        <v>1</v>
      </c>
      <c r="AV176" s="17">
        <v>169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6</v>
      </c>
      <c r="CC176" s="17">
        <v>0</v>
      </c>
      <c r="CD176" s="17">
        <v>0</v>
      </c>
      <c r="CE176" s="17">
        <v>1</v>
      </c>
      <c r="CF176" s="17">
        <f t="shared" si="68"/>
        <v>513</v>
      </c>
    </row>
    <row r="177" spans="1:84" ht="8.25" customHeight="1" x14ac:dyDescent="0.15">
      <c r="A177" s="102"/>
      <c r="B177" s="99" t="s">
        <v>259</v>
      </c>
      <c r="C177" s="97"/>
      <c r="D177" s="98"/>
      <c r="E177" s="17">
        <v>0</v>
      </c>
      <c r="F177" s="17">
        <v>205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14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17</v>
      </c>
      <c r="AB177" s="17">
        <v>0</v>
      </c>
      <c r="AC177" s="18">
        <v>0</v>
      </c>
      <c r="AD177" s="18">
        <v>0</v>
      </c>
      <c r="AE177" s="18">
        <v>0</v>
      </c>
      <c r="AF177" s="17">
        <v>41</v>
      </c>
      <c r="AG177" s="17">
        <v>1</v>
      </c>
      <c r="AH177" s="18">
        <v>0</v>
      </c>
      <c r="AI177" s="18">
        <v>0</v>
      </c>
      <c r="AJ177" s="17">
        <v>447</v>
      </c>
      <c r="AK177" s="17">
        <v>0</v>
      </c>
      <c r="AL177" s="17">
        <v>0</v>
      </c>
      <c r="AM177" s="17">
        <v>24</v>
      </c>
      <c r="AN177" s="17">
        <v>2</v>
      </c>
      <c r="AO177" s="17">
        <v>0</v>
      </c>
      <c r="AP177" s="17">
        <v>3</v>
      </c>
      <c r="AQ177" s="17">
        <v>224</v>
      </c>
      <c r="AR177" s="17">
        <v>5</v>
      </c>
      <c r="AS177" s="17">
        <v>0</v>
      </c>
      <c r="AT177" s="17">
        <v>4</v>
      </c>
      <c r="AU177" s="17">
        <v>8</v>
      </c>
      <c r="AV177" s="17">
        <v>327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8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27</v>
      </c>
      <c r="CC177" s="17">
        <v>0</v>
      </c>
      <c r="CD177" s="17">
        <v>0</v>
      </c>
      <c r="CE177" s="17">
        <v>1</v>
      </c>
      <c r="CF177" s="17">
        <f t="shared" si="68"/>
        <v>1368</v>
      </c>
    </row>
    <row r="178" spans="1:84" ht="8.25" customHeight="1" x14ac:dyDescent="0.15">
      <c r="A178" s="102"/>
      <c r="B178" s="105" t="s">
        <v>260</v>
      </c>
      <c r="C178" s="97" t="s">
        <v>261</v>
      </c>
      <c r="D178" s="98"/>
      <c r="E178" s="17">
        <v>0</v>
      </c>
      <c r="F178" s="17">
        <v>128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16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28</v>
      </c>
      <c r="AB178" s="17">
        <v>0</v>
      </c>
      <c r="AC178" s="18">
        <v>0</v>
      </c>
      <c r="AD178" s="18">
        <v>0</v>
      </c>
      <c r="AE178" s="18">
        <v>0</v>
      </c>
      <c r="AF178" s="17">
        <v>56</v>
      </c>
      <c r="AG178" s="17">
        <v>9</v>
      </c>
      <c r="AH178" s="18">
        <v>0</v>
      </c>
      <c r="AI178" s="18">
        <v>0</v>
      </c>
      <c r="AJ178" s="17">
        <v>438</v>
      </c>
      <c r="AK178" s="17">
        <v>0</v>
      </c>
      <c r="AL178" s="17">
        <v>0</v>
      </c>
      <c r="AM178" s="17">
        <v>29</v>
      </c>
      <c r="AN178" s="17">
        <v>0</v>
      </c>
      <c r="AO178" s="17">
        <v>0</v>
      </c>
      <c r="AP178" s="17">
        <v>5</v>
      </c>
      <c r="AQ178" s="17">
        <v>135</v>
      </c>
      <c r="AR178" s="17">
        <v>5</v>
      </c>
      <c r="AS178" s="17">
        <v>0</v>
      </c>
      <c r="AT178" s="17">
        <v>2</v>
      </c>
      <c r="AU178" s="17">
        <v>14</v>
      </c>
      <c r="AV178" s="17">
        <v>360</v>
      </c>
      <c r="AW178" s="17">
        <v>0</v>
      </c>
      <c r="AX178" s="17">
        <v>0</v>
      </c>
      <c r="AY178" s="17">
        <v>13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21</v>
      </c>
      <c r="CC178" s="17">
        <v>0</v>
      </c>
      <c r="CD178" s="17">
        <v>2</v>
      </c>
      <c r="CE178" s="17">
        <v>1</v>
      </c>
      <c r="CF178" s="17">
        <f t="shared" si="68"/>
        <v>1276</v>
      </c>
    </row>
    <row r="179" spans="1:84" ht="8.25" customHeight="1" x14ac:dyDescent="0.15">
      <c r="A179" s="102"/>
      <c r="B179" s="105"/>
      <c r="C179" s="97" t="s">
        <v>262</v>
      </c>
      <c r="D179" s="98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8</v>
      </c>
      <c r="AG179" s="17">
        <v>3</v>
      </c>
      <c r="AH179" s="18">
        <v>0</v>
      </c>
      <c r="AI179" s="18">
        <v>0</v>
      </c>
      <c r="AJ179" s="17">
        <v>178</v>
      </c>
      <c r="AK179" s="17">
        <v>1</v>
      </c>
      <c r="AL179" s="17">
        <v>0</v>
      </c>
      <c r="AM179" s="17">
        <v>16</v>
      </c>
      <c r="AN179" s="17">
        <v>0</v>
      </c>
      <c r="AO179" s="17">
        <v>0</v>
      </c>
      <c r="AP179" s="17">
        <v>1</v>
      </c>
      <c r="AQ179" s="17">
        <v>40</v>
      </c>
      <c r="AR179" s="17">
        <v>1</v>
      </c>
      <c r="AS179" s="17">
        <v>0</v>
      </c>
      <c r="AT179" s="17">
        <v>5</v>
      </c>
      <c r="AU179" s="17">
        <v>1</v>
      </c>
      <c r="AV179" s="17">
        <v>146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1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481</v>
      </c>
    </row>
    <row r="180" spans="1:84" ht="8.25" customHeight="1" x14ac:dyDescent="0.15">
      <c r="A180" s="102"/>
      <c r="B180" s="105"/>
      <c r="C180" s="97" t="s">
        <v>263</v>
      </c>
      <c r="D180" s="98"/>
      <c r="E180" s="17">
        <v>0</v>
      </c>
      <c r="F180" s="17">
        <v>76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46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5</v>
      </c>
      <c r="AR180" s="17">
        <v>0</v>
      </c>
      <c r="AS180" s="17">
        <v>0</v>
      </c>
      <c r="AT180" s="17">
        <v>0</v>
      </c>
      <c r="AU180" s="17">
        <v>0</v>
      </c>
      <c r="AV180" s="17">
        <v>30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179</v>
      </c>
    </row>
    <row r="181" spans="1:84" ht="8.25" customHeight="1" x14ac:dyDescent="0.15">
      <c r="A181" s="102"/>
      <c r="B181" s="99" t="s">
        <v>264</v>
      </c>
      <c r="C181" s="97"/>
      <c r="D181" s="98"/>
      <c r="E181" s="17">
        <v>0</v>
      </c>
      <c r="F181" s="17">
        <v>445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28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70</v>
      </c>
      <c r="AB181" s="17">
        <v>0</v>
      </c>
      <c r="AC181" s="18">
        <v>0</v>
      </c>
      <c r="AD181" s="18">
        <v>0</v>
      </c>
      <c r="AE181" s="18">
        <v>0</v>
      </c>
      <c r="AF181" s="17">
        <v>53</v>
      </c>
      <c r="AG181" s="17">
        <v>2</v>
      </c>
      <c r="AH181" s="18">
        <v>0</v>
      </c>
      <c r="AI181" s="18">
        <v>0</v>
      </c>
      <c r="AJ181" s="17">
        <v>1134</v>
      </c>
      <c r="AK181" s="17">
        <v>1</v>
      </c>
      <c r="AL181" s="17">
        <v>2</v>
      </c>
      <c r="AM181" s="17">
        <v>126</v>
      </c>
      <c r="AN181" s="17">
        <v>0</v>
      </c>
      <c r="AO181" s="17">
        <v>0</v>
      </c>
      <c r="AP181" s="17">
        <v>1</v>
      </c>
      <c r="AQ181" s="17">
        <v>760</v>
      </c>
      <c r="AR181" s="17">
        <v>32</v>
      </c>
      <c r="AS181" s="17">
        <v>0</v>
      </c>
      <c r="AT181" s="17">
        <v>3</v>
      </c>
      <c r="AU181" s="17">
        <v>17</v>
      </c>
      <c r="AV181" s="17">
        <v>606</v>
      </c>
      <c r="AW181" s="17">
        <v>0</v>
      </c>
      <c r="AX181" s="17">
        <v>0</v>
      </c>
      <c r="AY181" s="17">
        <v>11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10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13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58</v>
      </c>
      <c r="CC181" s="17">
        <v>1</v>
      </c>
      <c r="CD181" s="17">
        <v>1</v>
      </c>
      <c r="CE181" s="17">
        <v>1</v>
      </c>
      <c r="CF181" s="17">
        <f t="shared" si="68"/>
        <v>3399</v>
      </c>
    </row>
    <row r="182" spans="1:84" ht="8.25" customHeight="1" x14ac:dyDescent="0.15">
      <c r="A182" s="102"/>
      <c r="B182" s="99" t="s">
        <v>265</v>
      </c>
      <c r="C182" s="97"/>
      <c r="D182" s="98"/>
      <c r="E182" s="17">
        <v>1</v>
      </c>
      <c r="F182" s="17">
        <v>230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101</v>
      </c>
      <c r="AG182" s="17">
        <v>2</v>
      </c>
      <c r="AH182" s="18">
        <v>0</v>
      </c>
      <c r="AI182" s="18">
        <v>0</v>
      </c>
      <c r="AJ182" s="17">
        <v>455</v>
      </c>
      <c r="AK182" s="17">
        <v>0</v>
      </c>
      <c r="AL182" s="17">
        <v>1</v>
      </c>
      <c r="AM182" s="17">
        <v>89</v>
      </c>
      <c r="AN182" s="17">
        <v>0</v>
      </c>
      <c r="AO182" s="17">
        <v>0</v>
      </c>
      <c r="AP182" s="17">
        <v>4</v>
      </c>
      <c r="AQ182" s="17">
        <v>268</v>
      </c>
      <c r="AR182" s="17">
        <v>15</v>
      </c>
      <c r="AS182" s="17">
        <v>0</v>
      </c>
      <c r="AT182" s="17">
        <v>2</v>
      </c>
      <c r="AU182" s="17">
        <v>8</v>
      </c>
      <c r="AV182" s="17">
        <v>470</v>
      </c>
      <c r="AW182" s="17">
        <v>1</v>
      </c>
      <c r="AX182" s="17">
        <v>0</v>
      </c>
      <c r="AY182" s="17">
        <v>13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3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33</v>
      </c>
      <c r="CC182" s="17">
        <v>0</v>
      </c>
      <c r="CD182" s="17">
        <v>0</v>
      </c>
      <c r="CE182" s="17">
        <v>2</v>
      </c>
      <c r="CF182" s="17">
        <f t="shared" si="68"/>
        <v>1797</v>
      </c>
    </row>
    <row r="183" spans="1:84" ht="8.25" customHeight="1" x14ac:dyDescent="0.15">
      <c r="A183" s="102"/>
      <c r="B183" s="99" t="s">
        <v>266</v>
      </c>
      <c r="C183" s="97"/>
      <c r="D183" s="98"/>
      <c r="E183" s="17">
        <v>1</v>
      </c>
      <c r="F183" s="17">
        <v>87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1</v>
      </c>
      <c r="W183" s="18">
        <v>0</v>
      </c>
      <c r="X183" s="17">
        <v>0</v>
      </c>
      <c r="Y183" s="17">
        <v>0</v>
      </c>
      <c r="Z183" s="17">
        <v>0</v>
      </c>
      <c r="AA183" s="17">
        <v>29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615</v>
      </c>
      <c r="AK183" s="17">
        <v>0</v>
      </c>
      <c r="AL183" s="17">
        <v>2</v>
      </c>
      <c r="AM183" s="17">
        <v>65</v>
      </c>
      <c r="AN183" s="17">
        <v>1</v>
      </c>
      <c r="AO183" s="17">
        <v>0</v>
      </c>
      <c r="AP183" s="17">
        <v>0</v>
      </c>
      <c r="AQ183" s="17">
        <v>250</v>
      </c>
      <c r="AR183" s="17">
        <v>13</v>
      </c>
      <c r="AS183" s="17">
        <v>0</v>
      </c>
      <c r="AT183" s="17">
        <v>2</v>
      </c>
      <c r="AU183" s="17">
        <v>14</v>
      </c>
      <c r="AV183" s="17">
        <v>519</v>
      </c>
      <c r="AW183" s="17">
        <v>0</v>
      </c>
      <c r="AX183" s="17">
        <v>0</v>
      </c>
      <c r="AY183" s="17">
        <v>10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4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48</v>
      </c>
      <c r="CC183" s="17">
        <v>0</v>
      </c>
      <c r="CD183" s="17">
        <v>0</v>
      </c>
      <c r="CE183" s="17">
        <v>1</v>
      </c>
      <c r="CF183" s="17">
        <f t="shared" si="68"/>
        <v>1708</v>
      </c>
    </row>
    <row r="184" spans="1:84" ht="8.25" customHeight="1" x14ac:dyDescent="0.15">
      <c r="A184" s="102"/>
      <c r="B184" s="100" t="s">
        <v>267</v>
      </c>
      <c r="C184" s="97" t="s">
        <v>267</v>
      </c>
      <c r="D184" s="98"/>
      <c r="E184" s="17">
        <v>0</v>
      </c>
      <c r="F184" s="17">
        <v>267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1</v>
      </c>
      <c r="W184" s="18">
        <v>0</v>
      </c>
      <c r="X184" s="17">
        <v>0</v>
      </c>
      <c r="Y184" s="17">
        <v>0</v>
      </c>
      <c r="Z184" s="17">
        <v>0</v>
      </c>
      <c r="AA184" s="17">
        <v>24</v>
      </c>
      <c r="AB184" s="17">
        <v>0</v>
      </c>
      <c r="AC184" s="18">
        <v>0</v>
      </c>
      <c r="AD184" s="18">
        <v>0</v>
      </c>
      <c r="AE184" s="18">
        <v>0</v>
      </c>
      <c r="AF184" s="17">
        <v>240</v>
      </c>
      <c r="AG184" s="17">
        <v>8</v>
      </c>
      <c r="AH184" s="18">
        <v>0</v>
      </c>
      <c r="AI184" s="18">
        <v>0</v>
      </c>
      <c r="AJ184" s="17">
        <v>583</v>
      </c>
      <c r="AK184" s="17">
        <v>0</v>
      </c>
      <c r="AL184" s="17">
        <v>0</v>
      </c>
      <c r="AM184" s="17">
        <v>59</v>
      </c>
      <c r="AN184" s="17">
        <v>0</v>
      </c>
      <c r="AO184" s="17">
        <v>0</v>
      </c>
      <c r="AP184" s="17">
        <v>5</v>
      </c>
      <c r="AQ184" s="17">
        <v>254</v>
      </c>
      <c r="AR184" s="17">
        <v>7</v>
      </c>
      <c r="AS184" s="17">
        <v>0</v>
      </c>
      <c r="AT184" s="17">
        <v>2</v>
      </c>
      <c r="AU184" s="17">
        <v>13</v>
      </c>
      <c r="AV184" s="17">
        <v>600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10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2</v>
      </c>
      <c r="BP184" s="17">
        <v>0</v>
      </c>
      <c r="BQ184" s="17">
        <v>0</v>
      </c>
      <c r="BR184" s="18">
        <v>0</v>
      </c>
      <c r="BS184" s="17">
        <v>0</v>
      </c>
      <c r="BT184" s="17">
        <v>16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4</v>
      </c>
      <c r="CB184" s="17">
        <v>64</v>
      </c>
      <c r="CC184" s="17">
        <v>0</v>
      </c>
      <c r="CD184" s="17">
        <v>0</v>
      </c>
      <c r="CE184" s="17">
        <v>8</v>
      </c>
      <c r="CF184" s="17">
        <f t="shared" si="68"/>
        <v>2222</v>
      </c>
    </row>
    <row r="185" spans="1:84" ht="8.25" customHeight="1" x14ac:dyDescent="0.15">
      <c r="A185" s="102"/>
      <c r="B185" s="100"/>
      <c r="C185" s="97" t="s">
        <v>268</v>
      </c>
      <c r="D185" s="98"/>
      <c r="E185" s="17">
        <f>SUM(E197:E198)</f>
        <v>0</v>
      </c>
      <c r="F185" s="17">
        <f t="shared" ref="F185:CE185" si="69">SUM(F197:F198)</f>
        <v>49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62</v>
      </c>
      <c r="AK185" s="17">
        <f t="shared" si="69"/>
        <v>0</v>
      </c>
      <c r="AL185" s="17">
        <f t="shared" si="69"/>
        <v>0</v>
      </c>
      <c r="AM185" s="17">
        <f t="shared" si="69"/>
        <v>11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21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2</v>
      </c>
      <c r="AV185" s="17">
        <f t="shared" si="69"/>
        <v>90</v>
      </c>
      <c r="AW185" s="17">
        <f t="shared" si="69"/>
        <v>0</v>
      </c>
      <c r="AX185" s="17">
        <f t="shared" si="69"/>
        <v>0</v>
      </c>
      <c r="AY185" s="17">
        <f t="shared" si="69"/>
        <v>9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0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6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284</v>
      </c>
    </row>
    <row r="186" spans="1:84" ht="8.25" customHeight="1" x14ac:dyDescent="0.15">
      <c r="A186" s="103"/>
      <c r="B186" s="115" t="s">
        <v>98</v>
      </c>
      <c r="C186" s="116"/>
      <c r="D186" s="117"/>
      <c r="E186" s="19">
        <f>SUM(E173:E185)</f>
        <v>3</v>
      </c>
      <c r="F186" s="19">
        <f t="shared" ref="F186:CF186" si="70">SUM(F173:F185)</f>
        <v>1765</v>
      </c>
      <c r="G186" s="19">
        <f t="shared" si="70"/>
        <v>177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159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6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270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592</v>
      </c>
      <c r="AG186" s="19">
        <f t="shared" si="70"/>
        <v>60</v>
      </c>
      <c r="AH186" s="20">
        <f t="shared" si="70"/>
        <v>0</v>
      </c>
      <c r="AI186" s="20">
        <f t="shared" si="70"/>
        <v>0</v>
      </c>
      <c r="AJ186" s="19">
        <f t="shared" si="70"/>
        <v>6255</v>
      </c>
      <c r="AK186" s="19">
        <f t="shared" si="70"/>
        <v>2</v>
      </c>
      <c r="AL186" s="19">
        <f t="shared" si="70"/>
        <v>6</v>
      </c>
      <c r="AM186" s="19">
        <f t="shared" si="70"/>
        <v>534</v>
      </c>
      <c r="AN186" s="19">
        <f t="shared" si="70"/>
        <v>5</v>
      </c>
      <c r="AO186" s="19">
        <f t="shared" si="70"/>
        <v>0</v>
      </c>
      <c r="AP186" s="19">
        <f t="shared" si="70"/>
        <v>27</v>
      </c>
      <c r="AQ186" s="19">
        <f t="shared" si="70"/>
        <v>3076</v>
      </c>
      <c r="AR186" s="19">
        <f t="shared" si="70"/>
        <v>121</v>
      </c>
      <c r="AS186" s="19">
        <f t="shared" si="70"/>
        <v>0</v>
      </c>
      <c r="AT186" s="19">
        <f t="shared" si="70"/>
        <v>25</v>
      </c>
      <c r="AU186" s="19">
        <f t="shared" si="70"/>
        <v>100</v>
      </c>
      <c r="AV186" s="19">
        <f t="shared" si="70"/>
        <v>4262</v>
      </c>
      <c r="AW186" s="19">
        <f t="shared" si="70"/>
        <v>1</v>
      </c>
      <c r="AX186" s="19">
        <f t="shared" si="70"/>
        <v>1</v>
      </c>
      <c r="AY186" s="19">
        <f t="shared" si="70"/>
        <v>101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43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22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85</v>
      </c>
      <c r="BU186" s="19">
        <f t="shared" si="70"/>
        <v>0</v>
      </c>
      <c r="BV186" s="19">
        <f t="shared" si="70"/>
        <v>17</v>
      </c>
      <c r="BW186" s="19">
        <f t="shared" si="70"/>
        <v>18</v>
      </c>
      <c r="BX186" s="19">
        <f t="shared" si="70"/>
        <v>3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391</v>
      </c>
      <c r="CC186" s="19">
        <f t="shared" si="70"/>
        <v>1</v>
      </c>
      <c r="CD186" s="19">
        <f t="shared" si="70"/>
        <v>3</v>
      </c>
      <c r="CE186" s="19">
        <f t="shared" si="70"/>
        <v>21</v>
      </c>
      <c r="CF186" s="19">
        <f t="shared" si="70"/>
        <v>18200</v>
      </c>
    </row>
    <row r="187" spans="1:84" ht="8.25" customHeight="1" x14ac:dyDescent="0.15">
      <c r="A187" s="101" t="s">
        <v>269</v>
      </c>
      <c r="B187" s="118" t="s">
        <v>270</v>
      </c>
      <c r="C187" s="106"/>
      <c r="D187" s="107"/>
      <c r="E187" s="16">
        <v>0</v>
      </c>
      <c r="F187" s="16">
        <v>28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18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2</v>
      </c>
      <c r="AB187" s="16">
        <v>0</v>
      </c>
      <c r="AC187" s="15">
        <v>0</v>
      </c>
      <c r="AD187" s="15">
        <v>0</v>
      </c>
      <c r="AE187" s="15">
        <v>0</v>
      </c>
      <c r="AF187" s="16">
        <v>43</v>
      </c>
      <c r="AG187" s="16">
        <v>5</v>
      </c>
      <c r="AH187" s="15">
        <v>0</v>
      </c>
      <c r="AI187" s="15">
        <v>0</v>
      </c>
      <c r="AJ187" s="16">
        <v>781</v>
      </c>
      <c r="AK187" s="16">
        <v>0</v>
      </c>
      <c r="AL187" s="16">
        <v>0</v>
      </c>
      <c r="AM187" s="16">
        <v>67</v>
      </c>
      <c r="AN187" s="16">
        <v>0</v>
      </c>
      <c r="AO187" s="16">
        <v>0</v>
      </c>
      <c r="AP187" s="16">
        <v>1</v>
      </c>
      <c r="AQ187" s="16">
        <v>755</v>
      </c>
      <c r="AR187" s="16">
        <v>3</v>
      </c>
      <c r="AS187" s="16">
        <v>0</v>
      </c>
      <c r="AT187" s="16">
        <v>0</v>
      </c>
      <c r="AU187" s="16">
        <v>9</v>
      </c>
      <c r="AV187" s="16">
        <v>747</v>
      </c>
      <c r="AW187" s="16">
        <v>0</v>
      </c>
      <c r="AX187" s="16">
        <v>0</v>
      </c>
      <c r="AY187" s="16">
        <v>6</v>
      </c>
      <c r="AZ187" s="16">
        <v>0</v>
      </c>
      <c r="BA187" s="15">
        <v>2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19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2509</v>
      </c>
    </row>
    <row r="188" spans="1:84" ht="8.25" customHeight="1" x14ac:dyDescent="0.15">
      <c r="A188" s="102"/>
      <c r="B188" s="99" t="s">
        <v>271</v>
      </c>
      <c r="C188" s="97"/>
      <c r="D188" s="9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8</v>
      </c>
      <c r="AG188" s="17">
        <v>6</v>
      </c>
      <c r="AH188" s="18">
        <v>0</v>
      </c>
      <c r="AI188" s="18">
        <v>0</v>
      </c>
      <c r="AJ188" s="17">
        <v>31</v>
      </c>
      <c r="AK188" s="17">
        <v>0</v>
      </c>
      <c r="AL188" s="17">
        <v>0</v>
      </c>
      <c r="AM188" s="17">
        <v>8</v>
      </c>
      <c r="AN188" s="17">
        <v>0</v>
      </c>
      <c r="AO188" s="17">
        <v>0</v>
      </c>
      <c r="AP188" s="17">
        <v>0</v>
      </c>
      <c r="AQ188" s="17">
        <v>119</v>
      </c>
      <c r="AR188" s="17">
        <v>0</v>
      </c>
      <c r="AS188" s="17">
        <v>0</v>
      </c>
      <c r="AT188" s="17">
        <v>0</v>
      </c>
      <c r="AU188" s="17">
        <v>0</v>
      </c>
      <c r="AV188" s="17">
        <v>53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3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229</v>
      </c>
    </row>
    <row r="189" spans="1:84" ht="8.25" customHeight="1" x14ac:dyDescent="0.15">
      <c r="A189" s="102"/>
      <c r="B189" s="99" t="s">
        <v>272</v>
      </c>
      <c r="C189" s="97"/>
      <c r="D189" s="98"/>
      <c r="E189" s="17">
        <v>0</v>
      </c>
      <c r="F189" s="17">
        <v>13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1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66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55</v>
      </c>
      <c r="AR189" s="17">
        <v>0</v>
      </c>
      <c r="AS189" s="17">
        <v>0</v>
      </c>
      <c r="AT189" s="17">
        <v>2</v>
      </c>
      <c r="AU189" s="17">
        <v>1</v>
      </c>
      <c r="AV189" s="17">
        <v>33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3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193</v>
      </c>
    </row>
    <row r="190" spans="1:84" ht="8.25" customHeight="1" x14ac:dyDescent="0.15">
      <c r="A190" s="103"/>
      <c r="B190" s="115" t="s">
        <v>98</v>
      </c>
      <c r="C190" s="116"/>
      <c r="D190" s="117"/>
      <c r="E190" s="19">
        <f t="shared" ref="E190:CF190" si="71">SUM(E187:E189)</f>
        <v>0</v>
      </c>
      <c r="F190" s="19">
        <f t="shared" si="71"/>
        <v>42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19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3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58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878</v>
      </c>
      <c r="AK190" s="19">
        <f t="shared" si="71"/>
        <v>0</v>
      </c>
      <c r="AL190" s="19">
        <f t="shared" si="71"/>
        <v>0</v>
      </c>
      <c r="AM190" s="19">
        <f t="shared" si="71"/>
        <v>78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929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10</v>
      </c>
      <c r="AV190" s="19">
        <f t="shared" si="71"/>
        <v>833</v>
      </c>
      <c r="AW190" s="19">
        <f t="shared" si="71"/>
        <v>0</v>
      </c>
      <c r="AX190" s="19">
        <f t="shared" si="71"/>
        <v>0</v>
      </c>
      <c r="AY190" s="19">
        <f t="shared" si="71"/>
        <v>6</v>
      </c>
      <c r="AZ190" s="19">
        <f t="shared" si="71"/>
        <v>0</v>
      </c>
      <c r="BA190" s="20">
        <f>SUM(BA187:BA189)</f>
        <v>2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25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2931</v>
      </c>
    </row>
    <row r="191" spans="1:84" ht="8.25" customHeight="1" x14ac:dyDescent="0.15">
      <c r="A191" s="108" t="s">
        <v>273</v>
      </c>
      <c r="B191" s="109"/>
      <c r="C191" s="109"/>
      <c r="D191" s="110"/>
      <c r="E191" s="33">
        <f t="shared" ref="E191:BP191" si="72">SUM(E17,E38,E96,E112,E138,E152,E165,E172,E186,E190)</f>
        <v>36</v>
      </c>
      <c r="F191" s="33">
        <f t="shared" si="72"/>
        <v>15208</v>
      </c>
      <c r="G191" s="33">
        <f t="shared" si="72"/>
        <v>1294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1035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5</v>
      </c>
      <c r="T191" s="34">
        <f t="shared" si="72"/>
        <v>0</v>
      </c>
      <c r="U191" s="33">
        <f t="shared" si="72"/>
        <v>1</v>
      </c>
      <c r="V191" s="33">
        <f t="shared" si="72"/>
        <v>22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2</v>
      </c>
      <c r="AA191" s="33">
        <f t="shared" si="72"/>
        <v>677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4389</v>
      </c>
      <c r="AG191" s="33">
        <f t="shared" si="72"/>
        <v>205</v>
      </c>
      <c r="AH191" s="34">
        <f t="shared" si="72"/>
        <v>0</v>
      </c>
      <c r="AI191" s="34">
        <f t="shared" si="72"/>
        <v>0</v>
      </c>
      <c r="AJ191" s="33">
        <f t="shared" si="72"/>
        <v>52228</v>
      </c>
      <c r="AK191" s="33">
        <f t="shared" si="72"/>
        <v>12</v>
      </c>
      <c r="AL191" s="33">
        <f t="shared" si="72"/>
        <v>75</v>
      </c>
      <c r="AM191" s="33">
        <f t="shared" si="72"/>
        <v>5319</v>
      </c>
      <c r="AN191" s="33">
        <f t="shared" si="72"/>
        <v>40</v>
      </c>
      <c r="AO191" s="33">
        <f t="shared" si="72"/>
        <v>3</v>
      </c>
      <c r="AP191" s="33">
        <f t="shared" si="72"/>
        <v>331</v>
      </c>
      <c r="AQ191" s="33">
        <f t="shared" si="72"/>
        <v>36397</v>
      </c>
      <c r="AR191" s="33">
        <f t="shared" si="72"/>
        <v>1230</v>
      </c>
      <c r="AS191" s="33">
        <f t="shared" si="72"/>
        <v>105</v>
      </c>
      <c r="AT191" s="33">
        <f t="shared" si="72"/>
        <v>130</v>
      </c>
      <c r="AU191" s="33">
        <f t="shared" si="72"/>
        <v>1030</v>
      </c>
      <c r="AV191" s="33">
        <f t="shared" si="72"/>
        <v>34550</v>
      </c>
      <c r="AW191" s="33">
        <f t="shared" si="72"/>
        <v>21</v>
      </c>
      <c r="AX191" s="33">
        <f t="shared" si="72"/>
        <v>17</v>
      </c>
      <c r="AY191" s="33">
        <f t="shared" si="72"/>
        <v>766</v>
      </c>
      <c r="AZ191" s="33">
        <f t="shared" si="72"/>
        <v>0</v>
      </c>
      <c r="BA191" s="34">
        <f t="shared" si="72"/>
        <v>151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1089</v>
      </c>
      <c r="BI191" s="33">
        <f t="shared" si="72"/>
        <v>0</v>
      </c>
      <c r="BJ191" s="33">
        <f t="shared" si="72"/>
        <v>87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120</v>
      </c>
      <c r="BP191" s="33">
        <f t="shared" si="72"/>
        <v>0</v>
      </c>
      <c r="BQ191" s="33">
        <f t="shared" ref="BQ191:CF191" si="73">SUM(BQ17,BQ38,BQ96,BQ112,BQ138,BQ152,BQ165,BQ172,BQ186,BQ190)</f>
        <v>6</v>
      </c>
      <c r="BR191" s="34">
        <f t="shared" si="73"/>
        <v>0</v>
      </c>
      <c r="BS191" s="33">
        <f t="shared" si="73"/>
        <v>5</v>
      </c>
      <c r="BT191" s="33">
        <f t="shared" si="73"/>
        <v>1022</v>
      </c>
      <c r="BU191" s="33">
        <f t="shared" si="73"/>
        <v>20</v>
      </c>
      <c r="BV191" s="33">
        <f t="shared" si="73"/>
        <v>104</v>
      </c>
      <c r="BW191" s="33">
        <f t="shared" si="73"/>
        <v>24</v>
      </c>
      <c r="BX191" s="33">
        <f t="shared" si="73"/>
        <v>49</v>
      </c>
      <c r="BY191" s="33">
        <f t="shared" si="73"/>
        <v>16</v>
      </c>
      <c r="BZ191" s="33">
        <f t="shared" si="73"/>
        <v>0</v>
      </c>
      <c r="CA191" s="33">
        <f t="shared" si="73"/>
        <v>87</v>
      </c>
      <c r="CB191" s="33">
        <f t="shared" si="73"/>
        <v>2923</v>
      </c>
      <c r="CC191" s="33">
        <f t="shared" si="73"/>
        <v>49</v>
      </c>
      <c r="CD191" s="33">
        <f t="shared" si="73"/>
        <v>22</v>
      </c>
      <c r="CE191" s="33">
        <f t="shared" si="73"/>
        <v>112</v>
      </c>
      <c r="CF191" s="33">
        <f t="shared" si="73"/>
        <v>161051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11" t="s">
        <v>274</v>
      </c>
      <c r="B197" s="112" t="s">
        <v>267</v>
      </c>
      <c r="C197" s="114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11"/>
      <c r="B198" s="113"/>
      <c r="C198" s="114"/>
      <c r="D198" s="38" t="s">
        <v>268</v>
      </c>
      <c r="E198" s="39">
        <v>0</v>
      </c>
      <c r="F198" s="39">
        <v>49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61</v>
      </c>
      <c r="AK198" s="39">
        <v>0</v>
      </c>
      <c r="AL198" s="39">
        <v>0</v>
      </c>
      <c r="AM198" s="39">
        <v>10</v>
      </c>
      <c r="AN198" s="39">
        <v>0</v>
      </c>
      <c r="AO198" s="39">
        <v>0</v>
      </c>
      <c r="AP198" s="39">
        <v>1</v>
      </c>
      <c r="AQ198" s="39">
        <v>21</v>
      </c>
      <c r="AR198" s="39">
        <v>0</v>
      </c>
      <c r="AS198" s="39">
        <v>0</v>
      </c>
      <c r="AT198" s="39">
        <v>0</v>
      </c>
      <c r="AU198" s="39">
        <v>2</v>
      </c>
      <c r="AV198" s="39">
        <v>90</v>
      </c>
      <c r="AW198" s="39">
        <v>0</v>
      </c>
      <c r="AX198" s="39">
        <v>0</v>
      </c>
      <c r="AY198" s="39">
        <v>9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1</v>
      </c>
      <c r="BY198" s="39">
        <v>0</v>
      </c>
      <c r="BZ198" s="39">
        <v>0</v>
      </c>
      <c r="CA198" s="39">
        <v>0</v>
      </c>
      <c r="CB198" s="39">
        <v>6</v>
      </c>
      <c r="CC198" s="39">
        <v>0</v>
      </c>
      <c r="CD198" s="39">
        <v>0</v>
      </c>
      <c r="CE198" s="39">
        <v>0</v>
      </c>
      <c r="CF198" s="33">
        <f>SUM(E198:CE198)</f>
        <v>281</v>
      </c>
    </row>
    <row r="199" spans="1:84" ht="9.75" customHeight="1" x14ac:dyDescent="0.15"/>
  </sheetData>
  <mergeCells count="191"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B39:B42"/>
    <mergeCell ref="C39:D39"/>
    <mergeCell ref="C40:C42"/>
    <mergeCell ref="B43:B46"/>
    <mergeCell ref="C43:C4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A153:A165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</mergeCells>
  <phoneticPr fontId="3"/>
  <printOptions horizontalCentered="1" vertic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44"/>
      <c r="B1" s="44"/>
      <c r="C1" s="44"/>
      <c r="D1" s="44"/>
      <c r="E1" s="45" t="s">
        <v>0</v>
      </c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 t="s">
        <v>1</v>
      </c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 t="s">
        <v>2</v>
      </c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</row>
    <row r="2" spans="1:84" s="7" customFormat="1" ht="9.9499999999999993" customHeight="1" x14ac:dyDescent="0.15">
      <c r="A2" s="46" t="s">
        <v>304</v>
      </c>
      <c r="B2" s="46"/>
      <c r="C2" s="46"/>
      <c r="D2" s="46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47" t="s">
        <v>4</v>
      </c>
      <c r="B3" s="48"/>
      <c r="C3" s="48"/>
      <c r="D3" s="49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50" t="s">
        <v>85</v>
      </c>
      <c r="B4" s="54" t="s">
        <v>85</v>
      </c>
      <c r="C4" s="55"/>
      <c r="D4" s="56"/>
      <c r="E4" s="15">
        <v>0</v>
      </c>
      <c r="F4" s="15">
        <v>17</v>
      </c>
      <c r="G4" s="15">
        <v>125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21</v>
      </c>
      <c r="AG4" s="15">
        <v>4</v>
      </c>
      <c r="AH4" s="15">
        <v>0</v>
      </c>
      <c r="AI4" s="15">
        <v>0</v>
      </c>
      <c r="AJ4" s="15">
        <v>991</v>
      </c>
      <c r="AK4" s="15">
        <v>0</v>
      </c>
      <c r="AL4" s="15">
        <v>2</v>
      </c>
      <c r="AM4" s="15">
        <v>39</v>
      </c>
      <c r="AN4" s="15">
        <v>2</v>
      </c>
      <c r="AO4" s="15">
        <v>0</v>
      </c>
      <c r="AP4" s="15">
        <v>23</v>
      </c>
      <c r="AQ4" s="15">
        <v>1647</v>
      </c>
      <c r="AR4" s="15">
        <v>50</v>
      </c>
      <c r="AS4" s="15">
        <v>7</v>
      </c>
      <c r="AT4" s="15">
        <v>0</v>
      </c>
      <c r="AU4" s="15">
        <v>5</v>
      </c>
      <c r="AV4" s="15">
        <v>512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24</v>
      </c>
      <c r="BU4" s="15">
        <v>5</v>
      </c>
      <c r="BV4" s="15">
        <v>3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119</v>
      </c>
      <c r="CC4" s="15">
        <v>0</v>
      </c>
      <c r="CD4" s="15">
        <v>1</v>
      </c>
      <c r="CE4" s="16">
        <v>2</v>
      </c>
      <c r="CF4" s="16">
        <f>SUM(E4:CE4)</f>
        <v>3624</v>
      </c>
    </row>
    <row r="5" spans="1:84" s="14" customFormat="1" ht="8.25" customHeight="1" x14ac:dyDescent="0.15">
      <c r="A5" s="51"/>
      <c r="B5" s="57" t="s">
        <v>86</v>
      </c>
      <c r="C5" s="58"/>
      <c r="D5" s="59"/>
      <c r="E5" s="17">
        <v>0</v>
      </c>
      <c r="F5" s="17">
        <v>19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135</v>
      </c>
      <c r="AK5" s="17">
        <v>1</v>
      </c>
      <c r="AL5" s="17">
        <v>0</v>
      </c>
      <c r="AM5" s="17">
        <v>9</v>
      </c>
      <c r="AN5" s="17">
        <v>0</v>
      </c>
      <c r="AO5" s="17">
        <v>0</v>
      </c>
      <c r="AP5" s="17">
        <v>0</v>
      </c>
      <c r="AQ5" s="17">
        <v>153</v>
      </c>
      <c r="AR5" s="17">
        <v>5</v>
      </c>
      <c r="AS5" s="17">
        <v>4</v>
      </c>
      <c r="AT5" s="17">
        <v>0</v>
      </c>
      <c r="AU5" s="17">
        <v>4</v>
      </c>
      <c r="AV5" s="17">
        <v>144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5</v>
      </c>
      <c r="CC5" s="17">
        <v>0</v>
      </c>
      <c r="CD5" s="17">
        <v>1</v>
      </c>
      <c r="CE5" s="17">
        <v>0</v>
      </c>
      <c r="CF5" s="17">
        <f>SUM(E5:CE5)</f>
        <v>537</v>
      </c>
    </row>
    <row r="6" spans="1:84" s="14" customFormat="1" ht="8.25" customHeight="1" x14ac:dyDescent="0.15">
      <c r="A6" s="51"/>
      <c r="B6" s="57" t="s">
        <v>87</v>
      </c>
      <c r="C6" s="58"/>
      <c r="D6" s="59"/>
      <c r="E6" s="17">
        <v>0</v>
      </c>
      <c r="F6" s="17">
        <v>7</v>
      </c>
      <c r="G6" s="17">
        <v>48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151</v>
      </c>
      <c r="AK6" s="17">
        <v>0</v>
      </c>
      <c r="AL6" s="17">
        <v>0</v>
      </c>
      <c r="AM6" s="17">
        <v>13</v>
      </c>
      <c r="AN6" s="17">
        <v>0</v>
      </c>
      <c r="AO6" s="17">
        <v>0</v>
      </c>
      <c r="AP6" s="17">
        <v>9</v>
      </c>
      <c r="AQ6" s="17">
        <v>301</v>
      </c>
      <c r="AR6" s="17">
        <v>20</v>
      </c>
      <c r="AS6" s="17">
        <v>17</v>
      </c>
      <c r="AT6" s="17">
        <v>0</v>
      </c>
      <c r="AU6" s="17">
        <v>6</v>
      </c>
      <c r="AV6" s="17">
        <v>229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32</v>
      </c>
      <c r="CC6" s="17">
        <v>1</v>
      </c>
      <c r="CD6" s="17">
        <v>1</v>
      </c>
      <c r="CE6" s="17">
        <v>0</v>
      </c>
      <c r="CF6" s="17">
        <f>SUM(E6:CE6)</f>
        <v>869</v>
      </c>
    </row>
    <row r="7" spans="1:84" s="14" customFormat="1" ht="8.25" customHeight="1" x14ac:dyDescent="0.15">
      <c r="A7" s="51"/>
      <c r="B7" s="60" t="s">
        <v>88</v>
      </c>
      <c r="C7" s="61" t="s">
        <v>89</v>
      </c>
      <c r="D7" s="62"/>
      <c r="E7" s="17">
        <v>0</v>
      </c>
      <c r="F7" s="17">
        <v>10</v>
      </c>
      <c r="G7" s="17">
        <v>29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14</v>
      </c>
      <c r="AG7" s="17">
        <v>0</v>
      </c>
      <c r="AH7" s="18">
        <v>0</v>
      </c>
      <c r="AI7" s="18">
        <v>0</v>
      </c>
      <c r="AJ7" s="17">
        <v>41</v>
      </c>
      <c r="AK7" s="17">
        <v>0</v>
      </c>
      <c r="AL7" s="17">
        <v>0</v>
      </c>
      <c r="AM7" s="17">
        <v>7</v>
      </c>
      <c r="AN7" s="17">
        <v>0</v>
      </c>
      <c r="AO7" s="17">
        <v>0</v>
      </c>
      <c r="AP7" s="17">
        <v>0</v>
      </c>
      <c r="AQ7" s="17">
        <v>127</v>
      </c>
      <c r="AR7" s="17">
        <v>7</v>
      </c>
      <c r="AS7" s="17">
        <v>1</v>
      </c>
      <c r="AT7" s="17">
        <v>0</v>
      </c>
      <c r="AU7" s="17">
        <v>0</v>
      </c>
      <c r="AV7" s="17">
        <v>49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3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11</v>
      </c>
      <c r="CC7" s="17">
        <v>0</v>
      </c>
      <c r="CD7" s="17">
        <v>0</v>
      </c>
      <c r="CE7" s="17">
        <v>0</v>
      </c>
      <c r="CF7" s="17">
        <f>SUM(E7:CE7)</f>
        <v>307</v>
      </c>
    </row>
    <row r="8" spans="1:84" s="14" customFormat="1" ht="8.25" customHeight="1" x14ac:dyDescent="0.15">
      <c r="A8" s="51"/>
      <c r="B8" s="60"/>
      <c r="C8" s="61" t="s">
        <v>90</v>
      </c>
      <c r="D8" s="62"/>
      <c r="E8" s="17">
        <v>0</v>
      </c>
      <c r="F8" s="17">
        <v>2</v>
      </c>
      <c r="G8" s="17">
        <v>8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0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19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101</v>
      </c>
      <c r="AR8" s="17">
        <v>7</v>
      </c>
      <c r="AS8" s="17">
        <v>1</v>
      </c>
      <c r="AT8" s="17">
        <v>0</v>
      </c>
      <c r="AU8" s="17">
        <v>0</v>
      </c>
      <c r="AV8" s="17">
        <v>43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>SUM(E8:CE8)</f>
        <v>189</v>
      </c>
    </row>
    <row r="9" spans="1:84" s="14" customFormat="1" ht="8.25" customHeight="1" x14ac:dyDescent="0.15">
      <c r="A9" s="51"/>
      <c r="B9" s="60"/>
      <c r="C9" s="63" t="s">
        <v>91</v>
      </c>
      <c r="D9" s="64"/>
      <c r="E9" s="17">
        <f>SUM(E7:E8)</f>
        <v>0</v>
      </c>
      <c r="F9" s="17">
        <f>SUM(F7:F8)</f>
        <v>12</v>
      </c>
      <c r="G9" s="17">
        <f>SUM(G7:G8)</f>
        <v>37</v>
      </c>
      <c r="H9" s="17">
        <f>SUM(H7:H8)</f>
        <v>0</v>
      </c>
      <c r="I9" s="17">
        <f>SUM(I7:I8)</f>
        <v>0</v>
      </c>
      <c r="J9" s="18">
        <f>SUM(J7:J8)</f>
        <v>0</v>
      </c>
      <c r="K9" s="17">
        <f>SUM(K7:K8)</f>
        <v>0</v>
      </c>
      <c r="L9" s="18">
        <f>SUM(L7:L8)</f>
        <v>0</v>
      </c>
      <c r="M9" s="18">
        <f>SUM(M7:M8)</f>
        <v>0</v>
      </c>
      <c r="N9" s="17">
        <f>SUM(N7:N8)</f>
        <v>0</v>
      </c>
      <c r="O9" s="18">
        <f>SUM(O7:O8)</f>
        <v>0</v>
      </c>
      <c r="P9" s="17">
        <f>SUM(P7:P8)</f>
        <v>0</v>
      </c>
      <c r="Q9" s="18">
        <f>SUM(Q7:Q8)</f>
        <v>0</v>
      </c>
      <c r="R9" s="17">
        <f>SUM(R7:R8)</f>
        <v>0</v>
      </c>
      <c r="S9" s="17">
        <f>SUM(S7:S8)</f>
        <v>0</v>
      </c>
      <c r="T9" s="18">
        <f>SUM(T7:T8)</f>
        <v>0</v>
      </c>
      <c r="U9" s="17">
        <f>SUM(U7:U8)</f>
        <v>0</v>
      </c>
      <c r="V9" s="17">
        <f>SUM(V7:V8)</f>
        <v>0</v>
      </c>
      <c r="W9" s="18">
        <f>SUM(W7:W8)</f>
        <v>0</v>
      </c>
      <c r="X9" s="17">
        <f>SUM(X7:X8)</f>
        <v>0</v>
      </c>
      <c r="Y9" s="17">
        <f>SUM(Y7:Y8)</f>
        <v>0</v>
      </c>
      <c r="Z9" s="17">
        <f>SUM(Z7:Z8)</f>
        <v>0</v>
      </c>
      <c r="AA9" s="17">
        <f>SUM(AA7:AA8)</f>
        <v>0</v>
      </c>
      <c r="AB9" s="17">
        <f>SUM(AB7:AB8)</f>
        <v>0</v>
      </c>
      <c r="AC9" s="18">
        <f>SUM(AC7:AC8)</f>
        <v>0</v>
      </c>
      <c r="AD9" s="18">
        <f>SUM(AD7:AD8)</f>
        <v>0</v>
      </c>
      <c r="AE9" s="18">
        <f>SUM(AE7:AE8)</f>
        <v>0</v>
      </c>
      <c r="AF9" s="17">
        <f>SUM(AF7:AF8)</f>
        <v>14</v>
      </c>
      <c r="AG9" s="17">
        <f>SUM(AG7:AG8)</f>
        <v>0</v>
      </c>
      <c r="AH9" s="18">
        <f>SUM(AH7:AH8)</f>
        <v>0</v>
      </c>
      <c r="AI9" s="18">
        <f>SUM(AI7:AI8)</f>
        <v>0</v>
      </c>
      <c r="AJ9" s="17">
        <f>SUM(AJ7:AJ8)</f>
        <v>60</v>
      </c>
      <c r="AK9" s="17">
        <f>SUM(AK7:AK8)</f>
        <v>0</v>
      </c>
      <c r="AL9" s="17">
        <f>SUM(AL7:AL8)</f>
        <v>0</v>
      </c>
      <c r="AM9" s="17">
        <f>SUM(AM7:AM8)</f>
        <v>7</v>
      </c>
      <c r="AN9" s="17">
        <f>SUM(AN7:AN8)</f>
        <v>0</v>
      </c>
      <c r="AO9" s="17">
        <f>SUM(AO7:AO8)</f>
        <v>0</v>
      </c>
      <c r="AP9" s="17">
        <f>SUM(AP7:AP8)</f>
        <v>0</v>
      </c>
      <c r="AQ9" s="17">
        <f>SUM(AQ7:AQ8)</f>
        <v>228</v>
      </c>
      <c r="AR9" s="17">
        <f>SUM(AR7:AR8)</f>
        <v>14</v>
      </c>
      <c r="AS9" s="17">
        <f>SUM(AS7:AS8)</f>
        <v>2</v>
      </c>
      <c r="AT9" s="17">
        <f>SUM(AT7:AT8)</f>
        <v>0</v>
      </c>
      <c r="AU9" s="17">
        <f>SUM(AU7:AU8)</f>
        <v>0</v>
      </c>
      <c r="AV9" s="17">
        <f>SUM(AV7:AV8)</f>
        <v>92</v>
      </c>
      <c r="AW9" s="17">
        <f>SUM(AW7:AW8)</f>
        <v>0</v>
      </c>
      <c r="AX9" s="17">
        <f>SUM(AX7:AX8)</f>
        <v>0</v>
      </c>
      <c r="AY9" s="17">
        <f>SUM(AY7:AY8)</f>
        <v>1</v>
      </c>
      <c r="AZ9" s="17">
        <f>SUM(AZ7:AZ8)</f>
        <v>0</v>
      </c>
      <c r="BA9" s="18">
        <f>SUM(BA7:BA8)</f>
        <v>1</v>
      </c>
      <c r="BB9" s="17">
        <f>SUM(BB7:BB8)</f>
        <v>0</v>
      </c>
      <c r="BC9" s="18">
        <f>SUM(BC7:BC8)</f>
        <v>0</v>
      </c>
      <c r="BD9" s="18">
        <f>SUM(BD7:BD8)</f>
        <v>0</v>
      </c>
      <c r="BE9" s="18">
        <f>SUM(BE7:BE8)</f>
        <v>0</v>
      </c>
      <c r="BF9" s="18">
        <f>SUM(BF7:BF8)</f>
        <v>0</v>
      </c>
      <c r="BG9" s="17">
        <f>SUM(BG7:BG8)</f>
        <v>0</v>
      </c>
      <c r="BH9" s="18">
        <f>SUM(BH7:BH8)</f>
        <v>2</v>
      </c>
      <c r="BI9" s="17">
        <f>SUM(BI7:BI8)</f>
        <v>0</v>
      </c>
      <c r="BJ9" s="17">
        <f>SUM(BJ7:BJ8)</f>
        <v>1</v>
      </c>
      <c r="BK9" s="18">
        <f>SUM(BK7:BK8)</f>
        <v>0</v>
      </c>
      <c r="BL9" s="18">
        <f>SUM(BL7:BL8)</f>
        <v>0</v>
      </c>
      <c r="BM9" s="18">
        <f>SUM(BM7:BM8)</f>
        <v>0</v>
      </c>
      <c r="BN9" s="18">
        <f>SUM(BN7:BN8)</f>
        <v>0</v>
      </c>
      <c r="BO9" s="17">
        <f>SUM(BO7:BO8)</f>
        <v>0</v>
      </c>
      <c r="BP9" s="17">
        <f>SUM(BP7:BP8)</f>
        <v>0</v>
      </c>
      <c r="BQ9" s="17">
        <f>SUM(BQ7:BQ8)</f>
        <v>0</v>
      </c>
      <c r="BR9" s="18">
        <f>SUM(BR7:BR8)</f>
        <v>0</v>
      </c>
      <c r="BS9" s="17">
        <f>SUM(BS7:BS8)</f>
        <v>0</v>
      </c>
      <c r="BT9" s="17">
        <f>SUM(BT7:BT8)</f>
        <v>6</v>
      </c>
      <c r="BU9" s="17">
        <f>SUM(BU7:BU8)</f>
        <v>0</v>
      </c>
      <c r="BV9" s="17">
        <f>SUM(BV7:BV8)</f>
        <v>0</v>
      </c>
      <c r="BW9" s="17">
        <f>SUM(BW7:BW8)</f>
        <v>0</v>
      </c>
      <c r="BX9" s="17">
        <f>SUM(BX7:BX8)</f>
        <v>5</v>
      </c>
      <c r="BY9" s="17">
        <f>SUM(BY7:BY8)</f>
        <v>0</v>
      </c>
      <c r="BZ9" s="17">
        <f>SUM(BZ7:BZ8)</f>
        <v>0</v>
      </c>
      <c r="CA9" s="17">
        <f>SUM(CA7:CA8)</f>
        <v>0</v>
      </c>
      <c r="CB9" s="17">
        <f>SUM(CB7:CB8)</f>
        <v>14</v>
      </c>
      <c r="CC9" s="17">
        <f>SUM(CC7:CC8)</f>
        <v>0</v>
      </c>
      <c r="CD9" s="17">
        <f>SUM(CD7:CD8)</f>
        <v>0</v>
      </c>
      <c r="CE9" s="17">
        <f>SUM(CE7:CE8)</f>
        <v>0</v>
      </c>
      <c r="CF9" s="17">
        <f>SUM(CF7:CF8)</f>
        <v>496</v>
      </c>
    </row>
    <row r="10" spans="1:84" s="14" customFormat="1" ht="8.25" customHeight="1" x14ac:dyDescent="0.15">
      <c r="A10" s="51"/>
      <c r="B10" s="60" t="s">
        <v>92</v>
      </c>
      <c r="C10" s="61" t="s">
        <v>93</v>
      </c>
      <c r="D10" s="62"/>
      <c r="E10" s="17">
        <v>0</v>
      </c>
      <c r="F10" s="17">
        <v>14</v>
      </c>
      <c r="G10" s="17">
        <v>14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42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108</v>
      </c>
      <c r="AR10" s="17">
        <v>4</v>
      </c>
      <c r="AS10" s="17">
        <v>9</v>
      </c>
      <c r="AT10" s="17">
        <v>0</v>
      </c>
      <c r="AU10" s="17">
        <v>0</v>
      </c>
      <c r="AV10" s="17">
        <v>82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>SUM(E10:CE10)</f>
        <v>297</v>
      </c>
    </row>
    <row r="11" spans="1:84" s="14" customFormat="1" ht="8.25" customHeight="1" x14ac:dyDescent="0.15">
      <c r="A11" s="51"/>
      <c r="B11" s="60"/>
      <c r="C11" s="61" t="s">
        <v>94</v>
      </c>
      <c r="D11" s="62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20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19</v>
      </c>
      <c r="AR11" s="17">
        <v>1</v>
      </c>
      <c r="AS11" s="17">
        <v>12</v>
      </c>
      <c r="AT11" s="17">
        <v>0</v>
      </c>
      <c r="AU11" s="17">
        <v>1</v>
      </c>
      <c r="AV11" s="17">
        <v>13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>SUM(E11:CE11)</f>
        <v>74</v>
      </c>
    </row>
    <row r="12" spans="1:84" s="14" customFormat="1" ht="8.25" customHeight="1" x14ac:dyDescent="0.15">
      <c r="A12" s="51"/>
      <c r="B12" s="60"/>
      <c r="C12" s="63" t="s">
        <v>91</v>
      </c>
      <c r="D12" s="64"/>
      <c r="E12" s="17">
        <f>SUM(E10:E11)</f>
        <v>0</v>
      </c>
      <c r="F12" s="17">
        <f>SUM(F10:F11)</f>
        <v>14</v>
      </c>
      <c r="G12" s="17">
        <f>SUM(G10:G11)</f>
        <v>17</v>
      </c>
      <c r="H12" s="17">
        <f>SUM(H10:H11)</f>
        <v>0</v>
      </c>
      <c r="I12" s="17">
        <f>SUM(I10:I11)</f>
        <v>0</v>
      </c>
      <c r="J12" s="18">
        <f>SUM(J10:J11)</f>
        <v>0</v>
      </c>
      <c r="K12" s="17">
        <f>SUM(K10:K11)</f>
        <v>0</v>
      </c>
      <c r="L12" s="18">
        <f>SUM(L10:L11)</f>
        <v>0</v>
      </c>
      <c r="M12" s="18">
        <f>SUM(M10:M11)</f>
        <v>0</v>
      </c>
      <c r="N12" s="17">
        <f>SUM(N10:N11)</f>
        <v>1</v>
      </c>
      <c r="O12" s="18">
        <f>SUM(O10:O11)</f>
        <v>0</v>
      </c>
      <c r="P12" s="17">
        <f>SUM(P10:P11)</f>
        <v>0</v>
      </c>
      <c r="Q12" s="18">
        <f>SUM(Q10:Q11)</f>
        <v>0</v>
      </c>
      <c r="R12" s="17">
        <f>SUM(R10:R11)</f>
        <v>0</v>
      </c>
      <c r="S12" s="17">
        <f>SUM(S10:S11)</f>
        <v>0</v>
      </c>
      <c r="T12" s="18">
        <f>SUM(T10:T11)</f>
        <v>0</v>
      </c>
      <c r="U12" s="17">
        <f>SUM(U10:U11)</f>
        <v>0</v>
      </c>
      <c r="V12" s="17">
        <f>SUM(V10:V11)</f>
        <v>0</v>
      </c>
      <c r="W12" s="18">
        <f>SUM(W10:W11)</f>
        <v>0</v>
      </c>
      <c r="X12" s="17">
        <f>SUM(X10:X11)</f>
        <v>0</v>
      </c>
      <c r="Y12" s="17">
        <f>SUM(Y10:Y11)</f>
        <v>0</v>
      </c>
      <c r="Z12" s="17">
        <f>SUM(Z10:Z11)</f>
        <v>0</v>
      </c>
      <c r="AA12" s="17">
        <f>SUM(AA10:AA11)</f>
        <v>2</v>
      </c>
      <c r="AB12" s="17">
        <f>SUM(AB10:AB11)</f>
        <v>0</v>
      </c>
      <c r="AC12" s="18">
        <f>SUM(AC10:AC11)</f>
        <v>0</v>
      </c>
      <c r="AD12" s="18">
        <f>SUM(AD10:AD11)</f>
        <v>0</v>
      </c>
      <c r="AE12" s="18">
        <f>SUM(AE10:AE11)</f>
        <v>0</v>
      </c>
      <c r="AF12" s="17">
        <f>SUM(AF10:AF11)</f>
        <v>6</v>
      </c>
      <c r="AG12" s="17">
        <f>SUM(AG10:AG11)</f>
        <v>2</v>
      </c>
      <c r="AH12" s="18">
        <f>SUM(AH10:AH11)</f>
        <v>0</v>
      </c>
      <c r="AI12" s="18">
        <f>SUM(AI10:AI11)</f>
        <v>0</v>
      </c>
      <c r="AJ12" s="17">
        <f>SUM(AJ10:AJ11)</f>
        <v>62</v>
      </c>
      <c r="AK12" s="17">
        <f>SUM(AK10:AK11)</f>
        <v>0</v>
      </c>
      <c r="AL12" s="17">
        <f>SUM(AL10:AL11)</f>
        <v>0</v>
      </c>
      <c r="AM12" s="17">
        <f>SUM(AM10:AM11)</f>
        <v>3</v>
      </c>
      <c r="AN12" s="17">
        <f>SUM(AN10:AN11)</f>
        <v>0</v>
      </c>
      <c r="AO12" s="17">
        <f>SUM(AO10:AO11)</f>
        <v>0</v>
      </c>
      <c r="AP12" s="17">
        <f>SUM(AP10:AP11)</f>
        <v>0</v>
      </c>
      <c r="AQ12" s="17">
        <f>SUM(AQ10:AQ11)</f>
        <v>127</v>
      </c>
      <c r="AR12" s="17">
        <f>SUM(AR10:AR11)</f>
        <v>5</v>
      </c>
      <c r="AS12" s="17">
        <f>SUM(AS10:AS11)</f>
        <v>21</v>
      </c>
      <c r="AT12" s="17">
        <f>SUM(AT10:AT11)</f>
        <v>0</v>
      </c>
      <c r="AU12" s="17">
        <f>SUM(AU10:AU11)</f>
        <v>1</v>
      </c>
      <c r="AV12" s="17">
        <f>SUM(AV10:AV11)</f>
        <v>95</v>
      </c>
      <c r="AW12" s="17">
        <f>SUM(AW10:AW11)</f>
        <v>0</v>
      </c>
      <c r="AX12" s="17">
        <f>SUM(AX10:AX11)</f>
        <v>0</v>
      </c>
      <c r="AY12" s="17">
        <f>SUM(AY10:AY11)</f>
        <v>0</v>
      </c>
      <c r="AZ12" s="17">
        <f>SUM(AZ10:AZ11)</f>
        <v>0</v>
      </c>
      <c r="BA12" s="18">
        <f>SUM(BA10:BA11)</f>
        <v>0</v>
      </c>
      <c r="BB12" s="17">
        <f>SUM(BB10:BB11)</f>
        <v>0</v>
      </c>
      <c r="BC12" s="18">
        <f>SUM(BC10:BC11)</f>
        <v>0</v>
      </c>
      <c r="BD12" s="18">
        <f>SUM(BD10:BD11)</f>
        <v>0</v>
      </c>
      <c r="BE12" s="18">
        <f>SUM(BE10:BE11)</f>
        <v>0</v>
      </c>
      <c r="BF12" s="18">
        <f>SUM(BF10:BF11)</f>
        <v>0</v>
      </c>
      <c r="BG12" s="17">
        <f>SUM(BG10:BG11)</f>
        <v>0</v>
      </c>
      <c r="BH12" s="18">
        <f>SUM(BH10:BH11)</f>
        <v>0</v>
      </c>
      <c r="BI12" s="17">
        <f>SUM(BI10:BI11)</f>
        <v>0</v>
      </c>
      <c r="BJ12" s="17">
        <f>SUM(BJ10:BJ11)</f>
        <v>0</v>
      </c>
      <c r="BK12" s="18">
        <f>SUM(BK10:BK11)</f>
        <v>0</v>
      </c>
      <c r="BL12" s="18">
        <f>SUM(BL10:BL11)</f>
        <v>0</v>
      </c>
      <c r="BM12" s="18">
        <f>SUM(BM10:BM11)</f>
        <v>0</v>
      </c>
      <c r="BN12" s="18">
        <f>SUM(BN10:BN11)</f>
        <v>0</v>
      </c>
      <c r="BO12" s="17">
        <f>SUM(BO10:BO11)</f>
        <v>1</v>
      </c>
      <c r="BP12" s="17">
        <f>SUM(BP10:BP11)</f>
        <v>0</v>
      </c>
      <c r="BQ12" s="17">
        <f>SUM(BQ10:BQ11)</f>
        <v>0</v>
      </c>
      <c r="BR12" s="18">
        <f>SUM(BR10:BR11)</f>
        <v>0</v>
      </c>
      <c r="BS12" s="17">
        <f>SUM(BS10:BS11)</f>
        <v>0</v>
      </c>
      <c r="BT12" s="17">
        <f>SUM(BT10:BT11)</f>
        <v>4</v>
      </c>
      <c r="BU12" s="17">
        <f>SUM(BU10:BU11)</f>
        <v>0</v>
      </c>
      <c r="BV12" s="17">
        <f>SUM(BV10:BV11)</f>
        <v>0</v>
      </c>
      <c r="BW12" s="17">
        <f>SUM(BW10:BW11)</f>
        <v>0</v>
      </c>
      <c r="BX12" s="17">
        <f>SUM(BX10:BX11)</f>
        <v>1</v>
      </c>
      <c r="BY12" s="17">
        <f>SUM(BY10:BY11)</f>
        <v>0</v>
      </c>
      <c r="BZ12" s="17">
        <f>SUM(BZ10:BZ11)</f>
        <v>0</v>
      </c>
      <c r="CA12" s="17">
        <f>SUM(CA10:CA11)</f>
        <v>0</v>
      </c>
      <c r="CB12" s="17">
        <f>SUM(CB10:CB11)</f>
        <v>9</v>
      </c>
      <c r="CC12" s="17">
        <f>SUM(CC10:CC11)</f>
        <v>0</v>
      </c>
      <c r="CD12" s="17">
        <f>SUM(CD10:CD11)</f>
        <v>0</v>
      </c>
      <c r="CE12" s="17">
        <f>SUM(CE10:CE11)</f>
        <v>0</v>
      </c>
      <c r="CF12" s="17">
        <f>SUM(CF10:CF11)</f>
        <v>371</v>
      </c>
    </row>
    <row r="13" spans="1:84" s="14" customFormat="1" ht="8.25" customHeight="1" x14ac:dyDescent="0.15">
      <c r="A13" s="51"/>
      <c r="B13" s="57" t="s">
        <v>95</v>
      </c>
      <c r="C13" s="58"/>
      <c r="D13" s="59"/>
      <c r="E13" s="17">
        <v>0</v>
      </c>
      <c r="F13" s="17">
        <v>2</v>
      </c>
      <c r="G13" s="17">
        <v>20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111</v>
      </c>
      <c r="AK13" s="17">
        <v>0</v>
      </c>
      <c r="AL13" s="17">
        <v>0</v>
      </c>
      <c r="AM13" s="17">
        <v>8</v>
      </c>
      <c r="AN13" s="17">
        <v>0</v>
      </c>
      <c r="AO13" s="17">
        <v>0</v>
      </c>
      <c r="AP13" s="17">
        <v>2</v>
      </c>
      <c r="AQ13" s="17">
        <v>113</v>
      </c>
      <c r="AR13" s="17">
        <v>9</v>
      </c>
      <c r="AS13" s="17">
        <v>11</v>
      </c>
      <c r="AT13" s="17">
        <v>0</v>
      </c>
      <c r="AU13" s="17">
        <v>4</v>
      </c>
      <c r="AV13" s="17">
        <v>91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11</v>
      </c>
      <c r="CC13" s="17">
        <v>0</v>
      </c>
      <c r="CD13" s="17">
        <v>0</v>
      </c>
      <c r="CE13" s="17">
        <v>2</v>
      </c>
      <c r="CF13" s="17">
        <f>SUM(E13:CE13)</f>
        <v>401</v>
      </c>
    </row>
    <row r="14" spans="1:84" s="14" customFormat="1" ht="8.25" customHeight="1" x14ac:dyDescent="0.15">
      <c r="A14" s="51"/>
      <c r="B14" s="60" t="s">
        <v>96</v>
      </c>
      <c r="C14" s="61" t="s">
        <v>97</v>
      </c>
      <c r="D14" s="62"/>
      <c r="E14" s="17">
        <v>0</v>
      </c>
      <c r="F14" s="17">
        <v>14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7</v>
      </c>
      <c r="AG14" s="17">
        <v>2</v>
      </c>
      <c r="AH14" s="18">
        <v>0</v>
      </c>
      <c r="AI14" s="18">
        <v>0</v>
      </c>
      <c r="AJ14" s="17">
        <v>85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76</v>
      </c>
      <c r="AR14" s="17">
        <v>8</v>
      </c>
      <c r="AS14" s="17">
        <v>6</v>
      </c>
      <c r="AT14" s="17">
        <v>0</v>
      </c>
      <c r="AU14" s="17">
        <v>4</v>
      </c>
      <c r="AV14" s="17">
        <v>129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10</v>
      </c>
      <c r="CC14" s="17">
        <v>1</v>
      </c>
      <c r="CD14" s="17">
        <v>0</v>
      </c>
      <c r="CE14" s="17">
        <v>0</v>
      </c>
      <c r="CF14" s="17">
        <f>SUM(E14:CE14)</f>
        <v>373</v>
      </c>
    </row>
    <row r="15" spans="1:84" s="14" customFormat="1" ht="8.25" customHeight="1" x14ac:dyDescent="0.15">
      <c r="A15" s="52"/>
      <c r="B15" s="60"/>
      <c r="C15" s="61" t="s">
        <v>94</v>
      </c>
      <c r="D15" s="62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14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>SUM(E15:CE15)</f>
        <v>40</v>
      </c>
    </row>
    <row r="16" spans="1:84" s="14" customFormat="1" ht="8.25" customHeight="1" x14ac:dyDescent="0.15">
      <c r="A16" s="52"/>
      <c r="B16" s="60"/>
      <c r="C16" s="63" t="s">
        <v>91</v>
      </c>
      <c r="D16" s="64"/>
      <c r="E16" s="17">
        <f>SUM(E14:E15)</f>
        <v>0</v>
      </c>
      <c r="F16" s="17">
        <f>SUM(F14:F15)</f>
        <v>14</v>
      </c>
      <c r="G16" s="17">
        <f>SUM(G14:G15)</f>
        <v>23</v>
      </c>
      <c r="H16" s="17">
        <f>SUM(H14:H15)</f>
        <v>0</v>
      </c>
      <c r="I16" s="17">
        <f>SUM(I14:I15)</f>
        <v>0</v>
      </c>
      <c r="J16" s="18">
        <f>SUM(J14:J15)</f>
        <v>0</v>
      </c>
      <c r="K16" s="17">
        <f>SUM(K14:K15)</f>
        <v>0</v>
      </c>
      <c r="L16" s="18">
        <f>SUM(L14:L15)</f>
        <v>0</v>
      </c>
      <c r="M16" s="18">
        <f>SUM(M14:M15)</f>
        <v>0</v>
      </c>
      <c r="N16" s="17">
        <f>SUM(N14:N15)</f>
        <v>0</v>
      </c>
      <c r="O16" s="18">
        <f>SUM(O14:O15)</f>
        <v>0</v>
      </c>
      <c r="P16" s="17">
        <f>SUM(P14:P15)</f>
        <v>0</v>
      </c>
      <c r="Q16" s="18">
        <f>SUM(Q14:Q15)</f>
        <v>0</v>
      </c>
      <c r="R16" s="17">
        <f>SUM(R14:R15)</f>
        <v>0</v>
      </c>
      <c r="S16" s="17">
        <f>SUM(S14:S15)</f>
        <v>0</v>
      </c>
      <c r="T16" s="18">
        <f>SUM(T14:T15)</f>
        <v>0</v>
      </c>
      <c r="U16" s="17">
        <f>SUM(U14:U15)</f>
        <v>0</v>
      </c>
      <c r="V16" s="17">
        <f>SUM(V14:V15)</f>
        <v>0</v>
      </c>
      <c r="W16" s="18">
        <f>SUM(W14:W15)</f>
        <v>0</v>
      </c>
      <c r="X16" s="17">
        <f>SUM(X14:X15)</f>
        <v>0</v>
      </c>
      <c r="Y16" s="17">
        <f>SUM(Y14:Y15)</f>
        <v>0</v>
      </c>
      <c r="Z16" s="17">
        <f>SUM(Z14:Z15)</f>
        <v>0</v>
      </c>
      <c r="AA16" s="17">
        <f>SUM(AA14:AA15)</f>
        <v>0</v>
      </c>
      <c r="AB16" s="17">
        <f>SUM(AB14:AB15)</f>
        <v>1</v>
      </c>
      <c r="AC16" s="18">
        <f>SUM(AC14:AC15)</f>
        <v>0</v>
      </c>
      <c r="AD16" s="18">
        <f>SUM(AD14:AD15)</f>
        <v>0</v>
      </c>
      <c r="AE16" s="18">
        <f>SUM(AE14:AE15)</f>
        <v>0</v>
      </c>
      <c r="AF16" s="17">
        <f>SUM(AF14:AF15)</f>
        <v>7</v>
      </c>
      <c r="AG16" s="17">
        <f>SUM(AG14:AG15)</f>
        <v>2</v>
      </c>
      <c r="AH16" s="18">
        <f>SUM(AH14:AH15)</f>
        <v>0</v>
      </c>
      <c r="AI16" s="18">
        <f>SUM(AI14:AI15)</f>
        <v>0</v>
      </c>
      <c r="AJ16" s="17">
        <f>SUM(AJ14:AJ15)</f>
        <v>88</v>
      </c>
      <c r="AK16" s="17">
        <f>SUM(AK14:AK15)</f>
        <v>0</v>
      </c>
      <c r="AL16" s="17">
        <f>SUM(AL14:AL15)</f>
        <v>0</v>
      </c>
      <c r="AM16" s="17">
        <f>SUM(AM14:AM15)</f>
        <v>5</v>
      </c>
      <c r="AN16" s="17">
        <f>SUM(AN14:AN15)</f>
        <v>0</v>
      </c>
      <c r="AO16" s="17">
        <f>SUM(AO14:AO15)</f>
        <v>0</v>
      </c>
      <c r="AP16" s="17">
        <f>SUM(AP14:AP15)</f>
        <v>1</v>
      </c>
      <c r="AQ16" s="17">
        <f>SUM(AQ14:AQ15)</f>
        <v>90</v>
      </c>
      <c r="AR16" s="17">
        <f>SUM(AR14:AR15)</f>
        <v>9</v>
      </c>
      <c r="AS16" s="17">
        <f>SUM(AS14:AS15)</f>
        <v>6</v>
      </c>
      <c r="AT16" s="17">
        <f>SUM(AT14:AT15)</f>
        <v>0</v>
      </c>
      <c r="AU16" s="17">
        <f>SUM(AU14:AU15)</f>
        <v>4</v>
      </c>
      <c r="AV16" s="17">
        <f>SUM(AV14:AV15)</f>
        <v>146</v>
      </c>
      <c r="AW16" s="17">
        <f>SUM(AW14:AW15)</f>
        <v>0</v>
      </c>
      <c r="AX16" s="17">
        <f>SUM(AX14:AX15)</f>
        <v>0</v>
      </c>
      <c r="AY16" s="17">
        <f>SUM(AY14:AY15)</f>
        <v>0</v>
      </c>
      <c r="AZ16" s="17">
        <f>SUM(AZ14:AZ15)</f>
        <v>0</v>
      </c>
      <c r="BA16" s="18">
        <f>SUM(BA14:BA15)</f>
        <v>0</v>
      </c>
      <c r="BB16" s="17">
        <f>SUM(BB14:BB15)</f>
        <v>0</v>
      </c>
      <c r="BC16" s="18">
        <f>SUM(BC14:BC15)</f>
        <v>0</v>
      </c>
      <c r="BD16" s="18">
        <f>SUM(BD14:BD15)</f>
        <v>0</v>
      </c>
      <c r="BE16" s="18">
        <f>SUM(BE14:BE15)</f>
        <v>0</v>
      </c>
      <c r="BF16" s="18">
        <f>SUM(BF14:BF15)</f>
        <v>0</v>
      </c>
      <c r="BG16" s="17">
        <f>SUM(BG14:BG15)</f>
        <v>0</v>
      </c>
      <c r="BH16" s="18">
        <f>SUM(BH14:BH15)</f>
        <v>0</v>
      </c>
      <c r="BI16" s="17">
        <f>SUM(BI14:BI15)</f>
        <v>0</v>
      </c>
      <c r="BJ16" s="17">
        <f>SUM(BJ14:BJ15)</f>
        <v>1</v>
      </c>
      <c r="BK16" s="18">
        <f>SUM(BK14:BK15)</f>
        <v>0</v>
      </c>
      <c r="BL16" s="18">
        <f>SUM(BL14:BL15)</f>
        <v>0</v>
      </c>
      <c r="BM16" s="18">
        <f>SUM(BM14:BM15)</f>
        <v>0</v>
      </c>
      <c r="BN16" s="18">
        <f>SUM(BN14:BN15)</f>
        <v>0</v>
      </c>
      <c r="BO16" s="17">
        <f>SUM(BO14:BO15)</f>
        <v>0</v>
      </c>
      <c r="BP16" s="17">
        <f>SUM(BP14:BP15)</f>
        <v>0</v>
      </c>
      <c r="BQ16" s="17">
        <f>SUM(BQ14:BQ15)</f>
        <v>0</v>
      </c>
      <c r="BR16" s="18">
        <f>SUM(BR14:BR15)</f>
        <v>0</v>
      </c>
      <c r="BS16" s="17">
        <f>SUM(BS14:BS15)</f>
        <v>0</v>
      </c>
      <c r="BT16" s="17">
        <f>SUM(BT14:BT15)</f>
        <v>2</v>
      </c>
      <c r="BU16" s="17">
        <f>SUM(BU14:BU15)</f>
        <v>0</v>
      </c>
      <c r="BV16" s="17">
        <f>SUM(BV14:BV15)</f>
        <v>1</v>
      </c>
      <c r="BW16" s="17">
        <f>SUM(BW14:BW15)</f>
        <v>0</v>
      </c>
      <c r="BX16" s="17">
        <f>SUM(BX14:BX15)</f>
        <v>1</v>
      </c>
      <c r="BY16" s="17">
        <f>SUM(BY14:BY15)</f>
        <v>0</v>
      </c>
      <c r="BZ16" s="17">
        <f>SUM(BZ14:BZ15)</f>
        <v>0</v>
      </c>
      <c r="CA16" s="17">
        <f>SUM(CA14:CA15)</f>
        <v>0</v>
      </c>
      <c r="CB16" s="17">
        <f>SUM(CB14:CB15)</f>
        <v>11</v>
      </c>
      <c r="CC16" s="17">
        <f>SUM(CC14:CC15)</f>
        <v>1</v>
      </c>
      <c r="CD16" s="17">
        <f>SUM(CD14:CD15)</f>
        <v>0</v>
      </c>
      <c r="CE16" s="17">
        <f>SUM(CE14:CE15)</f>
        <v>0</v>
      </c>
      <c r="CF16" s="17">
        <f>SUM(CF14:CF15)</f>
        <v>413</v>
      </c>
    </row>
    <row r="17" spans="1:84" s="14" customFormat="1" ht="8.25" customHeight="1" x14ac:dyDescent="0.15">
      <c r="A17" s="53"/>
      <c r="B17" s="65" t="s">
        <v>98</v>
      </c>
      <c r="C17" s="66"/>
      <c r="D17" s="67"/>
      <c r="E17" s="19">
        <f>SUM(E4:E6,E9,E12:E13,E16)</f>
        <v>0</v>
      </c>
      <c r="F17" s="19">
        <f>SUM(F4:F6,F9,F12:F13,F16)</f>
        <v>85</v>
      </c>
      <c r="G17" s="19">
        <f>SUM(G4:G6,G9,G12:G13,G16)</f>
        <v>305</v>
      </c>
      <c r="H17" s="19">
        <f>SUM(H4:H6,H9,H12:H13,H16)</f>
        <v>0</v>
      </c>
      <c r="I17" s="19">
        <f>SUM(I4:I6,I9,I12:I13,I16)</f>
        <v>0</v>
      </c>
      <c r="J17" s="20">
        <f>SUM(J4:J6,J9,J12:J13,J16)</f>
        <v>0</v>
      </c>
      <c r="K17" s="19">
        <f>SUM(K4:K6,K9,K12:K13,K16)</f>
        <v>0</v>
      </c>
      <c r="L17" s="20">
        <f>SUM(L4:L6,L9,L12:L13,L16)</f>
        <v>0</v>
      </c>
      <c r="M17" s="20">
        <f>SUM(M4:M6,M9,M12:M13,M16)</f>
        <v>0</v>
      </c>
      <c r="N17" s="19">
        <f>SUM(N4:N6,N9,N12:N13,N16)</f>
        <v>4</v>
      </c>
      <c r="O17" s="20">
        <f>SUM(O4:O6,O9,O12:O13,O16)</f>
        <v>0</v>
      </c>
      <c r="P17" s="19">
        <f>SUM(P4:P6,P9,P12:P13,P16)</f>
        <v>0</v>
      </c>
      <c r="Q17" s="20">
        <f>SUM(Q4:Q6,Q9,Q12:Q13,Q16)</f>
        <v>0</v>
      </c>
      <c r="R17" s="19">
        <f>SUM(R4:R6,R9,R12:R13,R16)</f>
        <v>0</v>
      </c>
      <c r="S17" s="19">
        <f>SUM(S4:S6,S9,S12:S13,S16)</f>
        <v>0</v>
      </c>
      <c r="T17" s="20">
        <f>SUM(T4:T6,T9,T12:T13,T16)</f>
        <v>0</v>
      </c>
      <c r="U17" s="19">
        <f>SUM(U4:U6,U9,U12:U13,U16)</f>
        <v>0</v>
      </c>
      <c r="V17" s="19">
        <f>SUM(V4:V6,V9,V12:V13,V16)</f>
        <v>0</v>
      </c>
      <c r="W17" s="20">
        <f>SUM(W4:W6,W9,W12:W13,W16)</f>
        <v>0</v>
      </c>
      <c r="X17" s="19">
        <f>SUM(X4:X6,X9,X12:X13,X16)</f>
        <v>0</v>
      </c>
      <c r="Y17" s="19">
        <f>SUM(Y4:Y6,Y9,Y12:Y13,Y16)</f>
        <v>0</v>
      </c>
      <c r="Z17" s="19">
        <f>SUM(Z4:Z6,Z9,Z12:Z13,Z16)</f>
        <v>0</v>
      </c>
      <c r="AA17" s="19">
        <f>SUM(AA4:AA6,AA9,AA12:AA13,AA16)</f>
        <v>19</v>
      </c>
      <c r="AB17" s="19">
        <f>SUM(AB4:AB6,AB9,AB12:AB13,AB16)</f>
        <v>1</v>
      </c>
      <c r="AC17" s="20">
        <f>SUM(AC4:AC6,AC9,AC12:AC13,AC16)</f>
        <v>0</v>
      </c>
      <c r="AD17" s="20">
        <f>SUM(AD4:AD6,AD9,AD12:AD13,AD16)</f>
        <v>0</v>
      </c>
      <c r="AE17" s="20">
        <f>SUM(AE4:AE6,AE9,AE12:AE13,AE16)</f>
        <v>0</v>
      </c>
      <c r="AF17" s="19">
        <f>SUM(AF4:AF6,AF9,AF12:AF13,AF16)</f>
        <v>74</v>
      </c>
      <c r="AG17" s="19">
        <f>SUM(AG4:AG6,AG9,AG12:AG13,AG16)</f>
        <v>18</v>
      </c>
      <c r="AH17" s="20">
        <f>SUM(AH4:AH6,AH9,AH12:AH13,AH16)</f>
        <v>0</v>
      </c>
      <c r="AI17" s="20">
        <f>SUM(AI4:AI6,AI9,AI12:AI13,AI16)</f>
        <v>0</v>
      </c>
      <c r="AJ17" s="19">
        <f>SUM(AJ4:AJ6,AJ9,AJ12:AJ13,AJ16)</f>
        <v>1598</v>
      </c>
      <c r="AK17" s="19">
        <f>SUM(AK4:AK6,AK9,AK12:AK13,AK16)</f>
        <v>1</v>
      </c>
      <c r="AL17" s="19">
        <f>SUM(AL4:AL6,AL9,AL12:AL13,AL16)</f>
        <v>2</v>
      </c>
      <c r="AM17" s="19">
        <f>SUM(AM4:AM6,AM9,AM12:AM13,AM16)</f>
        <v>84</v>
      </c>
      <c r="AN17" s="19">
        <f>SUM(AN4:AN6,AN9,AN12:AN13,AN16)</f>
        <v>2</v>
      </c>
      <c r="AO17" s="19">
        <f>SUM(AO4:AO6,AO9,AO12:AO13,AO16)</f>
        <v>0</v>
      </c>
      <c r="AP17" s="19">
        <f>SUM(AP4:AP6,AP9,AP12:AP13,AP16)</f>
        <v>35</v>
      </c>
      <c r="AQ17" s="19">
        <f>SUM(AQ4:AQ6,AQ9,AQ12:AQ13,AQ16)</f>
        <v>2659</v>
      </c>
      <c r="AR17" s="19">
        <f>SUM(AR4:AR6,AR9,AR12:AR13,AR16)</f>
        <v>112</v>
      </c>
      <c r="AS17" s="19">
        <f>SUM(AS4:AS6,AS9,AS12:AS13,AS16)</f>
        <v>68</v>
      </c>
      <c r="AT17" s="19">
        <f>SUM(AT4:AT6,AT9,AT12:AT13,AT16)</f>
        <v>0</v>
      </c>
      <c r="AU17" s="19">
        <f>SUM(AU4:AU6,AU9,AU12:AU13,AU16)</f>
        <v>24</v>
      </c>
      <c r="AV17" s="19">
        <f>SUM(AV4:AV6,AV9,AV12:AV13,AV16)</f>
        <v>1309</v>
      </c>
      <c r="AW17" s="19">
        <f>SUM(AW4:AW6,AW9,AW12:AW13,AW16)</f>
        <v>0</v>
      </c>
      <c r="AX17" s="19">
        <f>SUM(AX4:AX6,AX9,AX12:AX13,AX16)</f>
        <v>0</v>
      </c>
      <c r="AY17" s="19">
        <f>SUM(AY4:AY6,AY9,AY12:AY13,AY16)</f>
        <v>7</v>
      </c>
      <c r="AZ17" s="19">
        <f>SUM(AZ4:AZ6,AZ9,AZ12:AZ13,AZ16)</f>
        <v>0</v>
      </c>
      <c r="BA17" s="20">
        <f>SUM(BA4:BA6,BA9,BA12:BA13,BA16)</f>
        <v>2</v>
      </c>
      <c r="BB17" s="19">
        <f>SUM(BB4:BB6,BB9,BB12:BB13,BB16)</f>
        <v>0</v>
      </c>
      <c r="BC17" s="20">
        <f>SUM(BC4:BC6,BC9,BC12:BC13,BC16)</f>
        <v>0</v>
      </c>
      <c r="BD17" s="20">
        <f>SUM(BD4:BD6,BD9,BD12:BD13,BD16)</f>
        <v>0</v>
      </c>
      <c r="BE17" s="20">
        <f>SUM(BE4:BE6,BE9,BE12:BE13,BE16)</f>
        <v>0</v>
      </c>
      <c r="BF17" s="20">
        <f>SUM(BF4:BF6,BF9,BF12:BF13,BF16)</f>
        <v>0</v>
      </c>
      <c r="BG17" s="19">
        <f>SUM(BG4:BG6,BG9,BG12:BG13,BG16)</f>
        <v>0</v>
      </c>
      <c r="BH17" s="20">
        <f>SUM(BH4:BH6,BH9,BH12:BH13,BH16)</f>
        <v>7</v>
      </c>
      <c r="BI17" s="19">
        <f>SUM(BI4:BI6,BI9,BI12:BI13,BI16)</f>
        <v>0</v>
      </c>
      <c r="BJ17" s="19">
        <f>SUM(BJ4:BJ6,BJ9,BJ12:BJ13,BJ16)</f>
        <v>3</v>
      </c>
      <c r="BK17" s="20">
        <f>SUM(BK4:BK6,BK9,BK12:BK13,BK16)</f>
        <v>2</v>
      </c>
      <c r="BL17" s="20">
        <f>SUM(BL4:BL6,BL9,BL12:BL13,BL16)</f>
        <v>0</v>
      </c>
      <c r="BM17" s="20">
        <f>SUM(BM4:BM6,BM9,BM12:BM13,BM16)</f>
        <v>0</v>
      </c>
      <c r="BN17" s="20">
        <f>SUM(BN4:BN6,BN9,BN12:BN13,BN16)</f>
        <v>0</v>
      </c>
      <c r="BO17" s="19">
        <f>SUM(BO4:BO6,BO9,BO12:BO13,BO16)</f>
        <v>2</v>
      </c>
      <c r="BP17" s="19">
        <f>SUM(BP4:BP6,BP9,BP12:BP13,BP16)</f>
        <v>0</v>
      </c>
      <c r="BQ17" s="19">
        <f>SUM(BQ4:BQ6,BQ9,BQ12:BQ13,BQ16)</f>
        <v>0</v>
      </c>
      <c r="BR17" s="20">
        <f>SUM(BR4:BR6,BR9,BR12:BR13,BR16)</f>
        <v>0</v>
      </c>
      <c r="BS17" s="19">
        <f>SUM(BS4:BS6,BS9,BS12:BS13,BS16)</f>
        <v>0</v>
      </c>
      <c r="BT17" s="19">
        <f>SUM(BT4:BT6,BT9,BT12:BT13,BT16)</f>
        <v>48</v>
      </c>
      <c r="BU17" s="19">
        <f>SUM(BU4:BU6,BU9,BU12:BU13,BU16)</f>
        <v>5</v>
      </c>
      <c r="BV17" s="19">
        <f>SUM(BV4:BV6,BV9,BV12:BV13,BV16)</f>
        <v>6</v>
      </c>
      <c r="BW17" s="19">
        <f>SUM(BW4:BW6,BW9,BW12:BW13,BW16)</f>
        <v>0</v>
      </c>
      <c r="BX17" s="19">
        <f>SUM(BX4:BX6,BX9,BX12:BX13,BX16)</f>
        <v>16</v>
      </c>
      <c r="BY17" s="19">
        <f>SUM(BY4:BY6,BY9,BY12:BY13,BY16)</f>
        <v>2</v>
      </c>
      <c r="BZ17" s="19">
        <f>SUM(BZ4:BZ6,BZ9,BZ12:BZ13,BZ16)</f>
        <v>0</v>
      </c>
      <c r="CA17" s="19">
        <f>SUM(CA4:CA6,CA9,CA12:CA13,CA16)</f>
        <v>1</v>
      </c>
      <c r="CB17" s="19">
        <f>SUM(CB4:CB6,CB9,CB12:CB13,CB16)</f>
        <v>201</v>
      </c>
      <c r="CC17" s="19">
        <f>SUM(CC4:CC6,CC9,CC12:CC13,CC16)</f>
        <v>2</v>
      </c>
      <c r="CD17" s="19">
        <f>SUM(CD4:CD6,CD9,CD12:CD13,CD16)</f>
        <v>3</v>
      </c>
      <c r="CE17" s="19">
        <f>SUM(CE4:CE6,CE9,CE12:CE13,CE16)</f>
        <v>4</v>
      </c>
      <c r="CF17" s="19">
        <f>SUM(CF4:CF6,CF9,CF12:CF13,CF16)</f>
        <v>6711</v>
      </c>
    </row>
    <row r="18" spans="1:84" s="14" customFormat="1" ht="8.25" customHeight="1" x14ac:dyDescent="0.15">
      <c r="A18" s="50" t="s">
        <v>99</v>
      </c>
      <c r="B18" s="69" t="s">
        <v>100</v>
      </c>
      <c r="C18" s="70" t="s">
        <v>101</v>
      </c>
      <c r="D18" s="40" t="s">
        <v>102</v>
      </c>
      <c r="E18" s="15">
        <v>0</v>
      </c>
      <c r="F18" s="15">
        <v>138</v>
      </c>
      <c r="G18" s="15">
        <v>59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27</v>
      </c>
      <c r="AG18" s="15">
        <v>2</v>
      </c>
      <c r="AH18" s="15">
        <v>0</v>
      </c>
      <c r="AI18" s="15">
        <v>0</v>
      </c>
      <c r="AJ18" s="15">
        <v>229</v>
      </c>
      <c r="AK18" s="15">
        <v>0</v>
      </c>
      <c r="AL18" s="15">
        <v>0</v>
      </c>
      <c r="AM18" s="15">
        <v>31</v>
      </c>
      <c r="AN18" s="15">
        <v>0</v>
      </c>
      <c r="AO18" s="15">
        <v>0</v>
      </c>
      <c r="AP18" s="15">
        <v>0</v>
      </c>
      <c r="AQ18" s="15">
        <v>288</v>
      </c>
      <c r="AR18" s="15">
        <v>5</v>
      </c>
      <c r="AS18" s="15">
        <v>0</v>
      </c>
      <c r="AT18" s="15">
        <v>0</v>
      </c>
      <c r="AU18" s="15">
        <v>2</v>
      </c>
      <c r="AV18" s="15">
        <v>395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4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9</v>
      </c>
      <c r="CC18" s="15">
        <v>0</v>
      </c>
      <c r="CD18" s="15">
        <v>0</v>
      </c>
      <c r="CE18" s="15">
        <v>0</v>
      </c>
      <c r="CF18" s="22">
        <f>SUM(E18:CE18)</f>
        <v>1212</v>
      </c>
    </row>
    <row r="19" spans="1:84" s="14" customFormat="1" ht="8.25" customHeight="1" x14ac:dyDescent="0.15">
      <c r="A19" s="68"/>
      <c r="B19" s="69"/>
      <c r="C19" s="71"/>
      <c r="D19" s="42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8</v>
      </c>
      <c r="AG19" s="18">
        <v>0</v>
      </c>
      <c r="AH19" s="18">
        <v>0</v>
      </c>
      <c r="AI19" s="18">
        <v>0</v>
      </c>
      <c r="AJ19" s="18">
        <v>80</v>
      </c>
      <c r="AK19" s="18">
        <v>0</v>
      </c>
      <c r="AL19" s="18">
        <v>0</v>
      </c>
      <c r="AM19" s="18">
        <v>6</v>
      </c>
      <c r="AN19" s="18">
        <v>0</v>
      </c>
      <c r="AO19" s="18">
        <v>0</v>
      </c>
      <c r="AP19" s="18">
        <v>0</v>
      </c>
      <c r="AQ19" s="18">
        <v>56</v>
      </c>
      <c r="AR19" s="18">
        <v>2</v>
      </c>
      <c r="AS19" s="18">
        <v>0</v>
      </c>
      <c r="AT19" s="18">
        <v>0</v>
      </c>
      <c r="AU19" s="18">
        <v>1</v>
      </c>
      <c r="AV19" s="18">
        <v>136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8</v>
      </c>
      <c r="CC19" s="18">
        <v>0</v>
      </c>
      <c r="CD19" s="18">
        <v>0</v>
      </c>
      <c r="CE19" s="18">
        <v>0</v>
      </c>
      <c r="CF19" s="18">
        <f>SUM(E19:CE19)</f>
        <v>313</v>
      </c>
    </row>
    <row r="20" spans="1:84" s="14" customFormat="1" ht="8.25" customHeight="1" x14ac:dyDescent="0.15">
      <c r="A20" s="68"/>
      <c r="B20" s="69"/>
      <c r="C20" s="71"/>
      <c r="D20" s="42" t="s">
        <v>91</v>
      </c>
      <c r="E20" s="18">
        <f>SUM(E18:E19)</f>
        <v>0</v>
      </c>
      <c r="F20" s="18">
        <f>SUM(F18:F19)</f>
        <v>139</v>
      </c>
      <c r="G20" s="18">
        <f>SUM(G18:G19)</f>
        <v>69</v>
      </c>
      <c r="H20" s="18">
        <f>SUM(H18:H19)</f>
        <v>0</v>
      </c>
      <c r="I20" s="18">
        <f>SUM(I18:I19)</f>
        <v>0</v>
      </c>
      <c r="J20" s="18">
        <f>SUM(J18:J19)</f>
        <v>0</v>
      </c>
      <c r="K20" s="18">
        <f>SUM(K18:K19)</f>
        <v>0</v>
      </c>
      <c r="L20" s="18">
        <f>SUM(L18:L19)</f>
        <v>0</v>
      </c>
      <c r="M20" s="18">
        <f>SUM(M18:M19)</f>
        <v>0</v>
      </c>
      <c r="N20" s="18">
        <f>SUM(N18:N19)</f>
        <v>12</v>
      </c>
      <c r="O20" s="18">
        <f>SUM(O18:O19)</f>
        <v>0</v>
      </c>
      <c r="P20" s="18">
        <f>SUM(P18:P19)</f>
        <v>0</v>
      </c>
      <c r="Q20" s="18">
        <f>SUM(Q18:Q19)</f>
        <v>0</v>
      </c>
      <c r="R20" s="18">
        <f>SUM(R18:R19)</f>
        <v>0</v>
      </c>
      <c r="S20" s="18">
        <f>SUM(S18:S19)</f>
        <v>0</v>
      </c>
      <c r="T20" s="18">
        <f>SUM(T18:T19)</f>
        <v>0</v>
      </c>
      <c r="U20" s="18">
        <f>SUM(U18:U19)</f>
        <v>0</v>
      </c>
      <c r="V20" s="18">
        <f>SUM(V18:V19)</f>
        <v>0</v>
      </c>
      <c r="W20" s="18">
        <f>SUM(W18:W19)</f>
        <v>0</v>
      </c>
      <c r="X20" s="18">
        <f>SUM(X18:X19)</f>
        <v>0</v>
      </c>
      <c r="Y20" s="18">
        <f>SUM(Y18:Y19)</f>
        <v>0</v>
      </c>
      <c r="Z20" s="18">
        <f>SUM(Z18:Z19)</f>
        <v>0</v>
      </c>
      <c r="AA20" s="18">
        <f>SUM(AA18:AA19)</f>
        <v>2</v>
      </c>
      <c r="AB20" s="18">
        <f>SUM(AB18:AB19)</f>
        <v>2</v>
      </c>
      <c r="AC20" s="18">
        <f>SUM(AC18:AC19)</f>
        <v>0</v>
      </c>
      <c r="AD20" s="18">
        <f>SUM(AD18:AD19)</f>
        <v>0</v>
      </c>
      <c r="AE20" s="18">
        <f>SUM(AE18:AE19)</f>
        <v>0</v>
      </c>
      <c r="AF20" s="18">
        <f>SUM(AF18:AF19)</f>
        <v>35</v>
      </c>
      <c r="AG20" s="18">
        <f>SUM(AG18:AG19)</f>
        <v>2</v>
      </c>
      <c r="AH20" s="18">
        <f>SUM(AH18:AH19)</f>
        <v>0</v>
      </c>
      <c r="AI20" s="18">
        <f>SUM(AI18:AI19)</f>
        <v>0</v>
      </c>
      <c r="AJ20" s="18">
        <f>SUM(AJ18:AJ19)</f>
        <v>309</v>
      </c>
      <c r="AK20" s="18">
        <f>SUM(AK18:AK19)</f>
        <v>0</v>
      </c>
      <c r="AL20" s="18">
        <f>SUM(AL18:AL19)</f>
        <v>0</v>
      </c>
      <c r="AM20" s="18">
        <f>SUM(AM18:AM19)</f>
        <v>37</v>
      </c>
      <c r="AN20" s="18">
        <f>SUM(AN18:AN19)</f>
        <v>0</v>
      </c>
      <c r="AO20" s="18">
        <f>SUM(AO18:AO19)</f>
        <v>0</v>
      </c>
      <c r="AP20" s="18">
        <f>SUM(AP18:AP19)</f>
        <v>0</v>
      </c>
      <c r="AQ20" s="18">
        <f>SUM(AQ18:AQ19)</f>
        <v>344</v>
      </c>
      <c r="AR20" s="18">
        <f>SUM(AR18:AR19)</f>
        <v>7</v>
      </c>
      <c r="AS20" s="18">
        <f>SUM(AS18:AS19)</f>
        <v>0</v>
      </c>
      <c r="AT20" s="18">
        <f>SUM(AT18:AT19)</f>
        <v>0</v>
      </c>
      <c r="AU20" s="18">
        <f>SUM(AU18:AU19)</f>
        <v>3</v>
      </c>
      <c r="AV20" s="18">
        <f>SUM(AV18:AV19)</f>
        <v>531</v>
      </c>
      <c r="AW20" s="18">
        <f>SUM(AW18:AW19)</f>
        <v>0</v>
      </c>
      <c r="AX20" s="18">
        <f>SUM(AX18:AX19)</f>
        <v>0</v>
      </c>
      <c r="AY20" s="18">
        <f>SUM(AY18:AY19)</f>
        <v>6</v>
      </c>
      <c r="AZ20" s="18">
        <f>SUM(AZ18:AZ19)</f>
        <v>0</v>
      </c>
      <c r="BA20" s="18">
        <f>SUM(BA18:BA19)</f>
        <v>0</v>
      </c>
      <c r="BB20" s="18">
        <f>SUM(BB18:BB19)</f>
        <v>0</v>
      </c>
      <c r="BC20" s="18">
        <f>SUM(BC18:BC19)</f>
        <v>0</v>
      </c>
      <c r="BD20" s="18">
        <f>SUM(BD18:BD19)</f>
        <v>0</v>
      </c>
      <c r="BE20" s="18">
        <f>SUM(BE18:BE19)</f>
        <v>0</v>
      </c>
      <c r="BF20" s="18">
        <f>SUM(BF18:BF19)</f>
        <v>0</v>
      </c>
      <c r="BG20" s="18">
        <f>SUM(BG18:BG19)</f>
        <v>0</v>
      </c>
      <c r="BH20" s="18">
        <f>SUM(BH18:BH19)</f>
        <v>0</v>
      </c>
      <c r="BI20" s="18">
        <f>SUM(BI18:BI19)</f>
        <v>0</v>
      </c>
      <c r="BJ20" s="18">
        <f>SUM(BJ18:BJ19)</f>
        <v>0</v>
      </c>
      <c r="BK20" s="18">
        <f>SUM(BK18:BK19)</f>
        <v>0</v>
      </c>
      <c r="BL20" s="18">
        <f>SUM(BL18:BL19)</f>
        <v>0</v>
      </c>
      <c r="BM20" s="18">
        <f>SUM(BM18:BM19)</f>
        <v>0</v>
      </c>
      <c r="BN20" s="18">
        <f>SUM(BN18:BN19)</f>
        <v>0</v>
      </c>
      <c r="BO20" s="18">
        <f>SUM(BO18:BO19)</f>
        <v>0</v>
      </c>
      <c r="BP20" s="18">
        <f>SUM(BP18:BP19)</f>
        <v>0</v>
      </c>
      <c r="BQ20" s="18">
        <f>SUM(BQ18:BQ19)</f>
        <v>0</v>
      </c>
      <c r="BR20" s="18">
        <f>SUM(BR18:BR19)</f>
        <v>0</v>
      </c>
      <c r="BS20" s="18">
        <f>SUM(BS18:BS19)</f>
        <v>0</v>
      </c>
      <c r="BT20" s="18">
        <f>SUM(BT18:BT19)</f>
        <v>8</v>
      </c>
      <c r="BU20" s="18">
        <f>SUM(BU18:BU19)</f>
        <v>0</v>
      </c>
      <c r="BV20" s="18">
        <f>SUM(BV18:BV19)</f>
        <v>0</v>
      </c>
      <c r="BW20" s="18">
        <f>SUM(BW18:BW19)</f>
        <v>0</v>
      </c>
      <c r="BX20" s="18">
        <f>SUM(BX18:BX19)</f>
        <v>1</v>
      </c>
      <c r="BY20" s="18">
        <f>SUM(BY18:BY19)</f>
        <v>0</v>
      </c>
      <c r="BZ20" s="18">
        <f>SUM(BZ18:BZ19)</f>
        <v>0</v>
      </c>
      <c r="CA20" s="18">
        <f>SUM(CA18:CA19)</f>
        <v>1</v>
      </c>
      <c r="CB20" s="18">
        <f>SUM(CB18:CB19)</f>
        <v>17</v>
      </c>
      <c r="CC20" s="18">
        <f>SUM(CC18:CC19)</f>
        <v>0</v>
      </c>
      <c r="CD20" s="18">
        <f>SUM(CD18:CD19)</f>
        <v>0</v>
      </c>
      <c r="CE20" s="18">
        <f>SUM(CE18:CE19)</f>
        <v>0</v>
      </c>
      <c r="CF20" s="18">
        <f>SUM(CF18:CF19)</f>
        <v>1525</v>
      </c>
    </row>
    <row r="21" spans="1:84" s="14" customFormat="1" ht="8.25" customHeight="1" x14ac:dyDescent="0.15">
      <c r="A21" s="51"/>
      <c r="B21" s="60"/>
      <c r="C21" s="58" t="s">
        <v>104</v>
      </c>
      <c r="D21" s="59"/>
      <c r="E21" s="18">
        <v>0</v>
      </c>
      <c r="F21" s="18">
        <v>22</v>
      </c>
      <c r="G21" s="18">
        <v>36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16</v>
      </c>
      <c r="AG21" s="18">
        <v>3</v>
      </c>
      <c r="AH21" s="18">
        <v>0</v>
      </c>
      <c r="AI21" s="18">
        <v>0</v>
      </c>
      <c r="AJ21" s="18">
        <v>172</v>
      </c>
      <c r="AK21" s="18">
        <v>0</v>
      </c>
      <c r="AL21" s="18">
        <v>0</v>
      </c>
      <c r="AM21" s="18">
        <v>43</v>
      </c>
      <c r="AN21" s="18">
        <v>0</v>
      </c>
      <c r="AO21" s="18">
        <v>0</v>
      </c>
      <c r="AP21" s="18">
        <v>0</v>
      </c>
      <c r="AQ21" s="18">
        <v>254</v>
      </c>
      <c r="AR21" s="18">
        <v>10</v>
      </c>
      <c r="AS21" s="18">
        <v>0</v>
      </c>
      <c r="AT21" s="18">
        <v>0</v>
      </c>
      <c r="AU21" s="18">
        <v>2</v>
      </c>
      <c r="AV21" s="18">
        <v>270</v>
      </c>
      <c r="AW21" s="18">
        <v>0</v>
      </c>
      <c r="AX21" s="18">
        <v>0</v>
      </c>
      <c r="AY21" s="18">
        <v>2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4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11</v>
      </c>
      <c r="CC21" s="18">
        <v>0</v>
      </c>
      <c r="CD21" s="18">
        <v>0</v>
      </c>
      <c r="CE21" s="18">
        <v>0</v>
      </c>
      <c r="CF21" s="18">
        <f>SUM(E21:CE21)</f>
        <v>853</v>
      </c>
    </row>
    <row r="22" spans="1:84" s="14" customFormat="1" ht="8.25" customHeight="1" x14ac:dyDescent="0.15">
      <c r="A22" s="51"/>
      <c r="B22" s="60" t="s">
        <v>105</v>
      </c>
      <c r="C22" s="72" t="s">
        <v>106</v>
      </c>
      <c r="D22" s="73"/>
      <c r="E22" s="17">
        <v>0</v>
      </c>
      <c r="F22" s="17">
        <v>44</v>
      </c>
      <c r="G22" s="17">
        <v>42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33</v>
      </c>
      <c r="AG22" s="17">
        <v>0</v>
      </c>
      <c r="AH22" s="18">
        <v>0</v>
      </c>
      <c r="AI22" s="18">
        <v>0</v>
      </c>
      <c r="AJ22" s="17">
        <v>312</v>
      </c>
      <c r="AK22" s="17">
        <v>0</v>
      </c>
      <c r="AL22" s="17">
        <v>0</v>
      </c>
      <c r="AM22" s="17">
        <v>54</v>
      </c>
      <c r="AN22" s="17">
        <v>3</v>
      </c>
      <c r="AO22" s="17">
        <v>0</v>
      </c>
      <c r="AP22" s="17">
        <v>0</v>
      </c>
      <c r="AQ22" s="17">
        <v>188</v>
      </c>
      <c r="AR22" s="17">
        <v>9</v>
      </c>
      <c r="AS22" s="17">
        <v>0</v>
      </c>
      <c r="AT22" s="17">
        <v>0</v>
      </c>
      <c r="AU22" s="17">
        <v>7</v>
      </c>
      <c r="AV22" s="17">
        <v>283</v>
      </c>
      <c r="AW22" s="17">
        <v>0</v>
      </c>
      <c r="AX22" s="17">
        <v>0</v>
      </c>
      <c r="AY22" s="17">
        <v>11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1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1007</v>
      </c>
    </row>
    <row r="23" spans="1:84" s="14" customFormat="1" ht="8.25" customHeight="1" x14ac:dyDescent="0.15">
      <c r="A23" s="51"/>
      <c r="B23" s="60"/>
      <c r="C23" s="61" t="s">
        <v>107</v>
      </c>
      <c r="D23" s="62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5</v>
      </c>
      <c r="AG23" s="17">
        <v>1</v>
      </c>
      <c r="AH23" s="18">
        <v>0</v>
      </c>
      <c r="AI23" s="18">
        <v>0</v>
      </c>
      <c r="AJ23" s="17">
        <v>179</v>
      </c>
      <c r="AK23" s="17">
        <v>0</v>
      </c>
      <c r="AL23" s="17">
        <v>0</v>
      </c>
      <c r="AM23" s="17">
        <v>26</v>
      </c>
      <c r="AN23" s="17">
        <v>0</v>
      </c>
      <c r="AO23" s="17">
        <v>0</v>
      </c>
      <c r="AP23" s="17">
        <v>2</v>
      </c>
      <c r="AQ23" s="17">
        <v>175</v>
      </c>
      <c r="AR23" s="17">
        <v>7</v>
      </c>
      <c r="AS23" s="17">
        <v>1</v>
      </c>
      <c r="AT23" s="17">
        <v>0</v>
      </c>
      <c r="AU23" s="17">
        <v>4</v>
      </c>
      <c r="AV23" s="17">
        <v>149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6</v>
      </c>
      <c r="CC23" s="17">
        <v>0</v>
      </c>
      <c r="CD23" s="17">
        <v>0</v>
      </c>
      <c r="CE23" s="17">
        <v>0</v>
      </c>
      <c r="CF23" s="17">
        <f>SUM(E23:CE23)</f>
        <v>586</v>
      </c>
    </row>
    <row r="24" spans="1:84" s="14" customFormat="1" ht="8.25" customHeight="1" x14ac:dyDescent="0.15">
      <c r="A24" s="51"/>
      <c r="B24" s="60"/>
      <c r="C24" s="61" t="s">
        <v>108</v>
      </c>
      <c r="D24" s="62"/>
      <c r="E24" s="17">
        <v>0</v>
      </c>
      <c r="F24" s="17">
        <v>23</v>
      </c>
      <c r="G24" s="17">
        <v>24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87</v>
      </c>
      <c r="AK24" s="17">
        <v>0</v>
      </c>
      <c r="AL24" s="17">
        <v>0</v>
      </c>
      <c r="AM24" s="17">
        <v>15</v>
      </c>
      <c r="AN24" s="17">
        <v>0</v>
      </c>
      <c r="AO24" s="17">
        <v>0</v>
      </c>
      <c r="AP24" s="17">
        <v>0</v>
      </c>
      <c r="AQ24" s="17">
        <v>45</v>
      </c>
      <c r="AR24" s="17">
        <v>4</v>
      </c>
      <c r="AS24" s="17">
        <v>0</v>
      </c>
      <c r="AT24" s="17">
        <v>0</v>
      </c>
      <c r="AU24" s="17">
        <v>8</v>
      </c>
      <c r="AV24" s="17">
        <v>152</v>
      </c>
      <c r="AW24" s="17">
        <v>0</v>
      </c>
      <c r="AX24" s="17">
        <v>0</v>
      </c>
      <c r="AY24" s="17">
        <v>1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374</v>
      </c>
    </row>
    <row r="25" spans="1:84" s="14" customFormat="1" ht="8.25" customHeight="1" x14ac:dyDescent="0.15">
      <c r="A25" s="51"/>
      <c r="B25" s="60"/>
      <c r="C25" s="63" t="s">
        <v>91</v>
      </c>
      <c r="D25" s="64"/>
      <c r="E25" s="17">
        <f>SUM(E22:E24)</f>
        <v>0</v>
      </c>
      <c r="F25" s="17">
        <f>SUM(F22:F24)</f>
        <v>82</v>
      </c>
      <c r="G25" s="17">
        <f>SUM(G22:G24)</f>
        <v>77</v>
      </c>
      <c r="H25" s="17">
        <f>SUM(H22:H24)</f>
        <v>0</v>
      </c>
      <c r="I25" s="17">
        <f>SUM(I22:I24)</f>
        <v>0</v>
      </c>
      <c r="J25" s="18">
        <f>SUM(J22:J24)</f>
        <v>0</v>
      </c>
      <c r="K25" s="17">
        <f>SUM(K22:K24)</f>
        <v>0</v>
      </c>
      <c r="L25" s="18">
        <f>SUM(L22:L24)</f>
        <v>0</v>
      </c>
      <c r="M25" s="18">
        <f>SUM(M22:M24)</f>
        <v>0</v>
      </c>
      <c r="N25" s="17">
        <f>SUM(N22:N24)</f>
        <v>10</v>
      </c>
      <c r="O25" s="18">
        <f>SUM(O22:O24)</f>
        <v>0</v>
      </c>
      <c r="P25" s="17">
        <f>SUM(P22:P24)</f>
        <v>0</v>
      </c>
      <c r="Q25" s="18">
        <f>SUM(Q22:Q24)</f>
        <v>0</v>
      </c>
      <c r="R25" s="17">
        <f>SUM(R22:R24)</f>
        <v>0</v>
      </c>
      <c r="S25" s="17">
        <f>SUM(S22:S24)</f>
        <v>0</v>
      </c>
      <c r="T25" s="18">
        <f>SUM(T22:T24)</f>
        <v>0</v>
      </c>
      <c r="U25" s="17">
        <f>SUM(U22:U24)</f>
        <v>0</v>
      </c>
      <c r="V25" s="17">
        <f>SUM(V22:V24)</f>
        <v>1</v>
      </c>
      <c r="W25" s="18">
        <f>SUM(W22:W24)</f>
        <v>0</v>
      </c>
      <c r="X25" s="17">
        <f>SUM(X22:X24)</f>
        <v>0</v>
      </c>
      <c r="Y25" s="17">
        <f>SUM(Y22:Y24)</f>
        <v>0</v>
      </c>
      <c r="Z25" s="17">
        <f>SUM(Z22:Z24)</f>
        <v>0</v>
      </c>
      <c r="AA25" s="17">
        <f>SUM(AA22:AA24)</f>
        <v>0</v>
      </c>
      <c r="AB25" s="17">
        <f>SUM(AB22:AB24)</f>
        <v>0</v>
      </c>
      <c r="AC25" s="18">
        <f>SUM(AC22:AC24)</f>
        <v>0</v>
      </c>
      <c r="AD25" s="18">
        <f>SUM(AD22:AD24)</f>
        <v>0</v>
      </c>
      <c r="AE25" s="18">
        <f>SUM(AE22:AE24)</f>
        <v>0</v>
      </c>
      <c r="AF25" s="17">
        <f>SUM(AF22:AF24)</f>
        <v>48</v>
      </c>
      <c r="AG25" s="17">
        <f>SUM(AG22:AG24)</f>
        <v>1</v>
      </c>
      <c r="AH25" s="18">
        <f>SUM(AH22:AH24)</f>
        <v>0</v>
      </c>
      <c r="AI25" s="18">
        <f>SUM(AI22:AI24)</f>
        <v>0</v>
      </c>
      <c r="AJ25" s="17">
        <f>SUM(AJ22:AJ24)</f>
        <v>578</v>
      </c>
      <c r="AK25" s="17">
        <f>SUM(AK22:AK24)</f>
        <v>0</v>
      </c>
      <c r="AL25" s="17">
        <f>SUM(AL22:AL24)</f>
        <v>0</v>
      </c>
      <c r="AM25" s="17">
        <f>SUM(AM22:AM24)</f>
        <v>95</v>
      </c>
      <c r="AN25" s="17">
        <f>SUM(AN22:AN24)</f>
        <v>3</v>
      </c>
      <c r="AO25" s="17">
        <f>SUM(AO22:AO24)</f>
        <v>0</v>
      </c>
      <c r="AP25" s="17">
        <f>SUM(AP22:AP24)</f>
        <v>2</v>
      </c>
      <c r="AQ25" s="17">
        <f>SUM(AQ22:AQ24)</f>
        <v>408</v>
      </c>
      <c r="AR25" s="17">
        <f>SUM(AR22:AR24)</f>
        <v>20</v>
      </c>
      <c r="AS25" s="17">
        <f>SUM(AS22:AS24)</f>
        <v>1</v>
      </c>
      <c r="AT25" s="17">
        <f>SUM(AT22:AT24)</f>
        <v>0</v>
      </c>
      <c r="AU25" s="17">
        <f>SUM(AU22:AU24)</f>
        <v>19</v>
      </c>
      <c r="AV25" s="17">
        <f>SUM(AV22:AV24)</f>
        <v>584</v>
      </c>
      <c r="AW25" s="17">
        <f>SUM(AW22:AW24)</f>
        <v>0</v>
      </c>
      <c r="AX25" s="17">
        <f>SUM(AX22:AX24)</f>
        <v>0</v>
      </c>
      <c r="AY25" s="17">
        <f>SUM(AY22:AY24)</f>
        <v>12</v>
      </c>
      <c r="AZ25" s="17">
        <f>SUM(AZ22:AZ24)</f>
        <v>0</v>
      </c>
      <c r="BA25" s="18">
        <f>SUM(BA22:BA24)</f>
        <v>0</v>
      </c>
      <c r="BB25" s="17">
        <f>SUM(BB22:BB24)</f>
        <v>0</v>
      </c>
      <c r="BC25" s="18">
        <f>SUM(BC22:BC24)</f>
        <v>0</v>
      </c>
      <c r="BD25" s="18">
        <f>SUM(BD22:BD24)</f>
        <v>0</v>
      </c>
      <c r="BE25" s="18">
        <f>SUM(BE22:BE24)</f>
        <v>0</v>
      </c>
      <c r="BF25" s="18">
        <f>SUM(BF22:BF24)</f>
        <v>0</v>
      </c>
      <c r="BG25" s="17">
        <f>SUM(BG22:BG24)</f>
        <v>0</v>
      </c>
      <c r="BH25" s="18">
        <f>SUM(BH22:BH24)</f>
        <v>2</v>
      </c>
      <c r="BI25" s="17">
        <f>SUM(BI22:BI24)</f>
        <v>0</v>
      </c>
      <c r="BJ25" s="17">
        <f>SUM(BJ22:BJ24)</f>
        <v>0</v>
      </c>
      <c r="BK25" s="18">
        <f>SUM(BK22:BK24)</f>
        <v>0</v>
      </c>
      <c r="BL25" s="18">
        <f>SUM(BL22:BL24)</f>
        <v>0</v>
      </c>
      <c r="BM25" s="18">
        <f>SUM(BM22:BM24)</f>
        <v>0</v>
      </c>
      <c r="BN25" s="18">
        <f>SUM(BN22:BN24)</f>
        <v>0</v>
      </c>
      <c r="BO25" s="17">
        <f>SUM(BO22:BO24)</f>
        <v>0</v>
      </c>
      <c r="BP25" s="17">
        <f>SUM(BP22:BP24)</f>
        <v>0</v>
      </c>
      <c r="BQ25" s="17">
        <f>SUM(BQ22:BQ24)</f>
        <v>0</v>
      </c>
      <c r="BR25" s="18">
        <f>SUM(BR22:BR24)</f>
        <v>0</v>
      </c>
      <c r="BS25" s="17">
        <f>SUM(BS22:BS24)</f>
        <v>0</v>
      </c>
      <c r="BT25" s="17">
        <f>SUM(BT22:BT24)</f>
        <v>5</v>
      </c>
      <c r="BU25" s="17">
        <f>SUM(BU22:BU24)</f>
        <v>0</v>
      </c>
      <c r="BV25" s="17">
        <f>SUM(BV22:BV24)</f>
        <v>0</v>
      </c>
      <c r="BW25" s="17">
        <f>SUM(BW22:BW24)</f>
        <v>0</v>
      </c>
      <c r="BX25" s="17">
        <f>SUM(BX22:BX24)</f>
        <v>1</v>
      </c>
      <c r="BY25" s="17">
        <f>SUM(BY22:BY24)</f>
        <v>0</v>
      </c>
      <c r="BZ25" s="17">
        <f>SUM(BZ22:BZ24)</f>
        <v>0</v>
      </c>
      <c r="CA25" s="17">
        <f>SUM(CA22:CA24)</f>
        <v>0</v>
      </c>
      <c r="CB25" s="17">
        <f>SUM(CB22:CB24)</f>
        <v>17</v>
      </c>
      <c r="CC25" s="17">
        <f>SUM(CC22:CC24)</f>
        <v>0</v>
      </c>
      <c r="CD25" s="17">
        <f>SUM(CD22:CD24)</f>
        <v>0</v>
      </c>
      <c r="CE25" s="17">
        <f>SUM(CE22:CE24)</f>
        <v>1</v>
      </c>
      <c r="CF25" s="17">
        <f>SUM(CF22:CF24)</f>
        <v>1967</v>
      </c>
    </row>
    <row r="26" spans="1:84" s="14" customFormat="1" ht="8.25" customHeight="1" x14ac:dyDescent="0.15">
      <c r="A26" s="51"/>
      <c r="B26" s="60" t="s">
        <v>109</v>
      </c>
      <c r="C26" s="58" t="s">
        <v>110</v>
      </c>
      <c r="D26" s="59"/>
      <c r="E26" s="17">
        <v>0</v>
      </c>
      <c r="F26" s="17">
        <v>934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50</v>
      </c>
      <c r="AG26" s="17">
        <v>3</v>
      </c>
      <c r="AH26" s="18">
        <v>0</v>
      </c>
      <c r="AI26" s="18">
        <v>0</v>
      </c>
      <c r="AJ26" s="17">
        <v>668</v>
      </c>
      <c r="AK26" s="17">
        <v>0</v>
      </c>
      <c r="AL26" s="17">
        <v>0</v>
      </c>
      <c r="AM26" s="17">
        <v>123</v>
      </c>
      <c r="AN26" s="17">
        <v>1</v>
      </c>
      <c r="AO26" s="17">
        <v>0</v>
      </c>
      <c r="AP26" s="17">
        <v>26</v>
      </c>
      <c r="AQ26" s="17">
        <v>373</v>
      </c>
      <c r="AR26" s="17">
        <v>17</v>
      </c>
      <c r="AS26" s="17">
        <v>0</v>
      </c>
      <c r="AT26" s="17">
        <v>2</v>
      </c>
      <c r="AU26" s="17">
        <v>9</v>
      </c>
      <c r="AV26" s="17">
        <v>367</v>
      </c>
      <c r="AW26" s="17">
        <v>0</v>
      </c>
      <c r="AX26" s="17">
        <v>0</v>
      </c>
      <c r="AY26" s="17">
        <v>11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13</v>
      </c>
      <c r="BU26" s="17">
        <v>0</v>
      </c>
      <c r="BV26" s="17">
        <v>0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30</v>
      </c>
      <c r="CC26" s="17">
        <v>1</v>
      </c>
      <c r="CD26" s="17">
        <v>0</v>
      </c>
      <c r="CE26" s="17">
        <v>3</v>
      </c>
      <c r="CF26" s="17">
        <f>SUM(E26:CE26)</f>
        <v>2651</v>
      </c>
    </row>
    <row r="27" spans="1:84" s="14" customFormat="1" ht="8.25" customHeight="1" x14ac:dyDescent="0.15">
      <c r="A27" s="51"/>
      <c r="B27" s="60"/>
      <c r="C27" s="58" t="s">
        <v>111</v>
      </c>
      <c r="D27" s="59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512</v>
      </c>
      <c r="AK27" s="17">
        <v>0</v>
      </c>
      <c r="AL27" s="17">
        <v>0</v>
      </c>
      <c r="AM27" s="17">
        <v>44</v>
      </c>
      <c r="AN27" s="17">
        <v>0</v>
      </c>
      <c r="AO27" s="17">
        <v>0</v>
      </c>
      <c r="AP27" s="17">
        <v>0</v>
      </c>
      <c r="AQ27" s="17">
        <v>140</v>
      </c>
      <c r="AR27" s="17">
        <v>8</v>
      </c>
      <c r="AS27" s="17">
        <v>0</v>
      </c>
      <c r="AT27" s="17">
        <v>0</v>
      </c>
      <c r="AU27" s="17">
        <v>3</v>
      </c>
      <c r="AV27" s="17">
        <v>125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6</v>
      </c>
      <c r="BU27" s="17">
        <v>0</v>
      </c>
      <c r="BV27" s="17">
        <v>1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34</v>
      </c>
      <c r="CC27" s="17">
        <v>1</v>
      </c>
      <c r="CD27" s="17">
        <v>0</v>
      </c>
      <c r="CE27" s="17">
        <v>0</v>
      </c>
      <c r="CF27" s="17">
        <f>SUM(E27:CE27)</f>
        <v>948</v>
      </c>
    </row>
    <row r="28" spans="1:84" s="14" customFormat="1" ht="8.25" customHeight="1" x14ac:dyDescent="0.15">
      <c r="A28" s="51"/>
      <c r="B28" s="60"/>
      <c r="C28" s="58" t="s">
        <v>91</v>
      </c>
      <c r="D28" s="59"/>
      <c r="E28" s="17">
        <f>SUM(E26:E27)</f>
        <v>0</v>
      </c>
      <c r="F28" s="17">
        <f>SUM(F26:F27)</f>
        <v>967</v>
      </c>
      <c r="G28" s="17">
        <f>SUM(G26:G27)</f>
        <v>0</v>
      </c>
      <c r="H28" s="17">
        <f>SUM(H26:H27)</f>
        <v>0</v>
      </c>
      <c r="I28" s="17">
        <f>SUM(I26:I27)</f>
        <v>0</v>
      </c>
      <c r="J28" s="18">
        <f>SUM(J26:J27)</f>
        <v>0</v>
      </c>
      <c r="K28" s="17">
        <f>SUM(K26:K27)</f>
        <v>0</v>
      </c>
      <c r="L28" s="18">
        <f>SUM(L26:L27)</f>
        <v>0</v>
      </c>
      <c r="M28" s="18">
        <f>SUM(M26:M27)</f>
        <v>0</v>
      </c>
      <c r="N28" s="17">
        <f>SUM(N26:N27)</f>
        <v>22</v>
      </c>
      <c r="O28" s="18">
        <f>SUM(O26:O27)</f>
        <v>0</v>
      </c>
      <c r="P28" s="17">
        <f>SUM(P26:P27)</f>
        <v>0</v>
      </c>
      <c r="Q28" s="18">
        <f>SUM(Q26:Q27)</f>
        <v>0</v>
      </c>
      <c r="R28" s="17">
        <f>SUM(R26:R27)</f>
        <v>0</v>
      </c>
      <c r="S28" s="17">
        <f>SUM(S26:S27)</f>
        <v>0</v>
      </c>
      <c r="T28" s="18">
        <f>SUM(T26:T27)</f>
        <v>0</v>
      </c>
      <c r="U28" s="17">
        <f>SUM(U26:U27)</f>
        <v>0</v>
      </c>
      <c r="V28" s="17">
        <f>SUM(V26:V27)</f>
        <v>0</v>
      </c>
      <c r="W28" s="18">
        <f>SUM(W26:W27)</f>
        <v>0</v>
      </c>
      <c r="X28" s="17">
        <f>SUM(X26:X27)</f>
        <v>0</v>
      </c>
      <c r="Y28" s="17">
        <f>SUM(Y26:Y27)</f>
        <v>0</v>
      </c>
      <c r="Z28" s="17">
        <f>SUM(Z26:Z27)</f>
        <v>0</v>
      </c>
      <c r="AA28" s="17">
        <f>SUM(AA26:AA27)</f>
        <v>2</v>
      </c>
      <c r="AB28" s="17">
        <f>SUM(AB26:AB27)</f>
        <v>0</v>
      </c>
      <c r="AC28" s="18">
        <f>SUM(AC26:AC27)</f>
        <v>0</v>
      </c>
      <c r="AD28" s="18">
        <f>SUM(AD26:AD27)</f>
        <v>0</v>
      </c>
      <c r="AE28" s="18">
        <f>SUM(AE26:AE27)</f>
        <v>0</v>
      </c>
      <c r="AF28" s="17">
        <f>SUM(AF26:AF27)</f>
        <v>60</v>
      </c>
      <c r="AG28" s="17">
        <f>SUM(AG26:AG27)</f>
        <v>3</v>
      </c>
      <c r="AH28" s="18">
        <f>SUM(AH26:AH27)</f>
        <v>0</v>
      </c>
      <c r="AI28" s="18">
        <f>SUM(AI26:AI27)</f>
        <v>0</v>
      </c>
      <c r="AJ28" s="17">
        <f>SUM(AJ26:AJ27)</f>
        <v>1180</v>
      </c>
      <c r="AK28" s="17">
        <f>SUM(AK26:AK27)</f>
        <v>0</v>
      </c>
      <c r="AL28" s="17">
        <f>SUM(AL26:AL27)</f>
        <v>0</v>
      </c>
      <c r="AM28" s="17">
        <f>SUM(AM26:AM27)</f>
        <v>167</v>
      </c>
      <c r="AN28" s="17">
        <f>SUM(AN26:AN27)</f>
        <v>1</v>
      </c>
      <c r="AO28" s="17">
        <f>SUM(AO26:AO27)</f>
        <v>0</v>
      </c>
      <c r="AP28" s="17">
        <f>SUM(AP26:AP27)</f>
        <v>26</v>
      </c>
      <c r="AQ28" s="17">
        <f>SUM(AQ26:AQ27)</f>
        <v>513</v>
      </c>
      <c r="AR28" s="17">
        <f>SUM(AR26:AR27)</f>
        <v>25</v>
      </c>
      <c r="AS28" s="17">
        <f>SUM(AS26:AS27)</f>
        <v>0</v>
      </c>
      <c r="AT28" s="17">
        <f>SUM(AT26:AT27)</f>
        <v>2</v>
      </c>
      <c r="AU28" s="17">
        <f>SUM(AU26:AU27)</f>
        <v>12</v>
      </c>
      <c r="AV28" s="17">
        <f>SUM(AV26:AV27)</f>
        <v>492</v>
      </c>
      <c r="AW28" s="17">
        <f>SUM(AW26:AW27)</f>
        <v>0</v>
      </c>
      <c r="AX28" s="17">
        <f>SUM(AX26:AX27)</f>
        <v>0</v>
      </c>
      <c r="AY28" s="17">
        <f>SUM(AY26:AY27)</f>
        <v>11</v>
      </c>
      <c r="AZ28" s="17">
        <f>SUM(AZ26:AZ27)</f>
        <v>0</v>
      </c>
      <c r="BA28" s="18">
        <f>SUM(BA26:BA27)</f>
        <v>6</v>
      </c>
      <c r="BB28" s="17">
        <f>SUM(BB26:BB27)</f>
        <v>0</v>
      </c>
      <c r="BC28" s="18">
        <f>SUM(BC26:BC27)</f>
        <v>0</v>
      </c>
      <c r="BD28" s="18">
        <f>SUM(BD26:BD27)</f>
        <v>0</v>
      </c>
      <c r="BE28" s="18">
        <f>SUM(BE26:BE27)</f>
        <v>0</v>
      </c>
      <c r="BF28" s="18">
        <f>SUM(BF26:BF27)</f>
        <v>0</v>
      </c>
      <c r="BG28" s="17">
        <f>SUM(BG26:BG27)</f>
        <v>0</v>
      </c>
      <c r="BH28" s="18">
        <f>SUM(BH26:BH27)</f>
        <v>17</v>
      </c>
      <c r="BI28" s="17">
        <f>SUM(BI26:BI27)</f>
        <v>0</v>
      </c>
      <c r="BJ28" s="17">
        <f>SUM(BJ26:BJ27)</f>
        <v>2</v>
      </c>
      <c r="BK28" s="18">
        <f>SUM(BK26:BK27)</f>
        <v>0</v>
      </c>
      <c r="BL28" s="18">
        <f>SUM(BL26:BL27)</f>
        <v>0</v>
      </c>
      <c r="BM28" s="18">
        <f>SUM(BM26:BM27)</f>
        <v>0</v>
      </c>
      <c r="BN28" s="18">
        <f>SUM(BN26:BN27)</f>
        <v>0</v>
      </c>
      <c r="BO28" s="17">
        <f>SUM(BO26:BO27)</f>
        <v>0</v>
      </c>
      <c r="BP28" s="17">
        <f>SUM(BP26:BP27)</f>
        <v>0</v>
      </c>
      <c r="BQ28" s="17">
        <f>SUM(BQ26:BQ27)</f>
        <v>0</v>
      </c>
      <c r="BR28" s="18">
        <f>SUM(BR26:BR27)</f>
        <v>0</v>
      </c>
      <c r="BS28" s="17">
        <f>SUM(BS26:BS27)</f>
        <v>0</v>
      </c>
      <c r="BT28" s="17">
        <f>SUM(BT26:BT27)</f>
        <v>19</v>
      </c>
      <c r="BU28" s="17">
        <f>SUM(BU26:BU27)</f>
        <v>0</v>
      </c>
      <c r="BV28" s="17">
        <f>SUM(BV26:BV27)</f>
        <v>1</v>
      </c>
      <c r="BW28" s="17">
        <f>SUM(BW26:BW27)</f>
        <v>0</v>
      </c>
      <c r="BX28" s="17">
        <f>SUM(BX26:BX27)</f>
        <v>2</v>
      </c>
      <c r="BY28" s="17">
        <f>SUM(BY26:BY27)</f>
        <v>0</v>
      </c>
      <c r="BZ28" s="17">
        <f>SUM(BZ26:BZ27)</f>
        <v>0</v>
      </c>
      <c r="CA28" s="17">
        <f>SUM(CA26:CA27)</f>
        <v>0</v>
      </c>
      <c r="CB28" s="17">
        <f>SUM(CB26:CB27)</f>
        <v>64</v>
      </c>
      <c r="CC28" s="17">
        <f>SUM(CC26:CC27)</f>
        <v>2</v>
      </c>
      <c r="CD28" s="17">
        <f>SUM(CD26:CD27)</f>
        <v>0</v>
      </c>
      <c r="CE28" s="17">
        <f>SUM(CE26:CE27)</f>
        <v>3</v>
      </c>
      <c r="CF28" s="17">
        <f>SUM(CF26:CF27)</f>
        <v>3599</v>
      </c>
    </row>
    <row r="29" spans="1:84" s="14" customFormat="1" ht="8.25" customHeight="1" x14ac:dyDescent="0.15">
      <c r="A29" s="51"/>
      <c r="B29" s="57" t="s">
        <v>112</v>
      </c>
      <c r="C29" s="58"/>
      <c r="D29" s="59"/>
      <c r="E29" s="17">
        <v>0</v>
      </c>
      <c r="F29" s="17">
        <v>686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60</v>
      </c>
      <c r="AG29" s="17">
        <v>2</v>
      </c>
      <c r="AH29" s="18">
        <v>0</v>
      </c>
      <c r="AI29" s="18">
        <v>0</v>
      </c>
      <c r="AJ29" s="17">
        <v>362</v>
      </c>
      <c r="AK29" s="17">
        <v>0</v>
      </c>
      <c r="AL29" s="17">
        <v>0</v>
      </c>
      <c r="AM29" s="17">
        <v>63</v>
      </c>
      <c r="AN29" s="17">
        <v>0</v>
      </c>
      <c r="AO29" s="17">
        <v>0</v>
      </c>
      <c r="AP29" s="17">
        <v>1</v>
      </c>
      <c r="AQ29" s="17">
        <v>285</v>
      </c>
      <c r="AR29" s="17">
        <v>11</v>
      </c>
      <c r="AS29" s="17">
        <v>0</v>
      </c>
      <c r="AT29" s="17">
        <v>1</v>
      </c>
      <c r="AU29" s="17">
        <v>3</v>
      </c>
      <c r="AV29" s="17">
        <v>435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1</v>
      </c>
      <c r="CF29" s="24">
        <f>SUM(E29:CE29)</f>
        <v>1949</v>
      </c>
    </row>
    <row r="30" spans="1:84" s="14" customFormat="1" ht="8.25" customHeight="1" x14ac:dyDescent="0.15">
      <c r="A30" s="51"/>
      <c r="B30" s="60" t="s">
        <v>113</v>
      </c>
      <c r="C30" s="58" t="s">
        <v>114</v>
      </c>
      <c r="D30" s="59"/>
      <c r="E30" s="17">
        <v>0</v>
      </c>
      <c r="F30" s="17">
        <v>453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6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40</v>
      </c>
      <c r="AG30" s="17">
        <v>1</v>
      </c>
      <c r="AH30" s="18">
        <v>0</v>
      </c>
      <c r="AI30" s="18">
        <v>0</v>
      </c>
      <c r="AJ30" s="17">
        <v>411</v>
      </c>
      <c r="AK30" s="17">
        <v>0</v>
      </c>
      <c r="AL30" s="17">
        <v>0</v>
      </c>
      <c r="AM30" s="17">
        <v>73</v>
      </c>
      <c r="AN30" s="17">
        <v>0</v>
      </c>
      <c r="AO30" s="17">
        <v>0</v>
      </c>
      <c r="AP30" s="17">
        <v>2</v>
      </c>
      <c r="AQ30" s="17">
        <v>269</v>
      </c>
      <c r="AR30" s="17">
        <v>12</v>
      </c>
      <c r="AS30" s="17">
        <v>2</v>
      </c>
      <c r="AT30" s="17">
        <v>3</v>
      </c>
      <c r="AU30" s="17">
        <v>12</v>
      </c>
      <c r="AV30" s="17">
        <v>277</v>
      </c>
      <c r="AW30" s="17">
        <v>1</v>
      </c>
      <c r="AX30" s="17">
        <v>0</v>
      </c>
      <c r="AY30" s="17">
        <v>13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1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5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>SUM(E30:CE30)</f>
        <v>1591</v>
      </c>
    </row>
    <row r="31" spans="1:84" s="14" customFormat="1" ht="8.25" customHeight="1" x14ac:dyDescent="0.15">
      <c r="A31" s="51"/>
      <c r="B31" s="60"/>
      <c r="C31" s="58" t="s">
        <v>115</v>
      </c>
      <c r="D31" s="59"/>
      <c r="E31" s="17">
        <v>0</v>
      </c>
      <c r="F31" s="17">
        <v>243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21</v>
      </c>
      <c r="AG31" s="17">
        <v>1</v>
      </c>
      <c r="AH31" s="18">
        <v>0</v>
      </c>
      <c r="AI31" s="18">
        <v>0</v>
      </c>
      <c r="AJ31" s="17">
        <v>165</v>
      </c>
      <c r="AK31" s="17">
        <v>0</v>
      </c>
      <c r="AL31" s="17">
        <v>0</v>
      </c>
      <c r="AM31" s="17">
        <v>46</v>
      </c>
      <c r="AN31" s="17">
        <v>0</v>
      </c>
      <c r="AO31" s="17">
        <v>0</v>
      </c>
      <c r="AP31" s="17">
        <v>0</v>
      </c>
      <c r="AQ31" s="17">
        <v>129</v>
      </c>
      <c r="AR31" s="17">
        <v>6</v>
      </c>
      <c r="AS31" s="17">
        <v>1</v>
      </c>
      <c r="AT31" s="17">
        <v>1</v>
      </c>
      <c r="AU31" s="17">
        <v>1</v>
      </c>
      <c r="AV31" s="17">
        <v>79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0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2</v>
      </c>
      <c r="CC31" s="17">
        <v>0</v>
      </c>
      <c r="CD31" s="17">
        <v>0</v>
      </c>
      <c r="CE31" s="17">
        <v>0</v>
      </c>
      <c r="CF31" s="17">
        <f>SUM(E31:CE31)</f>
        <v>706</v>
      </c>
    </row>
    <row r="32" spans="1:84" s="14" customFormat="1" ht="8.25" customHeight="1" x14ac:dyDescent="0.15">
      <c r="A32" s="51"/>
      <c r="B32" s="60" t="s">
        <v>116</v>
      </c>
      <c r="C32" s="70" t="s">
        <v>116</v>
      </c>
      <c r="D32" s="42" t="s">
        <v>116</v>
      </c>
      <c r="E32" s="17">
        <v>0</v>
      </c>
      <c r="F32" s="17">
        <v>85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63</v>
      </c>
      <c r="AG32" s="17">
        <v>0</v>
      </c>
      <c r="AH32" s="18">
        <v>0</v>
      </c>
      <c r="AI32" s="18">
        <v>0</v>
      </c>
      <c r="AJ32" s="17">
        <v>322</v>
      </c>
      <c r="AK32" s="17">
        <v>0</v>
      </c>
      <c r="AL32" s="17">
        <v>0</v>
      </c>
      <c r="AM32" s="17">
        <v>36</v>
      </c>
      <c r="AN32" s="17">
        <v>2</v>
      </c>
      <c r="AO32" s="17">
        <v>0</v>
      </c>
      <c r="AP32" s="17">
        <v>1</v>
      </c>
      <c r="AQ32" s="17">
        <v>362</v>
      </c>
      <c r="AR32" s="17">
        <v>20</v>
      </c>
      <c r="AS32" s="17">
        <v>5</v>
      </c>
      <c r="AT32" s="17">
        <v>0</v>
      </c>
      <c r="AU32" s="17">
        <v>15</v>
      </c>
      <c r="AV32" s="17">
        <v>325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8</v>
      </c>
      <c r="BU32" s="17">
        <v>0</v>
      </c>
      <c r="BV32" s="17">
        <v>0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>SUM(E32:CE32)</f>
        <v>1277</v>
      </c>
    </row>
    <row r="33" spans="1:84" s="14" customFormat="1" ht="8.25" customHeight="1" x14ac:dyDescent="0.15">
      <c r="A33" s="51"/>
      <c r="B33" s="60"/>
      <c r="C33" s="70"/>
      <c r="D33" s="42" t="s">
        <v>117</v>
      </c>
      <c r="E33" s="17">
        <v>0</v>
      </c>
      <c r="F33" s="17">
        <v>174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9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36</v>
      </c>
      <c r="AG33" s="17">
        <v>0</v>
      </c>
      <c r="AH33" s="18">
        <v>0</v>
      </c>
      <c r="AI33" s="18">
        <v>0</v>
      </c>
      <c r="AJ33" s="17">
        <v>173</v>
      </c>
      <c r="AK33" s="17">
        <v>0</v>
      </c>
      <c r="AL33" s="17">
        <v>0</v>
      </c>
      <c r="AM33" s="17">
        <v>28</v>
      </c>
      <c r="AN33" s="17">
        <v>0</v>
      </c>
      <c r="AO33" s="17">
        <v>0</v>
      </c>
      <c r="AP33" s="17">
        <v>0</v>
      </c>
      <c r="AQ33" s="17">
        <v>177</v>
      </c>
      <c r="AR33" s="17">
        <v>6</v>
      </c>
      <c r="AS33" s="17">
        <v>1</v>
      </c>
      <c r="AT33" s="17">
        <v>0</v>
      </c>
      <c r="AU33" s="17">
        <v>3</v>
      </c>
      <c r="AV33" s="17">
        <v>168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6</v>
      </c>
      <c r="CC33" s="17">
        <v>0</v>
      </c>
      <c r="CD33" s="17">
        <v>0</v>
      </c>
      <c r="CE33" s="17">
        <v>1</v>
      </c>
      <c r="CF33" s="17">
        <f>SUM(E33:CE33)</f>
        <v>788</v>
      </c>
    </row>
    <row r="34" spans="1:84" s="14" customFormat="1" ht="8.25" customHeight="1" x14ac:dyDescent="0.15">
      <c r="A34" s="51"/>
      <c r="B34" s="60"/>
      <c r="C34" s="70"/>
      <c r="D34" s="42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3</v>
      </c>
      <c r="AH34" s="18">
        <v>0</v>
      </c>
      <c r="AI34" s="18">
        <v>0</v>
      </c>
      <c r="AJ34" s="17">
        <v>142</v>
      </c>
      <c r="AK34" s="17">
        <v>0</v>
      </c>
      <c r="AL34" s="17">
        <v>0</v>
      </c>
      <c r="AM34" s="17">
        <v>18</v>
      </c>
      <c r="AN34" s="17">
        <v>0</v>
      </c>
      <c r="AO34" s="17">
        <v>0</v>
      </c>
      <c r="AP34" s="17">
        <v>0</v>
      </c>
      <c r="AQ34" s="17">
        <v>193</v>
      </c>
      <c r="AR34" s="17">
        <v>8</v>
      </c>
      <c r="AS34" s="17">
        <v>1</v>
      </c>
      <c r="AT34" s="17">
        <v>0</v>
      </c>
      <c r="AU34" s="17">
        <v>2</v>
      </c>
      <c r="AV34" s="17">
        <v>79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3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5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>SUM(E34:CE34)</f>
        <v>495</v>
      </c>
    </row>
    <row r="35" spans="1:84" s="14" customFormat="1" ht="8.25" customHeight="1" x14ac:dyDescent="0.15">
      <c r="A35" s="51"/>
      <c r="B35" s="60"/>
      <c r="C35" s="70"/>
      <c r="D35" s="42" t="s">
        <v>119</v>
      </c>
      <c r="E35" s="17">
        <v>0</v>
      </c>
      <c r="F35" s="17">
        <v>43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1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1</v>
      </c>
      <c r="AG35" s="17">
        <v>0</v>
      </c>
      <c r="AH35" s="18">
        <v>0</v>
      </c>
      <c r="AI35" s="18">
        <v>0</v>
      </c>
      <c r="AJ35" s="17">
        <v>38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62</v>
      </c>
      <c r="AR35" s="17">
        <v>1</v>
      </c>
      <c r="AS35" s="17">
        <v>0</v>
      </c>
      <c r="AT35" s="17">
        <v>3</v>
      </c>
      <c r="AU35" s="17">
        <v>0</v>
      </c>
      <c r="AV35" s="17">
        <v>43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6</v>
      </c>
      <c r="CC35" s="17">
        <v>0</v>
      </c>
      <c r="CD35" s="17">
        <v>0</v>
      </c>
      <c r="CE35" s="17">
        <v>0</v>
      </c>
      <c r="CF35" s="17">
        <f>SUM(E35:CE35)</f>
        <v>213</v>
      </c>
    </row>
    <row r="36" spans="1:84" s="14" customFormat="1" ht="8.25" customHeight="1" x14ac:dyDescent="0.15">
      <c r="A36" s="51"/>
      <c r="B36" s="60"/>
      <c r="C36" s="70"/>
      <c r="D36" s="42" t="s">
        <v>91</v>
      </c>
      <c r="E36" s="17">
        <f>SUM(E32:E35)</f>
        <v>0</v>
      </c>
      <c r="F36" s="17">
        <f>SUM(F32:F35)</f>
        <v>307</v>
      </c>
      <c r="G36" s="17">
        <f>SUM(G32:G35)</f>
        <v>0</v>
      </c>
      <c r="H36" s="17">
        <f>SUM(H32:H35)</f>
        <v>0</v>
      </c>
      <c r="I36" s="17">
        <f>SUM(I32:I35)</f>
        <v>0</v>
      </c>
      <c r="J36" s="18">
        <f>SUM(J32:J35)</f>
        <v>0</v>
      </c>
      <c r="K36" s="17">
        <f>SUM(K32:K35)</f>
        <v>0</v>
      </c>
      <c r="L36" s="18">
        <f>SUM(L32:L35)</f>
        <v>0</v>
      </c>
      <c r="M36" s="18">
        <f>SUM(M32:M35)</f>
        <v>0</v>
      </c>
      <c r="N36" s="17">
        <f>SUM(N32:N35)</f>
        <v>17</v>
      </c>
      <c r="O36" s="18">
        <f>SUM(O32:O35)</f>
        <v>0</v>
      </c>
      <c r="P36" s="17">
        <f>SUM(P32:P35)</f>
        <v>0</v>
      </c>
      <c r="Q36" s="18">
        <f>SUM(Q32:Q35)</f>
        <v>0</v>
      </c>
      <c r="R36" s="17">
        <f>SUM(R32:R35)</f>
        <v>0</v>
      </c>
      <c r="S36" s="17">
        <f>SUM(S32:S35)</f>
        <v>0</v>
      </c>
      <c r="T36" s="18">
        <f>SUM(T32:T35)</f>
        <v>0</v>
      </c>
      <c r="U36" s="17">
        <f>SUM(U32:U35)</f>
        <v>0</v>
      </c>
      <c r="V36" s="17">
        <f>SUM(V32:V35)</f>
        <v>1</v>
      </c>
      <c r="W36" s="18">
        <f>SUM(W32:W35)</f>
        <v>0</v>
      </c>
      <c r="X36" s="17">
        <f>SUM(X32:X35)</f>
        <v>0</v>
      </c>
      <c r="Y36" s="17">
        <f>SUM(Y32:Y35)</f>
        <v>0</v>
      </c>
      <c r="Z36" s="17">
        <f>SUM(Z32:Z35)</f>
        <v>0</v>
      </c>
      <c r="AA36" s="17">
        <f>SUM(AA32:AA35)</f>
        <v>1</v>
      </c>
      <c r="AB36" s="17">
        <f>SUM(AB32:AB35)</f>
        <v>0</v>
      </c>
      <c r="AC36" s="18">
        <f>SUM(AC32:AC35)</f>
        <v>0</v>
      </c>
      <c r="AD36" s="18">
        <f>SUM(AD32:AD35)</f>
        <v>0</v>
      </c>
      <c r="AE36" s="18">
        <f>SUM(AE32:AE35)</f>
        <v>0</v>
      </c>
      <c r="AF36" s="17">
        <f>SUM(AF32:AF35)</f>
        <v>125</v>
      </c>
      <c r="AG36" s="17">
        <f>SUM(AG32:AG35)</f>
        <v>3</v>
      </c>
      <c r="AH36" s="18">
        <f>SUM(AH32:AH35)</f>
        <v>0</v>
      </c>
      <c r="AI36" s="18">
        <f>SUM(AI32:AI35)</f>
        <v>0</v>
      </c>
      <c r="AJ36" s="17">
        <f>SUM(AJ32:AJ35)</f>
        <v>675</v>
      </c>
      <c r="AK36" s="17">
        <f>SUM(AK32:AK35)</f>
        <v>0</v>
      </c>
      <c r="AL36" s="17">
        <f>SUM(AL32:AL35)</f>
        <v>0</v>
      </c>
      <c r="AM36" s="17">
        <f>SUM(AM32:AM35)</f>
        <v>92</v>
      </c>
      <c r="AN36" s="17">
        <f>SUM(AN32:AN35)</f>
        <v>2</v>
      </c>
      <c r="AO36" s="17">
        <f>SUM(AO32:AO35)</f>
        <v>0</v>
      </c>
      <c r="AP36" s="17">
        <f>SUM(AP32:AP35)</f>
        <v>1</v>
      </c>
      <c r="AQ36" s="17">
        <f>SUM(AQ32:AQ35)</f>
        <v>794</v>
      </c>
      <c r="AR36" s="17">
        <f>SUM(AR32:AR35)</f>
        <v>35</v>
      </c>
      <c r="AS36" s="17">
        <f>SUM(AS32:AS35)</f>
        <v>7</v>
      </c>
      <c r="AT36" s="17">
        <f>SUM(AT32:AT35)</f>
        <v>3</v>
      </c>
      <c r="AU36" s="17">
        <f>SUM(AU32:AU35)</f>
        <v>20</v>
      </c>
      <c r="AV36" s="17">
        <f>SUM(AV32:AV35)</f>
        <v>615</v>
      </c>
      <c r="AW36" s="17">
        <f>SUM(AW32:AW35)</f>
        <v>0</v>
      </c>
      <c r="AX36" s="17">
        <f>SUM(AX32:AX35)</f>
        <v>0</v>
      </c>
      <c r="AY36" s="17">
        <f>SUM(AY32:AY35)</f>
        <v>13</v>
      </c>
      <c r="AZ36" s="17">
        <f>SUM(AZ32:AZ35)</f>
        <v>0</v>
      </c>
      <c r="BA36" s="18">
        <f>SUM(BA32:BA35)</f>
        <v>1</v>
      </c>
      <c r="BB36" s="17">
        <f>SUM(BB32:BB35)</f>
        <v>0</v>
      </c>
      <c r="BC36" s="18">
        <f>SUM(BC32:BC35)</f>
        <v>0</v>
      </c>
      <c r="BD36" s="18">
        <f>SUM(BD32:BD35)</f>
        <v>0</v>
      </c>
      <c r="BE36" s="18">
        <f>SUM(BE32:BE35)</f>
        <v>0</v>
      </c>
      <c r="BF36" s="18">
        <f>SUM(BF32:BF35)</f>
        <v>0</v>
      </c>
      <c r="BG36" s="17">
        <f>SUM(BG32:BG35)</f>
        <v>0</v>
      </c>
      <c r="BH36" s="18">
        <f>SUM(BH32:BH35)</f>
        <v>5</v>
      </c>
      <c r="BI36" s="17">
        <f>SUM(BI32:BI35)</f>
        <v>0</v>
      </c>
      <c r="BJ36" s="17">
        <f>SUM(BJ32:BJ35)</f>
        <v>3</v>
      </c>
      <c r="BK36" s="18">
        <f>SUM(BK32:BK35)</f>
        <v>0</v>
      </c>
      <c r="BL36" s="18">
        <f>SUM(BL32:BL35)</f>
        <v>0</v>
      </c>
      <c r="BM36" s="18">
        <f>SUM(BM32:BM35)</f>
        <v>0</v>
      </c>
      <c r="BN36" s="18">
        <f>SUM(BN32:BN35)</f>
        <v>0</v>
      </c>
      <c r="BO36" s="17">
        <f>SUM(BO32:BO35)</f>
        <v>0</v>
      </c>
      <c r="BP36" s="17">
        <f>SUM(BP32:BP35)</f>
        <v>0</v>
      </c>
      <c r="BQ36" s="17">
        <f>SUM(BQ32:BQ35)</f>
        <v>0</v>
      </c>
      <c r="BR36" s="18">
        <f>SUM(BR32:BR35)</f>
        <v>0</v>
      </c>
      <c r="BS36" s="17">
        <f>SUM(BS32:BS35)</f>
        <v>0</v>
      </c>
      <c r="BT36" s="17">
        <f>SUM(BT32:BT35)</f>
        <v>17</v>
      </c>
      <c r="BU36" s="17">
        <f>SUM(BU32:BU35)</f>
        <v>0</v>
      </c>
      <c r="BV36" s="17">
        <f>SUM(BV32:BV35)</f>
        <v>0</v>
      </c>
      <c r="BW36" s="17">
        <f>SUM(BW32:BW35)</f>
        <v>0</v>
      </c>
      <c r="BX36" s="17">
        <f>SUM(BX32:BX35)</f>
        <v>1</v>
      </c>
      <c r="BY36" s="17">
        <f>SUM(BY32:BY35)</f>
        <v>0</v>
      </c>
      <c r="BZ36" s="17">
        <f>SUM(BZ32:BZ35)</f>
        <v>0</v>
      </c>
      <c r="CA36" s="17">
        <f>SUM(CA32:CA35)</f>
        <v>0</v>
      </c>
      <c r="CB36" s="17">
        <f>SUM(CB32:CB35)</f>
        <v>32</v>
      </c>
      <c r="CC36" s="17">
        <f>SUM(CC32:CC35)</f>
        <v>0</v>
      </c>
      <c r="CD36" s="17">
        <f>SUM(CD32:CD35)</f>
        <v>1</v>
      </c>
      <c r="CE36" s="17">
        <f>SUM(CE32:CE35)</f>
        <v>2</v>
      </c>
      <c r="CF36" s="17">
        <f>SUM(CF32:CF35)</f>
        <v>2773</v>
      </c>
    </row>
    <row r="37" spans="1:84" s="14" customFormat="1" ht="8.25" customHeight="1" x14ac:dyDescent="0.15">
      <c r="A37" s="51"/>
      <c r="B37" s="60"/>
      <c r="C37" s="58" t="s">
        <v>303</v>
      </c>
      <c r="D37" s="59"/>
      <c r="E37" s="17">
        <v>0</v>
      </c>
      <c r="F37" s="17">
        <v>92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38</v>
      </c>
      <c r="AG37" s="17">
        <v>0</v>
      </c>
      <c r="AH37" s="18">
        <v>0</v>
      </c>
      <c r="AI37" s="18">
        <v>0</v>
      </c>
      <c r="AJ37" s="17">
        <v>143</v>
      </c>
      <c r="AK37" s="17">
        <v>0</v>
      </c>
      <c r="AL37" s="17">
        <v>0</v>
      </c>
      <c r="AM37" s="17">
        <v>36</v>
      </c>
      <c r="AN37" s="17">
        <v>0</v>
      </c>
      <c r="AO37" s="17">
        <v>0</v>
      </c>
      <c r="AP37" s="17">
        <v>0</v>
      </c>
      <c r="AQ37" s="17">
        <v>171</v>
      </c>
      <c r="AR37" s="17">
        <v>7</v>
      </c>
      <c r="AS37" s="17">
        <v>0</v>
      </c>
      <c r="AT37" s="17">
        <v>0</v>
      </c>
      <c r="AU37" s="17">
        <v>4</v>
      </c>
      <c r="AV37" s="17">
        <v>155</v>
      </c>
      <c r="AW37" s="17">
        <v>0</v>
      </c>
      <c r="AX37" s="17">
        <v>0</v>
      </c>
      <c r="AY37" s="17">
        <v>3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3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3</v>
      </c>
      <c r="CC37" s="17">
        <v>0</v>
      </c>
      <c r="CD37" s="17">
        <v>0</v>
      </c>
      <c r="CE37" s="17">
        <v>0</v>
      </c>
      <c r="CF37" s="17">
        <f>SUM(E37:CE37)</f>
        <v>676</v>
      </c>
    </row>
    <row r="38" spans="1:84" s="14" customFormat="1" ht="8.25" customHeight="1" x14ac:dyDescent="0.15">
      <c r="A38" s="53"/>
      <c r="B38" s="65" t="s">
        <v>98</v>
      </c>
      <c r="C38" s="66"/>
      <c r="D38" s="67"/>
      <c r="E38" s="19">
        <f>SUM(E20:E21,E25,E28:E31,E36:E37)</f>
        <v>0</v>
      </c>
      <c r="F38" s="19">
        <f>SUM(F20:F21,F25,F28:F31,F36:F37)</f>
        <v>2991</v>
      </c>
      <c r="G38" s="19">
        <f>SUM(G20:G21,G25,G28:G31,G36:G37)</f>
        <v>182</v>
      </c>
      <c r="H38" s="19">
        <f>SUM(H20:H21,H25,H28:H31,H36:H37)</f>
        <v>0</v>
      </c>
      <c r="I38" s="19">
        <f>SUM(I20:I21,I25,I28:I31,I36:I37)</f>
        <v>0</v>
      </c>
      <c r="J38" s="20">
        <f>SUM(J20:J21,J25,J28:J31,J36:J37)</f>
        <v>0</v>
      </c>
      <c r="K38" s="19">
        <f>SUM(K20:K21,K25,K28:K31,K36:K37)</f>
        <v>0</v>
      </c>
      <c r="L38" s="20">
        <f>SUM(L20:L21,L25,L28:L31,L36:L37)</f>
        <v>0</v>
      </c>
      <c r="M38" s="20">
        <f>SUM(M20:M21,M25,M28:M31,M36:M37)</f>
        <v>0</v>
      </c>
      <c r="N38" s="19">
        <f>SUM(N20:N21,N25,N28:N31,N36:N37)</f>
        <v>88</v>
      </c>
      <c r="O38" s="20">
        <f>SUM(O20:O21,O25,O28:O31,O36:O37)</f>
        <v>0</v>
      </c>
      <c r="P38" s="19">
        <f>SUM(P20:P21,P25,P28:P31,P36:P37)</f>
        <v>0</v>
      </c>
      <c r="Q38" s="20">
        <f>SUM(Q20:Q21,Q25,Q28:Q31,Q36:Q37)</f>
        <v>0</v>
      </c>
      <c r="R38" s="19">
        <f>SUM(R20:R21,R25,R28:R31,R36:R37)</f>
        <v>0</v>
      </c>
      <c r="S38" s="19">
        <f>SUM(S20:S21,S25,S28:S31,S36:S37)</f>
        <v>1</v>
      </c>
      <c r="T38" s="20">
        <f>SUM(T20:T21,T25,T28:T31,T36:T37)</f>
        <v>0</v>
      </c>
      <c r="U38" s="19">
        <f>SUM(U20:U21,U25,U28:U31,U36:U37)</f>
        <v>0</v>
      </c>
      <c r="V38" s="19">
        <f>SUM(V20:V21,V25,V28:V31,V36:V37)</f>
        <v>3</v>
      </c>
      <c r="W38" s="20">
        <f>SUM(W20:W21,W25,W28:W31,W36:W37)</f>
        <v>0</v>
      </c>
      <c r="X38" s="19">
        <f>SUM(X20:X21,X25,X28:X31,X36:X37)</f>
        <v>0</v>
      </c>
      <c r="Y38" s="19">
        <f>SUM(Y20:Y21,Y25,Y28:Y31,Y36:Y37)</f>
        <v>0</v>
      </c>
      <c r="Z38" s="19">
        <f>SUM(Z20:Z21,Z25,Z28:Z31,Z36:Z37)</f>
        <v>0</v>
      </c>
      <c r="AA38" s="19">
        <f>SUM(AA20:AA21,AA25,AA28:AA31,AA36:AA37)</f>
        <v>8</v>
      </c>
      <c r="AB38" s="19">
        <f>SUM(AB20:AB21,AB25,AB28:AB31,AB36:AB37)</f>
        <v>2</v>
      </c>
      <c r="AC38" s="20">
        <f>SUM(AC20:AC21,AC25,AC28:AC31,AC36:AC37)</f>
        <v>0</v>
      </c>
      <c r="AD38" s="20">
        <f>SUM(AD20:AD21,AD25,AD28:AD31,AD36:AD37)</f>
        <v>0</v>
      </c>
      <c r="AE38" s="20">
        <f>SUM(AE20:AE21,AE25,AE28:AE31,AE36:AE37)</f>
        <v>0</v>
      </c>
      <c r="AF38" s="19">
        <f>SUM(AF20:AF21,AF25,AF28:AF31,AF36:AF37)</f>
        <v>443</v>
      </c>
      <c r="AG38" s="19">
        <f>SUM(AG20:AG21,AG25,AG28:AG31,AG36:AG37)</f>
        <v>16</v>
      </c>
      <c r="AH38" s="20">
        <f>SUM(AH20:AH21,AH25,AH28:AH31,AH36:AH37)</f>
        <v>0</v>
      </c>
      <c r="AI38" s="20">
        <f>SUM(AI20:AI21,AI25,AI28:AI31,AI36:AI37)</f>
        <v>0</v>
      </c>
      <c r="AJ38" s="19">
        <f>SUM(AJ20:AJ21,AJ25,AJ28:AJ31,AJ36:AJ37)</f>
        <v>3995</v>
      </c>
      <c r="AK38" s="19">
        <f>SUM(AK20:AK21,AK25,AK28:AK31,AK36:AK37)</f>
        <v>0</v>
      </c>
      <c r="AL38" s="19">
        <f>SUM(AL20:AL21,AL25,AL28:AL31,AL36:AL37)</f>
        <v>0</v>
      </c>
      <c r="AM38" s="19">
        <f>SUM(AM20:AM21,AM25,AM28:AM31,AM36:AM37)</f>
        <v>652</v>
      </c>
      <c r="AN38" s="19">
        <f>SUM(AN20:AN21,AN25,AN28:AN31,AN36:AN37)</f>
        <v>6</v>
      </c>
      <c r="AO38" s="19">
        <f>SUM(AO20:AO21,AO25,AO28:AO31,AO36:AO37)</f>
        <v>0</v>
      </c>
      <c r="AP38" s="19">
        <f>SUM(AP20:AP21,AP25,AP28:AP31,AP36:AP37)</f>
        <v>32</v>
      </c>
      <c r="AQ38" s="19">
        <f>SUM(AQ20:AQ21,AQ25,AQ28:AQ31,AQ36:AQ37)</f>
        <v>3167</v>
      </c>
      <c r="AR38" s="19">
        <f>SUM(AR20:AR21,AR25,AR28:AR31,AR36:AR37)</f>
        <v>133</v>
      </c>
      <c r="AS38" s="19">
        <f>SUM(AS20:AS21,AS25,AS28:AS31,AS36:AS37)</f>
        <v>11</v>
      </c>
      <c r="AT38" s="19">
        <f>SUM(AT20:AT21,AT25,AT28:AT31,AT36:AT37)</f>
        <v>10</v>
      </c>
      <c r="AU38" s="19">
        <f>SUM(AU20:AU21,AU25,AU28:AU31,AU36:AU37)</f>
        <v>76</v>
      </c>
      <c r="AV38" s="19">
        <f>SUM(AV20:AV21,AV25,AV28:AV31,AV36:AV37)</f>
        <v>3438</v>
      </c>
      <c r="AW38" s="19">
        <f>SUM(AW20:AW21,AW25,AW28:AW31,AW36:AW37)</f>
        <v>2</v>
      </c>
      <c r="AX38" s="19">
        <f>SUM(AX20:AX21,AX25,AX28:AX31,AX36:AX37)</f>
        <v>0</v>
      </c>
      <c r="AY38" s="19">
        <f>SUM(AY20:AY21,AY25,AY28:AY31,AY36:AY37)</f>
        <v>68</v>
      </c>
      <c r="AZ38" s="19">
        <f>SUM(AZ20:AZ21,AZ25,AZ28:AZ31,AZ36:AZ37)</f>
        <v>0</v>
      </c>
      <c r="BA38" s="20">
        <f>SUM(BA20:BA21,BA25,BA28:BA31,BA36:BA37)</f>
        <v>8</v>
      </c>
      <c r="BB38" s="19">
        <f>SUM(BB20:BB21,BB25,BB28:BB31,BB36:BB37)</f>
        <v>0</v>
      </c>
      <c r="BC38" s="20">
        <f>SUM(BC20:BC21,BC25,BC28:BC31,BC36:BC37)</f>
        <v>0</v>
      </c>
      <c r="BD38" s="20">
        <f>SUM(BD20:BD21,BD25,BD28:BD31,BD36:BD37)</f>
        <v>0</v>
      </c>
      <c r="BE38" s="20">
        <f>SUM(BE20:BE21,BE25,BE28:BE31,BE36:BE37)</f>
        <v>0</v>
      </c>
      <c r="BF38" s="20">
        <f>SUM(BF20:BF21,BF25,BF28:BF31,BF36:BF37)</f>
        <v>0</v>
      </c>
      <c r="BG38" s="19">
        <f>SUM(BG20:BG21,BG25,BG28:BG31,BG36:BG37)</f>
        <v>0</v>
      </c>
      <c r="BH38" s="20">
        <f>SUM(BH20:BH21,BH25,BH28:BH31,BH36:BH37)</f>
        <v>30</v>
      </c>
      <c r="BI38" s="19">
        <f>SUM(BI20:BI21,BI25,BI28:BI31,BI36:BI37)</f>
        <v>0</v>
      </c>
      <c r="BJ38" s="19">
        <f>SUM(BJ20:BJ21,BJ25,BJ28:BJ31,BJ36:BJ37)</f>
        <v>8</v>
      </c>
      <c r="BK38" s="20">
        <f>SUM(BK20:BK21,BK25,BK28:BK31,BK36:BK37)</f>
        <v>0</v>
      </c>
      <c r="BL38" s="20">
        <f>SUM(BL20:BL21,BL25,BL28:BL31,BL36:BL37)</f>
        <v>0</v>
      </c>
      <c r="BM38" s="20">
        <f>SUM(BM20:BM21,BM25,BM28:BM31,BM36:BM37)</f>
        <v>0</v>
      </c>
      <c r="BN38" s="20">
        <f>SUM(BN20:BN21,BN25,BN28:BN31,BN36:BN37)</f>
        <v>0</v>
      </c>
      <c r="BO38" s="19">
        <f>SUM(BO20:BO21,BO25,BO28:BO31,BO36:BO37)</f>
        <v>2</v>
      </c>
      <c r="BP38" s="19">
        <f>SUM(BP20:BP21,BP25,BP28:BP31,BP36:BP37)</f>
        <v>0</v>
      </c>
      <c r="BQ38" s="19">
        <f>SUM(BQ20:BQ21,BQ25,BQ28:BQ31,BQ36:BQ37)</f>
        <v>0</v>
      </c>
      <c r="BR38" s="20">
        <f>SUM(BR20:BR21,BR25,BR28:BR31,BR36:BR37)</f>
        <v>0</v>
      </c>
      <c r="BS38" s="19">
        <f>SUM(BS20:BS21,BS25,BS28:BS31,BS36:BS37)</f>
        <v>0</v>
      </c>
      <c r="BT38" s="19">
        <f>SUM(BT20:BT21,BT25,BT28:BT31,BT36:BT37)</f>
        <v>76</v>
      </c>
      <c r="BU38" s="19">
        <f>SUM(BU20:BU21,BU25,BU28:BU31,BU36:BU37)</f>
        <v>1</v>
      </c>
      <c r="BV38" s="19">
        <f>SUM(BV20:BV21,BV25,BV28:BV31,BV36:BV37)</f>
        <v>3</v>
      </c>
      <c r="BW38" s="19">
        <f>SUM(BW20:BW21,BW25,BW28:BW31,BW36:BW37)</f>
        <v>0</v>
      </c>
      <c r="BX38" s="19">
        <f>SUM(BX20:BX21,BX25,BX28:BX31,BX36:BX37)</f>
        <v>7</v>
      </c>
      <c r="BY38" s="19">
        <f>SUM(BY20:BY21,BY25,BY28:BY31,BY36:BY37)</f>
        <v>1</v>
      </c>
      <c r="BZ38" s="19">
        <f>SUM(BZ20:BZ21,BZ25,BZ28:BZ31,BZ36:BZ37)</f>
        <v>0</v>
      </c>
      <c r="CA38" s="19">
        <f>SUM(CA20:CA21,CA25,CA28:CA31,CA36:CA37)</f>
        <v>2</v>
      </c>
      <c r="CB38" s="19">
        <f>SUM(CB20:CB21,CB25,CB28:CB31,CB36:CB37)</f>
        <v>165</v>
      </c>
      <c r="CC38" s="19">
        <f>SUM(CC20:CC21,CC25,CC28:CC31,CC36:CC37)</f>
        <v>3</v>
      </c>
      <c r="CD38" s="19">
        <f>SUM(CD20:CD21,CD25,CD28:CD31,CD36:CD37)</f>
        <v>1</v>
      </c>
      <c r="CE38" s="19">
        <f>SUM(CE20:CE21,CE25,CE28:CE31,CE36:CE37)</f>
        <v>8</v>
      </c>
      <c r="CF38" s="19">
        <f>SUM(CF20:CF21,CF25,CF28:CF31,CF36:CF37)</f>
        <v>15639</v>
      </c>
    </row>
    <row r="39" spans="1:84" s="14" customFormat="1" ht="8.25" customHeight="1" x14ac:dyDescent="0.15">
      <c r="A39" s="87" t="s">
        <v>121</v>
      </c>
      <c r="B39" s="75" t="s">
        <v>122</v>
      </c>
      <c r="C39" s="55" t="s">
        <v>123</v>
      </c>
      <c r="D39" s="56"/>
      <c r="E39" s="16">
        <v>0</v>
      </c>
      <c r="F39" s="16">
        <v>117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2</v>
      </c>
      <c r="AB39" s="16">
        <v>0</v>
      </c>
      <c r="AC39" s="15">
        <v>0</v>
      </c>
      <c r="AD39" s="15">
        <v>0</v>
      </c>
      <c r="AE39" s="15">
        <v>0</v>
      </c>
      <c r="AF39" s="16">
        <v>48</v>
      </c>
      <c r="AG39" s="16">
        <v>0</v>
      </c>
      <c r="AH39" s="15">
        <v>0</v>
      </c>
      <c r="AI39" s="15">
        <v>0</v>
      </c>
      <c r="AJ39" s="16">
        <v>485</v>
      </c>
      <c r="AK39" s="16">
        <v>0</v>
      </c>
      <c r="AL39" s="16">
        <v>0</v>
      </c>
      <c r="AM39" s="16">
        <v>51</v>
      </c>
      <c r="AN39" s="16">
        <v>2</v>
      </c>
      <c r="AO39" s="16">
        <v>0</v>
      </c>
      <c r="AP39" s="16">
        <v>1</v>
      </c>
      <c r="AQ39" s="16">
        <v>597</v>
      </c>
      <c r="AR39" s="16">
        <v>35</v>
      </c>
      <c r="AS39" s="16">
        <v>3</v>
      </c>
      <c r="AT39" s="16">
        <v>1</v>
      </c>
      <c r="AU39" s="16">
        <v>18</v>
      </c>
      <c r="AV39" s="16">
        <v>324</v>
      </c>
      <c r="AW39" s="16">
        <v>0</v>
      </c>
      <c r="AX39" s="16">
        <v>1</v>
      </c>
      <c r="AY39" s="16">
        <v>4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1</v>
      </c>
      <c r="BP39" s="16">
        <v>0</v>
      </c>
      <c r="BQ39" s="16">
        <v>0</v>
      </c>
      <c r="BR39" s="15">
        <v>0</v>
      </c>
      <c r="BS39" s="16">
        <v>0</v>
      </c>
      <c r="BT39" s="16">
        <v>19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31</v>
      </c>
      <c r="CC39" s="16">
        <v>0</v>
      </c>
      <c r="CD39" s="16">
        <v>0</v>
      </c>
      <c r="CE39" s="16">
        <v>1</v>
      </c>
      <c r="CF39" s="22">
        <f>SUM(E39:CE39)</f>
        <v>1755</v>
      </c>
    </row>
    <row r="40" spans="1:84" s="14" customFormat="1" ht="8.25" customHeight="1" x14ac:dyDescent="0.15">
      <c r="A40" s="88"/>
      <c r="B40" s="60"/>
      <c r="C40" s="70" t="s">
        <v>124</v>
      </c>
      <c r="D40" s="42" t="s">
        <v>125</v>
      </c>
      <c r="E40" s="25">
        <v>0</v>
      </c>
      <c r="F40" s="25">
        <v>19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14</v>
      </c>
      <c r="AG40" s="25">
        <v>0</v>
      </c>
      <c r="AH40" s="26">
        <v>0</v>
      </c>
      <c r="AI40" s="26">
        <v>0</v>
      </c>
      <c r="AJ40" s="25">
        <v>228</v>
      </c>
      <c r="AK40" s="25">
        <v>0</v>
      </c>
      <c r="AL40" s="25">
        <v>0</v>
      </c>
      <c r="AM40" s="25">
        <v>40</v>
      </c>
      <c r="AN40" s="25">
        <v>0</v>
      </c>
      <c r="AO40" s="25">
        <v>0</v>
      </c>
      <c r="AP40" s="25">
        <v>0</v>
      </c>
      <c r="AQ40" s="25">
        <v>287</v>
      </c>
      <c r="AR40" s="25">
        <v>12</v>
      </c>
      <c r="AS40" s="25">
        <v>0</v>
      </c>
      <c r="AT40" s="25">
        <v>0</v>
      </c>
      <c r="AU40" s="25">
        <v>8</v>
      </c>
      <c r="AV40" s="25">
        <v>152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9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22</v>
      </c>
      <c r="CC40" s="25">
        <v>0</v>
      </c>
      <c r="CD40" s="25">
        <v>1</v>
      </c>
      <c r="CE40" s="25">
        <v>1</v>
      </c>
      <c r="CF40" s="18">
        <f>SUM(E40:CE40)</f>
        <v>801</v>
      </c>
    </row>
    <row r="41" spans="1:84" s="14" customFormat="1" ht="8.25" customHeight="1" x14ac:dyDescent="0.15">
      <c r="A41" s="88"/>
      <c r="B41" s="60"/>
      <c r="C41" s="71"/>
      <c r="D41" s="42" t="s">
        <v>302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2</v>
      </c>
      <c r="AB41" s="25">
        <v>0</v>
      </c>
      <c r="AC41" s="26">
        <v>0</v>
      </c>
      <c r="AD41" s="26">
        <v>0</v>
      </c>
      <c r="AE41" s="26">
        <v>0</v>
      </c>
      <c r="AF41" s="25">
        <v>30</v>
      </c>
      <c r="AG41" s="25">
        <v>0</v>
      </c>
      <c r="AH41" s="26">
        <v>0</v>
      </c>
      <c r="AI41" s="26">
        <v>0</v>
      </c>
      <c r="AJ41" s="25">
        <v>251</v>
      </c>
      <c r="AK41" s="25">
        <v>0</v>
      </c>
      <c r="AL41" s="25">
        <v>0</v>
      </c>
      <c r="AM41" s="25">
        <v>80</v>
      </c>
      <c r="AN41" s="25">
        <v>0</v>
      </c>
      <c r="AO41" s="25">
        <v>0</v>
      </c>
      <c r="AP41" s="25">
        <v>0</v>
      </c>
      <c r="AQ41" s="25">
        <v>313</v>
      </c>
      <c r="AR41" s="25">
        <v>17</v>
      </c>
      <c r="AS41" s="25">
        <v>0</v>
      </c>
      <c r="AT41" s="25">
        <v>0</v>
      </c>
      <c r="AU41" s="25">
        <v>10</v>
      </c>
      <c r="AV41" s="25">
        <v>185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5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36</v>
      </c>
      <c r="CC41" s="25">
        <v>1</v>
      </c>
      <c r="CD41" s="25">
        <v>0</v>
      </c>
      <c r="CE41" s="25">
        <v>0</v>
      </c>
      <c r="CF41" s="18">
        <f>SUM(E41:CE41)</f>
        <v>945</v>
      </c>
    </row>
    <row r="42" spans="1:84" s="14" customFormat="1" ht="8.25" customHeight="1" x14ac:dyDescent="0.15">
      <c r="A42" s="88"/>
      <c r="B42" s="60"/>
      <c r="C42" s="71"/>
      <c r="D42" s="42" t="s">
        <v>91</v>
      </c>
      <c r="E42" s="17">
        <f>SUM(E40:E41)</f>
        <v>0</v>
      </c>
      <c r="F42" s="17">
        <f>SUM(F40:F41)</f>
        <v>25</v>
      </c>
      <c r="G42" s="17">
        <f>SUM(G40:G41)</f>
        <v>9</v>
      </c>
      <c r="H42" s="17">
        <f>SUM(H40:H41)</f>
        <v>0</v>
      </c>
      <c r="I42" s="17">
        <f>SUM(I40:I41)</f>
        <v>0</v>
      </c>
      <c r="J42" s="18">
        <f>SUM(J40:J41)</f>
        <v>0</v>
      </c>
      <c r="K42" s="17">
        <f>SUM(K40:K41)</f>
        <v>0</v>
      </c>
      <c r="L42" s="18">
        <f>SUM(L40:L41)</f>
        <v>0</v>
      </c>
      <c r="M42" s="18">
        <f>SUM(M40:M41)</f>
        <v>0</v>
      </c>
      <c r="N42" s="17">
        <f>SUM(N40:N41)</f>
        <v>2</v>
      </c>
      <c r="O42" s="18">
        <f>SUM(O40:O41)</f>
        <v>0</v>
      </c>
      <c r="P42" s="17">
        <f>SUM(P40:P41)</f>
        <v>0</v>
      </c>
      <c r="Q42" s="18">
        <f>SUM(Q40:Q41)</f>
        <v>0</v>
      </c>
      <c r="R42" s="17">
        <f>SUM(R40:R41)</f>
        <v>0</v>
      </c>
      <c r="S42" s="17">
        <f>SUM(S40:S41)</f>
        <v>0</v>
      </c>
      <c r="T42" s="18">
        <f>SUM(T40:T41)</f>
        <v>0</v>
      </c>
      <c r="U42" s="17">
        <f>SUM(U40:U41)</f>
        <v>0</v>
      </c>
      <c r="V42" s="17">
        <f>SUM(V40:V41)</f>
        <v>0</v>
      </c>
      <c r="W42" s="18">
        <f>SUM(W40:W41)</f>
        <v>0</v>
      </c>
      <c r="X42" s="17">
        <f>SUM(X40:X41)</f>
        <v>0</v>
      </c>
      <c r="Y42" s="17">
        <f>SUM(Y40:Y41)</f>
        <v>0</v>
      </c>
      <c r="Z42" s="17">
        <f>SUM(Z40:Z41)</f>
        <v>0</v>
      </c>
      <c r="AA42" s="17">
        <f>SUM(AA40:AA41)</f>
        <v>3</v>
      </c>
      <c r="AB42" s="17">
        <f>SUM(AB40:AB41)</f>
        <v>0</v>
      </c>
      <c r="AC42" s="18">
        <f>SUM(AC40:AC41)</f>
        <v>0</v>
      </c>
      <c r="AD42" s="18">
        <f>SUM(AD40:AD41)</f>
        <v>0</v>
      </c>
      <c r="AE42" s="18">
        <f>SUM(AE40:AE41)</f>
        <v>0</v>
      </c>
      <c r="AF42" s="17">
        <f>SUM(AF40:AF41)</f>
        <v>44</v>
      </c>
      <c r="AG42" s="17">
        <f>SUM(AG40:AG41)</f>
        <v>0</v>
      </c>
      <c r="AH42" s="18">
        <f>SUM(AH40:AH41)</f>
        <v>0</v>
      </c>
      <c r="AI42" s="18">
        <f>SUM(AI40:AI41)</f>
        <v>0</v>
      </c>
      <c r="AJ42" s="17">
        <f>SUM(AJ40:AJ41)</f>
        <v>479</v>
      </c>
      <c r="AK42" s="17">
        <f>SUM(AK40:AK41)</f>
        <v>0</v>
      </c>
      <c r="AL42" s="17">
        <f>SUM(AL40:AL41)</f>
        <v>0</v>
      </c>
      <c r="AM42" s="17">
        <f>SUM(AM40:AM41)</f>
        <v>120</v>
      </c>
      <c r="AN42" s="17">
        <f>SUM(AN40:AN41)</f>
        <v>0</v>
      </c>
      <c r="AO42" s="17">
        <f>SUM(AO40:AO41)</f>
        <v>0</v>
      </c>
      <c r="AP42" s="17">
        <f>SUM(AP40:AP41)</f>
        <v>0</v>
      </c>
      <c r="AQ42" s="17">
        <f>SUM(AQ40:AQ41)</f>
        <v>600</v>
      </c>
      <c r="AR42" s="17">
        <f>SUM(AR40:AR41)</f>
        <v>29</v>
      </c>
      <c r="AS42" s="17">
        <f>SUM(AS40:AS41)</f>
        <v>0</v>
      </c>
      <c r="AT42" s="17">
        <f>SUM(AT40:AT41)</f>
        <v>0</v>
      </c>
      <c r="AU42" s="17">
        <f>SUM(AU40:AU41)</f>
        <v>18</v>
      </c>
      <c r="AV42" s="17">
        <f>SUM(AV40:AV41)</f>
        <v>337</v>
      </c>
      <c r="AW42" s="17">
        <f>SUM(AW40:AW41)</f>
        <v>0</v>
      </c>
      <c r="AX42" s="17">
        <f>SUM(AX40:AX41)</f>
        <v>0</v>
      </c>
      <c r="AY42" s="17">
        <f>SUM(AY40:AY41)</f>
        <v>3</v>
      </c>
      <c r="AZ42" s="17">
        <f>SUM(AZ40:AZ41)</f>
        <v>0</v>
      </c>
      <c r="BA42" s="18">
        <f>SUM(BA40:BA41)</f>
        <v>1</v>
      </c>
      <c r="BB42" s="17">
        <f>SUM(BB40:BB41)</f>
        <v>0</v>
      </c>
      <c r="BC42" s="18">
        <f>SUM(BC40:BC41)</f>
        <v>0</v>
      </c>
      <c r="BD42" s="18">
        <f>SUM(BD40:BD41)</f>
        <v>0</v>
      </c>
      <c r="BE42" s="18">
        <f>SUM(BE40:BE41)</f>
        <v>0</v>
      </c>
      <c r="BF42" s="18">
        <f>SUM(BF40:BF41)</f>
        <v>0</v>
      </c>
      <c r="BG42" s="17">
        <f>SUM(BG40:BG41)</f>
        <v>0</v>
      </c>
      <c r="BH42" s="18">
        <f>SUM(BH40:BH41)</f>
        <v>0</v>
      </c>
      <c r="BI42" s="17">
        <f>SUM(BI40:BI41)</f>
        <v>0</v>
      </c>
      <c r="BJ42" s="17">
        <f>SUM(BJ40:BJ41)</f>
        <v>0</v>
      </c>
      <c r="BK42" s="18">
        <f>SUM(BK40:BK41)</f>
        <v>0</v>
      </c>
      <c r="BL42" s="18">
        <f>SUM(BL40:BL41)</f>
        <v>0</v>
      </c>
      <c r="BM42" s="18">
        <f>SUM(BM40:BM41)</f>
        <v>0</v>
      </c>
      <c r="BN42" s="18">
        <f>SUM(BN40:BN41)</f>
        <v>0</v>
      </c>
      <c r="BO42" s="17">
        <f>SUM(BO40:BO41)</f>
        <v>0</v>
      </c>
      <c r="BP42" s="17">
        <f>SUM(BP40:BP41)</f>
        <v>0</v>
      </c>
      <c r="BQ42" s="17">
        <f>SUM(BQ40:BQ41)</f>
        <v>0</v>
      </c>
      <c r="BR42" s="18">
        <f>SUM(BR40:BR41)</f>
        <v>0</v>
      </c>
      <c r="BS42" s="17">
        <f>SUM(BS40:BS41)</f>
        <v>0</v>
      </c>
      <c r="BT42" s="17">
        <f>SUM(BT40:BT41)</f>
        <v>14</v>
      </c>
      <c r="BU42" s="17">
        <f>SUM(BU40:BU41)</f>
        <v>0</v>
      </c>
      <c r="BV42" s="17">
        <f>SUM(BV40:BV41)</f>
        <v>0</v>
      </c>
      <c r="BW42" s="17">
        <f>SUM(BW40:BW41)</f>
        <v>0</v>
      </c>
      <c r="BX42" s="17">
        <f>SUM(BX40:BX41)</f>
        <v>0</v>
      </c>
      <c r="BY42" s="17">
        <f>SUM(BY40:BY41)</f>
        <v>1</v>
      </c>
      <c r="BZ42" s="17">
        <f>SUM(BZ40:BZ41)</f>
        <v>0</v>
      </c>
      <c r="CA42" s="17">
        <f>SUM(CA40:CA41)</f>
        <v>0</v>
      </c>
      <c r="CB42" s="17">
        <f>SUM(CB40:CB41)</f>
        <v>58</v>
      </c>
      <c r="CC42" s="17">
        <f>SUM(CC40:CC41)</f>
        <v>1</v>
      </c>
      <c r="CD42" s="17">
        <f>SUM(CD40:CD41)</f>
        <v>1</v>
      </c>
      <c r="CE42" s="17">
        <f>SUM(CE40:CE41)</f>
        <v>1</v>
      </c>
      <c r="CF42" s="17">
        <f>SUM(CF40:CF41)</f>
        <v>1746</v>
      </c>
    </row>
    <row r="43" spans="1:84" s="14" customFormat="1" ht="8.25" customHeight="1" x14ac:dyDescent="0.15">
      <c r="A43" s="88"/>
      <c r="B43" s="60" t="s">
        <v>127</v>
      </c>
      <c r="C43" s="70" t="s">
        <v>127</v>
      </c>
      <c r="D43" s="42" t="s">
        <v>128</v>
      </c>
      <c r="E43" s="17">
        <v>0</v>
      </c>
      <c r="F43" s="17">
        <v>34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2</v>
      </c>
      <c r="AB43" s="17">
        <v>0</v>
      </c>
      <c r="AC43" s="18">
        <v>0</v>
      </c>
      <c r="AD43" s="18">
        <v>0</v>
      </c>
      <c r="AE43" s="18">
        <v>0</v>
      </c>
      <c r="AF43" s="17">
        <v>35</v>
      </c>
      <c r="AG43" s="17">
        <v>1</v>
      </c>
      <c r="AH43" s="18">
        <v>0</v>
      </c>
      <c r="AI43" s="18">
        <v>0</v>
      </c>
      <c r="AJ43" s="17">
        <v>428</v>
      </c>
      <c r="AK43" s="17">
        <v>0</v>
      </c>
      <c r="AL43" s="17">
        <v>5</v>
      </c>
      <c r="AM43" s="17">
        <v>144</v>
      </c>
      <c r="AN43" s="17">
        <v>0</v>
      </c>
      <c r="AO43" s="17">
        <v>0</v>
      </c>
      <c r="AP43" s="17">
        <v>0</v>
      </c>
      <c r="AQ43" s="17">
        <v>404</v>
      </c>
      <c r="AR43" s="17">
        <v>36</v>
      </c>
      <c r="AS43" s="17">
        <v>4</v>
      </c>
      <c r="AT43" s="17">
        <v>0</v>
      </c>
      <c r="AU43" s="17">
        <v>10</v>
      </c>
      <c r="AV43" s="17">
        <v>266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15</v>
      </c>
      <c r="BU43" s="17">
        <v>0</v>
      </c>
      <c r="BV43" s="17">
        <v>1</v>
      </c>
      <c r="BW43" s="17">
        <v>0</v>
      </c>
      <c r="BX43" s="17">
        <v>0</v>
      </c>
      <c r="BY43" s="17">
        <v>1</v>
      </c>
      <c r="BZ43" s="17">
        <v>0</v>
      </c>
      <c r="CA43" s="17">
        <v>1</v>
      </c>
      <c r="CB43" s="17">
        <v>22</v>
      </c>
      <c r="CC43" s="17">
        <v>1</v>
      </c>
      <c r="CD43" s="17">
        <v>0</v>
      </c>
      <c r="CE43" s="17">
        <v>1</v>
      </c>
      <c r="CF43" s="17">
        <f>SUM(E43:CE43)</f>
        <v>1430</v>
      </c>
    </row>
    <row r="44" spans="1:84" s="14" customFormat="1" ht="8.25" customHeight="1" x14ac:dyDescent="0.15">
      <c r="A44" s="88"/>
      <c r="B44" s="60"/>
      <c r="C44" s="70"/>
      <c r="D44" s="42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10</v>
      </c>
      <c r="AG44" s="17">
        <v>0</v>
      </c>
      <c r="AH44" s="18">
        <v>0</v>
      </c>
      <c r="AI44" s="18">
        <v>0</v>
      </c>
      <c r="AJ44" s="17">
        <v>96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105</v>
      </c>
      <c r="AR44" s="17">
        <v>4</v>
      </c>
      <c r="AS44" s="17">
        <v>2</v>
      </c>
      <c r="AT44" s="17">
        <v>0</v>
      </c>
      <c r="AU44" s="17">
        <v>2</v>
      </c>
      <c r="AV44" s="17">
        <v>61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6</v>
      </c>
      <c r="CC44" s="17">
        <v>0</v>
      </c>
      <c r="CD44" s="17">
        <v>0</v>
      </c>
      <c r="CE44" s="17">
        <v>0</v>
      </c>
      <c r="CF44" s="17">
        <f>SUM(E44:CE44)</f>
        <v>314</v>
      </c>
    </row>
    <row r="45" spans="1:84" s="14" customFormat="1" ht="8.25" customHeight="1" x14ac:dyDescent="0.15">
      <c r="A45" s="88"/>
      <c r="B45" s="60"/>
      <c r="C45" s="70"/>
      <c r="D45" s="42" t="s">
        <v>91</v>
      </c>
      <c r="E45" s="17">
        <f>SUM(E43:E44)</f>
        <v>0</v>
      </c>
      <c r="F45" s="17">
        <f>SUM(F43:F44)</f>
        <v>45</v>
      </c>
      <c r="G45" s="17">
        <f>SUM(G43:G44)</f>
        <v>2</v>
      </c>
      <c r="H45" s="17">
        <f>SUM(H43:H44)</f>
        <v>0</v>
      </c>
      <c r="I45" s="17">
        <f>SUM(I43:I44)</f>
        <v>0</v>
      </c>
      <c r="J45" s="18">
        <f>SUM(J43:J44)</f>
        <v>0</v>
      </c>
      <c r="K45" s="17">
        <f>SUM(K43:K44)</f>
        <v>0</v>
      </c>
      <c r="L45" s="18">
        <f>SUM(L43:L44)</f>
        <v>0</v>
      </c>
      <c r="M45" s="18">
        <f>SUM(M43:M44)</f>
        <v>0</v>
      </c>
      <c r="N45" s="17">
        <f>SUM(N43:N44)</f>
        <v>8</v>
      </c>
      <c r="O45" s="18">
        <f>SUM(O43:O44)</f>
        <v>0</v>
      </c>
      <c r="P45" s="17">
        <f>SUM(P43:P44)</f>
        <v>0</v>
      </c>
      <c r="Q45" s="18">
        <f>SUM(Q43:Q44)</f>
        <v>0</v>
      </c>
      <c r="R45" s="17">
        <f>SUM(R43:R44)</f>
        <v>0</v>
      </c>
      <c r="S45" s="17">
        <f>SUM(S43:S44)</f>
        <v>0</v>
      </c>
      <c r="T45" s="18">
        <f>SUM(T43:T44)</f>
        <v>0</v>
      </c>
      <c r="U45" s="17">
        <f>SUM(U43:U44)</f>
        <v>0</v>
      </c>
      <c r="V45" s="17">
        <f>SUM(V43:V44)</f>
        <v>0</v>
      </c>
      <c r="W45" s="18">
        <f>SUM(W43:W44)</f>
        <v>0</v>
      </c>
      <c r="X45" s="17">
        <f>SUM(X43:X44)</f>
        <v>0</v>
      </c>
      <c r="Y45" s="17">
        <f>SUM(Y43:Y44)</f>
        <v>0</v>
      </c>
      <c r="Z45" s="17">
        <f>SUM(Z43:Z44)</f>
        <v>0</v>
      </c>
      <c r="AA45" s="17">
        <f>SUM(AA43:AA44)</f>
        <v>2</v>
      </c>
      <c r="AB45" s="17">
        <f>SUM(AB43:AB44)</f>
        <v>0</v>
      </c>
      <c r="AC45" s="18">
        <f>SUM(AC43:AC44)</f>
        <v>0</v>
      </c>
      <c r="AD45" s="18">
        <f>SUM(AD43:AD44)</f>
        <v>0</v>
      </c>
      <c r="AE45" s="18">
        <f>SUM(AE43:AE44)</f>
        <v>0</v>
      </c>
      <c r="AF45" s="17">
        <f>SUM(AF43:AF44)</f>
        <v>45</v>
      </c>
      <c r="AG45" s="17">
        <f>SUM(AG43:AG44)</f>
        <v>1</v>
      </c>
      <c r="AH45" s="18">
        <f>SUM(AH43:AH44)</f>
        <v>0</v>
      </c>
      <c r="AI45" s="18">
        <f>SUM(AI43:AI44)</f>
        <v>0</v>
      </c>
      <c r="AJ45" s="17">
        <f>SUM(AJ43:AJ44)</f>
        <v>524</v>
      </c>
      <c r="AK45" s="17">
        <f>SUM(AK43:AK44)</f>
        <v>0</v>
      </c>
      <c r="AL45" s="17">
        <f>SUM(AL43:AL44)</f>
        <v>5</v>
      </c>
      <c r="AM45" s="17">
        <f>SUM(AM43:AM44)</f>
        <v>154</v>
      </c>
      <c r="AN45" s="17">
        <f>SUM(AN43:AN44)</f>
        <v>0</v>
      </c>
      <c r="AO45" s="17">
        <f>SUM(AO43:AO44)</f>
        <v>0</v>
      </c>
      <c r="AP45" s="17">
        <f>SUM(AP43:AP44)</f>
        <v>0</v>
      </c>
      <c r="AQ45" s="17">
        <f>SUM(AQ43:AQ44)</f>
        <v>509</v>
      </c>
      <c r="AR45" s="17">
        <f>SUM(AR43:AR44)</f>
        <v>40</v>
      </c>
      <c r="AS45" s="17">
        <f>SUM(AS43:AS44)</f>
        <v>6</v>
      </c>
      <c r="AT45" s="17">
        <f>SUM(AT43:AT44)</f>
        <v>0</v>
      </c>
      <c r="AU45" s="17">
        <f>SUM(AU43:AU44)</f>
        <v>12</v>
      </c>
      <c r="AV45" s="17">
        <f>SUM(AV43:AV44)</f>
        <v>327</v>
      </c>
      <c r="AW45" s="17">
        <f>SUM(AW43:AW44)</f>
        <v>0</v>
      </c>
      <c r="AX45" s="17">
        <f>SUM(AX43:AX44)</f>
        <v>0</v>
      </c>
      <c r="AY45" s="17">
        <f>SUM(AY43:AY44)</f>
        <v>3</v>
      </c>
      <c r="AZ45" s="17">
        <f>SUM(AZ43:AZ44)</f>
        <v>0</v>
      </c>
      <c r="BA45" s="18">
        <f>SUM(BA43:BA44)</f>
        <v>0</v>
      </c>
      <c r="BB45" s="17">
        <f>SUM(BB43:BB44)</f>
        <v>0</v>
      </c>
      <c r="BC45" s="18">
        <f>SUM(BC43:BC44)</f>
        <v>0</v>
      </c>
      <c r="BD45" s="18">
        <f>SUM(BD43:BD44)</f>
        <v>0</v>
      </c>
      <c r="BE45" s="18">
        <f>SUM(BE43:BE44)</f>
        <v>0</v>
      </c>
      <c r="BF45" s="18">
        <f>SUM(BF43:BF44)</f>
        <v>0</v>
      </c>
      <c r="BG45" s="17">
        <f>SUM(BG43:BG44)</f>
        <v>0</v>
      </c>
      <c r="BH45" s="18">
        <f>SUM(BH43:BH44)</f>
        <v>2</v>
      </c>
      <c r="BI45" s="17">
        <f>SUM(BI43:BI44)</f>
        <v>0</v>
      </c>
      <c r="BJ45" s="17">
        <f>SUM(BJ43:BJ44)</f>
        <v>2</v>
      </c>
      <c r="BK45" s="18">
        <f>SUM(BK43:BK44)</f>
        <v>0</v>
      </c>
      <c r="BL45" s="18">
        <f>SUM(BL43:BL44)</f>
        <v>0</v>
      </c>
      <c r="BM45" s="18">
        <f>SUM(BM43:BM44)</f>
        <v>0</v>
      </c>
      <c r="BN45" s="18">
        <f>SUM(BN43:BN44)</f>
        <v>0</v>
      </c>
      <c r="BO45" s="17">
        <f>SUM(BO43:BO44)</f>
        <v>3</v>
      </c>
      <c r="BP45" s="17">
        <f>SUM(BP43:BP44)</f>
        <v>0</v>
      </c>
      <c r="BQ45" s="17">
        <f>SUM(BQ43:BQ44)</f>
        <v>0</v>
      </c>
      <c r="BR45" s="18">
        <f>SUM(BR43:BR44)</f>
        <v>0</v>
      </c>
      <c r="BS45" s="17">
        <f>SUM(BS43:BS44)</f>
        <v>0</v>
      </c>
      <c r="BT45" s="17">
        <f>SUM(BT43:BT44)</f>
        <v>21</v>
      </c>
      <c r="BU45" s="17">
        <f>SUM(BU43:BU44)</f>
        <v>0</v>
      </c>
      <c r="BV45" s="17">
        <f>SUM(BV43:BV44)</f>
        <v>1</v>
      </c>
      <c r="BW45" s="17">
        <f>SUM(BW43:BW44)</f>
        <v>0</v>
      </c>
      <c r="BX45" s="17">
        <f>SUM(BX43:BX44)</f>
        <v>0</v>
      </c>
      <c r="BY45" s="17">
        <f>SUM(BY43:BY44)</f>
        <v>1</v>
      </c>
      <c r="BZ45" s="17">
        <f>SUM(BZ43:BZ44)</f>
        <v>0</v>
      </c>
      <c r="CA45" s="17">
        <f>SUM(CA43:CA44)</f>
        <v>1</v>
      </c>
      <c r="CB45" s="17">
        <f>SUM(CB43:CB44)</f>
        <v>28</v>
      </c>
      <c r="CC45" s="17">
        <f>SUM(CC43:CC44)</f>
        <v>1</v>
      </c>
      <c r="CD45" s="17">
        <f>SUM(CD43:CD44)</f>
        <v>0</v>
      </c>
      <c r="CE45" s="17">
        <f>SUM(CE43:CE44)</f>
        <v>1</v>
      </c>
      <c r="CF45" s="17">
        <f>SUM(CF43:CF44)</f>
        <v>1744</v>
      </c>
    </row>
    <row r="46" spans="1:84" s="14" customFormat="1" ht="8.25" customHeight="1" x14ac:dyDescent="0.15">
      <c r="A46" s="88"/>
      <c r="B46" s="60"/>
      <c r="C46" s="58" t="s">
        <v>301</v>
      </c>
      <c r="D46" s="59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1</v>
      </c>
      <c r="AB46" s="17">
        <v>0</v>
      </c>
      <c r="AC46" s="18">
        <v>0</v>
      </c>
      <c r="AD46" s="18">
        <v>0</v>
      </c>
      <c r="AE46" s="18">
        <v>0</v>
      </c>
      <c r="AF46" s="17">
        <v>43</v>
      </c>
      <c r="AG46" s="17">
        <v>1</v>
      </c>
      <c r="AH46" s="18">
        <v>0</v>
      </c>
      <c r="AI46" s="18">
        <v>0</v>
      </c>
      <c r="AJ46" s="17">
        <v>202</v>
      </c>
      <c r="AK46" s="17">
        <v>0</v>
      </c>
      <c r="AL46" s="17">
        <v>0</v>
      </c>
      <c r="AM46" s="17">
        <v>33</v>
      </c>
      <c r="AN46" s="17">
        <v>0</v>
      </c>
      <c r="AO46" s="17">
        <v>0</v>
      </c>
      <c r="AP46" s="17">
        <v>2</v>
      </c>
      <c r="AQ46" s="17">
        <v>191</v>
      </c>
      <c r="AR46" s="17">
        <v>12</v>
      </c>
      <c r="AS46" s="17">
        <v>1</v>
      </c>
      <c r="AT46" s="17">
        <v>0</v>
      </c>
      <c r="AU46" s="17">
        <v>6</v>
      </c>
      <c r="AV46" s="17">
        <v>226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5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779</v>
      </c>
    </row>
    <row r="47" spans="1:84" s="14" customFormat="1" ht="8.25" customHeight="1" x14ac:dyDescent="0.15">
      <c r="A47" s="88"/>
      <c r="B47" s="60" t="s">
        <v>131</v>
      </c>
      <c r="C47" s="58" t="s">
        <v>132</v>
      </c>
      <c r="D47" s="59"/>
      <c r="E47" s="17">
        <v>0</v>
      </c>
      <c r="F47" s="17">
        <v>54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0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69</v>
      </c>
      <c r="AG47" s="17">
        <v>0</v>
      </c>
      <c r="AH47" s="18">
        <v>0</v>
      </c>
      <c r="AI47" s="18">
        <v>0</v>
      </c>
      <c r="AJ47" s="17">
        <v>453</v>
      </c>
      <c r="AK47" s="17">
        <v>0</v>
      </c>
      <c r="AL47" s="17">
        <v>0</v>
      </c>
      <c r="AM47" s="17">
        <v>74</v>
      </c>
      <c r="AN47" s="17">
        <v>0</v>
      </c>
      <c r="AO47" s="17">
        <v>0</v>
      </c>
      <c r="AP47" s="17">
        <v>0</v>
      </c>
      <c r="AQ47" s="17">
        <v>679</v>
      </c>
      <c r="AR47" s="17">
        <v>28</v>
      </c>
      <c r="AS47" s="17">
        <v>1</v>
      </c>
      <c r="AT47" s="17">
        <v>4</v>
      </c>
      <c r="AU47" s="17">
        <v>28</v>
      </c>
      <c r="AV47" s="17">
        <v>472</v>
      </c>
      <c r="AW47" s="17">
        <v>1</v>
      </c>
      <c r="AX47" s="17">
        <v>0</v>
      </c>
      <c r="AY47" s="17">
        <v>4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30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50</v>
      </c>
      <c r="CC47" s="17">
        <v>1</v>
      </c>
      <c r="CD47" s="17">
        <v>1</v>
      </c>
      <c r="CE47" s="17">
        <v>1</v>
      </c>
      <c r="CF47" s="17">
        <f>SUM(E47:CE47)</f>
        <v>1975</v>
      </c>
    </row>
    <row r="48" spans="1:84" s="14" customFormat="1" ht="8.25" customHeight="1" x14ac:dyDescent="0.15">
      <c r="A48" s="88"/>
      <c r="B48" s="74"/>
      <c r="C48" s="61" t="s">
        <v>133</v>
      </c>
      <c r="D48" s="62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2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14</v>
      </c>
      <c r="AG48" s="17">
        <v>0</v>
      </c>
      <c r="AH48" s="18">
        <v>0</v>
      </c>
      <c r="AI48" s="18">
        <v>0</v>
      </c>
      <c r="AJ48" s="17">
        <v>175</v>
      </c>
      <c r="AK48" s="17">
        <v>0</v>
      </c>
      <c r="AL48" s="17">
        <v>0</v>
      </c>
      <c r="AM48" s="17">
        <v>34</v>
      </c>
      <c r="AN48" s="17">
        <v>0</v>
      </c>
      <c r="AO48" s="17">
        <v>0</v>
      </c>
      <c r="AP48" s="17">
        <v>1</v>
      </c>
      <c r="AQ48" s="17">
        <v>200</v>
      </c>
      <c r="AR48" s="17">
        <v>8</v>
      </c>
      <c r="AS48" s="17">
        <v>1</v>
      </c>
      <c r="AT48" s="17">
        <v>0</v>
      </c>
      <c r="AU48" s="17">
        <v>5</v>
      </c>
      <c r="AV48" s="17">
        <v>133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0</v>
      </c>
      <c r="BP48" s="17">
        <v>0</v>
      </c>
      <c r="BQ48" s="17">
        <v>0</v>
      </c>
      <c r="BR48" s="18">
        <v>0</v>
      </c>
      <c r="BS48" s="17">
        <v>0</v>
      </c>
      <c r="BT48" s="17">
        <v>8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18</v>
      </c>
      <c r="CC48" s="17">
        <v>0</v>
      </c>
      <c r="CD48" s="17">
        <v>0</v>
      </c>
      <c r="CE48" s="17">
        <v>0</v>
      </c>
      <c r="CF48" s="17">
        <f>SUM(E48:CE48)</f>
        <v>615</v>
      </c>
    </row>
    <row r="49" spans="1:84" s="14" customFormat="1" ht="8.25" customHeight="1" x14ac:dyDescent="0.15">
      <c r="A49" s="88"/>
      <c r="B49" s="74"/>
      <c r="C49" s="61" t="s">
        <v>134</v>
      </c>
      <c r="D49" s="62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238</v>
      </c>
      <c r="AK49" s="17">
        <v>0</v>
      </c>
      <c r="AL49" s="17">
        <v>0</v>
      </c>
      <c r="AM49" s="17">
        <v>12</v>
      </c>
      <c r="AN49" s="17">
        <v>0</v>
      </c>
      <c r="AO49" s="17">
        <v>0</v>
      </c>
      <c r="AP49" s="17">
        <v>0</v>
      </c>
      <c r="AQ49" s="17">
        <v>181</v>
      </c>
      <c r="AR49" s="17">
        <v>9</v>
      </c>
      <c r="AS49" s="17">
        <v>0</v>
      </c>
      <c r="AT49" s="17">
        <v>0</v>
      </c>
      <c r="AU49" s="17">
        <v>6</v>
      </c>
      <c r="AV49" s="17">
        <v>124</v>
      </c>
      <c r="AW49" s="17">
        <v>0</v>
      </c>
      <c r="AX49" s="17">
        <v>0</v>
      </c>
      <c r="AY49" s="17">
        <v>1</v>
      </c>
      <c r="AZ49" s="17">
        <v>0</v>
      </c>
      <c r="BA49" s="18">
        <v>1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13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12</v>
      </c>
      <c r="CC49" s="17">
        <v>0</v>
      </c>
      <c r="CD49" s="17">
        <v>0</v>
      </c>
      <c r="CE49" s="17">
        <v>0</v>
      </c>
      <c r="CF49" s="17">
        <f>SUM(E49:CE49)</f>
        <v>621</v>
      </c>
    </row>
    <row r="50" spans="1:84" s="14" customFormat="1" ht="8.25" customHeight="1" x14ac:dyDescent="0.15">
      <c r="A50" s="88"/>
      <c r="B50" s="74"/>
      <c r="C50" s="61" t="s">
        <v>91</v>
      </c>
      <c r="D50" s="62"/>
      <c r="E50" s="17">
        <f>SUM(E47:E49)</f>
        <v>0</v>
      </c>
      <c r="F50" s="17">
        <f>SUM(F47:F49)</f>
        <v>72</v>
      </c>
      <c r="G50" s="17">
        <f>SUM(G47:G49)</f>
        <v>1</v>
      </c>
      <c r="H50" s="17">
        <f>SUM(H47:H49)</f>
        <v>0</v>
      </c>
      <c r="I50" s="17">
        <f>SUM(I47:I49)</f>
        <v>0</v>
      </c>
      <c r="J50" s="18">
        <f>SUM(J47:J49)</f>
        <v>0</v>
      </c>
      <c r="K50" s="17">
        <f>SUM(K47:K49)</f>
        <v>0</v>
      </c>
      <c r="L50" s="18">
        <f>SUM(L47:L49)</f>
        <v>0</v>
      </c>
      <c r="M50" s="18">
        <f>SUM(M47:M49)</f>
        <v>0</v>
      </c>
      <c r="N50" s="17">
        <f>SUM(N47:N49)</f>
        <v>19</v>
      </c>
      <c r="O50" s="18">
        <f>SUM(O47:O49)</f>
        <v>0</v>
      </c>
      <c r="P50" s="17">
        <f>SUM(P47:P49)</f>
        <v>0</v>
      </c>
      <c r="Q50" s="18">
        <f>SUM(Q47:Q49)</f>
        <v>0</v>
      </c>
      <c r="R50" s="17">
        <f>SUM(R47:R49)</f>
        <v>0</v>
      </c>
      <c r="S50" s="17">
        <f>SUM(S47:S49)</f>
        <v>1</v>
      </c>
      <c r="T50" s="18">
        <f>SUM(T47:T49)</f>
        <v>0</v>
      </c>
      <c r="U50" s="17">
        <f>SUM(U47:U49)</f>
        <v>0</v>
      </c>
      <c r="V50" s="17">
        <f>SUM(V47:V49)</f>
        <v>0</v>
      </c>
      <c r="W50" s="18">
        <f>SUM(W47:W49)</f>
        <v>0</v>
      </c>
      <c r="X50" s="17">
        <f>SUM(X47:X49)</f>
        <v>0</v>
      </c>
      <c r="Y50" s="17">
        <f>SUM(Y47:Y49)</f>
        <v>0</v>
      </c>
      <c r="Z50" s="17">
        <f>SUM(Z47:Z49)</f>
        <v>0</v>
      </c>
      <c r="AA50" s="17">
        <f>SUM(AA47:AA49)</f>
        <v>10</v>
      </c>
      <c r="AB50" s="17">
        <f>SUM(AB47:AB49)</f>
        <v>0</v>
      </c>
      <c r="AC50" s="18">
        <f>SUM(AC47:AC49)</f>
        <v>0</v>
      </c>
      <c r="AD50" s="18">
        <f>SUM(AD47:AD49)</f>
        <v>0</v>
      </c>
      <c r="AE50" s="18">
        <f>SUM(AE47:AE49)</f>
        <v>0</v>
      </c>
      <c r="AF50" s="17">
        <f>SUM(AF47:AF49)</f>
        <v>88</v>
      </c>
      <c r="AG50" s="17">
        <f>SUM(AG47:AG49)</f>
        <v>0</v>
      </c>
      <c r="AH50" s="18">
        <f>SUM(AH47:AH49)</f>
        <v>0</v>
      </c>
      <c r="AI50" s="18">
        <f>SUM(AI47:AI49)</f>
        <v>0</v>
      </c>
      <c r="AJ50" s="17">
        <f>SUM(AJ47:AJ49)</f>
        <v>866</v>
      </c>
      <c r="AK50" s="17">
        <f>SUM(AK47:AK49)</f>
        <v>0</v>
      </c>
      <c r="AL50" s="17">
        <f>SUM(AL47:AL49)</f>
        <v>0</v>
      </c>
      <c r="AM50" s="17">
        <f>SUM(AM47:AM49)</f>
        <v>120</v>
      </c>
      <c r="AN50" s="17">
        <f>SUM(AN47:AN49)</f>
        <v>0</v>
      </c>
      <c r="AO50" s="17">
        <f>SUM(AO47:AO49)</f>
        <v>0</v>
      </c>
      <c r="AP50" s="17">
        <f>SUM(AP47:AP49)</f>
        <v>1</v>
      </c>
      <c r="AQ50" s="17">
        <f>SUM(AQ47:AQ49)</f>
        <v>1060</v>
      </c>
      <c r="AR50" s="17">
        <f>SUM(AR47:AR49)</f>
        <v>45</v>
      </c>
      <c r="AS50" s="17">
        <f>SUM(AS47:AS49)</f>
        <v>2</v>
      </c>
      <c r="AT50" s="17">
        <f>SUM(AT47:AT49)</f>
        <v>4</v>
      </c>
      <c r="AU50" s="17">
        <f>SUM(AU47:AU49)</f>
        <v>39</v>
      </c>
      <c r="AV50" s="17">
        <f>SUM(AV47:AV49)</f>
        <v>729</v>
      </c>
      <c r="AW50" s="17">
        <f>SUM(AW47:AW49)</f>
        <v>1</v>
      </c>
      <c r="AX50" s="17">
        <f>SUM(AX47:AX49)</f>
        <v>0</v>
      </c>
      <c r="AY50" s="17">
        <f>SUM(AY47:AY49)</f>
        <v>8</v>
      </c>
      <c r="AZ50" s="17">
        <f>SUM(AZ47:AZ49)</f>
        <v>0</v>
      </c>
      <c r="BA50" s="18">
        <f>SUM(BA47:BA49)</f>
        <v>3</v>
      </c>
      <c r="BB50" s="17">
        <f>SUM(BB47:BB49)</f>
        <v>0</v>
      </c>
      <c r="BC50" s="18">
        <f>SUM(BC47:BC49)</f>
        <v>0</v>
      </c>
      <c r="BD50" s="18">
        <f>SUM(BD47:BD49)</f>
        <v>0</v>
      </c>
      <c r="BE50" s="18">
        <f>SUM(BE47:BE49)</f>
        <v>0</v>
      </c>
      <c r="BF50" s="18">
        <f>SUM(BF47:BF49)</f>
        <v>0</v>
      </c>
      <c r="BG50" s="17">
        <f>SUM(BG47:BG49)</f>
        <v>0</v>
      </c>
      <c r="BH50" s="18">
        <f>SUM(BH47:BH49)</f>
        <v>0</v>
      </c>
      <c r="BI50" s="17">
        <f>SUM(BI47:BI49)</f>
        <v>0</v>
      </c>
      <c r="BJ50" s="17">
        <f>SUM(BJ47:BJ49)</f>
        <v>1</v>
      </c>
      <c r="BK50" s="18">
        <f>SUM(BK47:BK49)</f>
        <v>0</v>
      </c>
      <c r="BL50" s="18">
        <f>SUM(BL47:BL49)</f>
        <v>0</v>
      </c>
      <c r="BM50" s="18">
        <f>SUM(BM47:BM49)</f>
        <v>0</v>
      </c>
      <c r="BN50" s="18">
        <f>SUM(BN47:BN49)</f>
        <v>0</v>
      </c>
      <c r="BO50" s="17">
        <f>SUM(BO47:BO49)</f>
        <v>0</v>
      </c>
      <c r="BP50" s="17">
        <f>SUM(BP47:BP49)</f>
        <v>0</v>
      </c>
      <c r="BQ50" s="17">
        <f>SUM(BQ47:BQ49)</f>
        <v>0</v>
      </c>
      <c r="BR50" s="18">
        <f>SUM(BR47:BR49)</f>
        <v>0</v>
      </c>
      <c r="BS50" s="17">
        <f>SUM(BS47:BS49)</f>
        <v>0</v>
      </c>
      <c r="BT50" s="17">
        <f>SUM(BT47:BT49)</f>
        <v>51</v>
      </c>
      <c r="BU50" s="17">
        <f>SUM(BU47:BU49)</f>
        <v>0</v>
      </c>
      <c r="BV50" s="17">
        <f>SUM(BV47:BV49)</f>
        <v>4</v>
      </c>
      <c r="BW50" s="17">
        <f>SUM(BW47:BW49)</f>
        <v>0</v>
      </c>
      <c r="BX50" s="17">
        <f>SUM(BX47:BX49)</f>
        <v>0</v>
      </c>
      <c r="BY50" s="17">
        <f>SUM(BY47:BY49)</f>
        <v>0</v>
      </c>
      <c r="BZ50" s="17">
        <f>SUM(BZ47:BZ49)</f>
        <v>0</v>
      </c>
      <c r="CA50" s="17">
        <f>SUM(CA47:CA49)</f>
        <v>3</v>
      </c>
      <c r="CB50" s="17">
        <f>SUM(CB47:CB49)</f>
        <v>80</v>
      </c>
      <c r="CC50" s="17">
        <f>SUM(CC47:CC49)</f>
        <v>1</v>
      </c>
      <c r="CD50" s="17">
        <f>SUM(CD47:CD49)</f>
        <v>1</v>
      </c>
      <c r="CE50" s="17">
        <f>SUM(CE47:CE49)</f>
        <v>1</v>
      </c>
      <c r="CF50" s="17">
        <f>SUM(CF47:CF49)</f>
        <v>3211</v>
      </c>
    </row>
    <row r="51" spans="1:84" s="14" customFormat="1" ht="8.25" customHeight="1" x14ac:dyDescent="0.15">
      <c r="A51" s="88"/>
      <c r="B51" s="76" t="s">
        <v>135</v>
      </c>
      <c r="C51" s="70" t="s">
        <v>136</v>
      </c>
      <c r="D51" s="42" t="s">
        <v>137</v>
      </c>
      <c r="E51" s="17">
        <v>0</v>
      </c>
      <c r="F51" s="17">
        <v>36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22</v>
      </c>
      <c r="AG51" s="17">
        <v>2</v>
      </c>
      <c r="AH51" s="18">
        <v>0</v>
      </c>
      <c r="AI51" s="18">
        <v>0</v>
      </c>
      <c r="AJ51" s="17">
        <v>751</v>
      </c>
      <c r="AK51" s="17">
        <v>0</v>
      </c>
      <c r="AL51" s="17">
        <v>0</v>
      </c>
      <c r="AM51" s="17">
        <v>68</v>
      </c>
      <c r="AN51" s="17">
        <v>0</v>
      </c>
      <c r="AO51" s="17">
        <v>0</v>
      </c>
      <c r="AP51" s="17">
        <v>0</v>
      </c>
      <c r="AQ51" s="17">
        <v>353</v>
      </c>
      <c r="AR51" s="17">
        <v>9</v>
      </c>
      <c r="AS51" s="17">
        <v>1</v>
      </c>
      <c r="AT51" s="17">
        <v>2</v>
      </c>
      <c r="AU51" s="17">
        <v>14</v>
      </c>
      <c r="AV51" s="17">
        <v>329</v>
      </c>
      <c r="AW51" s="17">
        <v>0</v>
      </c>
      <c r="AX51" s="17">
        <v>1</v>
      </c>
      <c r="AY51" s="17">
        <v>1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1</v>
      </c>
      <c r="BT51" s="17">
        <v>18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51</v>
      </c>
      <c r="CC51" s="17">
        <v>0</v>
      </c>
      <c r="CD51" s="17">
        <v>0</v>
      </c>
      <c r="CE51" s="17">
        <v>0</v>
      </c>
      <c r="CF51" s="17">
        <f>SUM(E51:CE51)</f>
        <v>1674</v>
      </c>
    </row>
    <row r="52" spans="1:84" s="14" customFormat="1" ht="8.25" customHeight="1" x14ac:dyDescent="0.15">
      <c r="A52" s="88"/>
      <c r="B52" s="77"/>
      <c r="C52" s="70"/>
      <c r="D52" s="42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1</v>
      </c>
      <c r="AB52" s="17">
        <v>0</v>
      </c>
      <c r="AC52" s="18">
        <v>0</v>
      </c>
      <c r="AD52" s="18">
        <v>0</v>
      </c>
      <c r="AE52" s="18">
        <v>0</v>
      </c>
      <c r="AF52" s="17">
        <v>12</v>
      </c>
      <c r="AG52" s="17">
        <v>0</v>
      </c>
      <c r="AH52" s="18">
        <v>0</v>
      </c>
      <c r="AI52" s="18">
        <v>0</v>
      </c>
      <c r="AJ52" s="17">
        <v>304</v>
      </c>
      <c r="AK52" s="17">
        <v>0</v>
      </c>
      <c r="AL52" s="17">
        <v>2</v>
      </c>
      <c r="AM52" s="17">
        <v>14</v>
      </c>
      <c r="AN52" s="17">
        <v>0</v>
      </c>
      <c r="AO52" s="17">
        <v>0</v>
      </c>
      <c r="AP52" s="17">
        <v>0</v>
      </c>
      <c r="AQ52" s="17">
        <v>127</v>
      </c>
      <c r="AR52" s="17">
        <v>1</v>
      </c>
      <c r="AS52" s="17">
        <v>0</v>
      </c>
      <c r="AT52" s="17">
        <v>0</v>
      </c>
      <c r="AU52" s="17">
        <v>0</v>
      </c>
      <c r="AV52" s="17">
        <v>103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3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9</v>
      </c>
      <c r="CC52" s="17">
        <v>1</v>
      </c>
      <c r="CD52" s="17">
        <v>0</v>
      </c>
      <c r="CE52" s="17">
        <v>0</v>
      </c>
      <c r="CF52" s="17">
        <f>SUM(E52:CE52)</f>
        <v>577</v>
      </c>
    </row>
    <row r="53" spans="1:84" s="14" customFormat="1" ht="8.25" customHeight="1" x14ac:dyDescent="0.15">
      <c r="A53" s="88"/>
      <c r="B53" s="77"/>
      <c r="C53" s="70"/>
      <c r="D53" s="42" t="s">
        <v>91</v>
      </c>
      <c r="E53" s="17">
        <f>SUM(E51:E52)</f>
        <v>0</v>
      </c>
      <c r="F53" s="17">
        <f>SUM(F51:F52)</f>
        <v>36</v>
      </c>
      <c r="G53" s="17">
        <f>SUM(G51:G52)</f>
        <v>0</v>
      </c>
      <c r="H53" s="17">
        <f>SUM(H51:H52)</f>
        <v>0</v>
      </c>
      <c r="I53" s="17">
        <f>SUM(I51:I52)</f>
        <v>0</v>
      </c>
      <c r="J53" s="18">
        <f>SUM(J51:J52)</f>
        <v>0</v>
      </c>
      <c r="K53" s="17">
        <f>SUM(K51:K52)</f>
        <v>0</v>
      </c>
      <c r="L53" s="18">
        <f>SUM(L51:L52)</f>
        <v>0</v>
      </c>
      <c r="M53" s="18">
        <f>SUM(M51:M52)</f>
        <v>0</v>
      </c>
      <c r="N53" s="17">
        <f>SUM(N51:N52)</f>
        <v>0</v>
      </c>
      <c r="O53" s="18">
        <f>SUM(O51:O52)</f>
        <v>0</v>
      </c>
      <c r="P53" s="17">
        <f>SUM(P51:P52)</f>
        <v>0</v>
      </c>
      <c r="Q53" s="18">
        <f>SUM(Q51:Q52)</f>
        <v>0</v>
      </c>
      <c r="R53" s="17">
        <f>SUM(R51:R52)</f>
        <v>0</v>
      </c>
      <c r="S53" s="17">
        <f>SUM(S51:S52)</f>
        <v>0</v>
      </c>
      <c r="T53" s="18">
        <f>SUM(T51:T52)</f>
        <v>0</v>
      </c>
      <c r="U53" s="17">
        <f>SUM(U51:U52)</f>
        <v>0</v>
      </c>
      <c r="V53" s="17">
        <f>SUM(V51:V52)</f>
        <v>0</v>
      </c>
      <c r="W53" s="18">
        <f>SUM(W51:W52)</f>
        <v>0</v>
      </c>
      <c r="X53" s="17">
        <f>SUM(X51:X52)</f>
        <v>0</v>
      </c>
      <c r="Y53" s="17">
        <f>SUM(Y51:Y52)</f>
        <v>0</v>
      </c>
      <c r="Z53" s="17">
        <f>SUM(Z51:Z52)</f>
        <v>0</v>
      </c>
      <c r="AA53" s="17">
        <f>SUM(AA51:AA52)</f>
        <v>2</v>
      </c>
      <c r="AB53" s="17">
        <f>SUM(AB51:AB52)</f>
        <v>0</v>
      </c>
      <c r="AC53" s="18">
        <f>SUM(AC51:AC52)</f>
        <v>0</v>
      </c>
      <c r="AD53" s="18">
        <f>SUM(AD51:AD52)</f>
        <v>0</v>
      </c>
      <c r="AE53" s="18">
        <f>SUM(AE51:AE52)</f>
        <v>0</v>
      </c>
      <c r="AF53" s="17">
        <f>SUM(AF51:AF52)</f>
        <v>34</v>
      </c>
      <c r="AG53" s="17">
        <f>SUM(AG51:AG52)</f>
        <v>2</v>
      </c>
      <c r="AH53" s="18">
        <f>SUM(AH51:AH52)</f>
        <v>0</v>
      </c>
      <c r="AI53" s="18">
        <f>SUM(AI51:AI52)</f>
        <v>0</v>
      </c>
      <c r="AJ53" s="17">
        <f>SUM(AJ51:AJ52)</f>
        <v>1055</v>
      </c>
      <c r="AK53" s="17">
        <f>SUM(AK51:AK52)</f>
        <v>0</v>
      </c>
      <c r="AL53" s="17">
        <f>SUM(AL51:AL52)</f>
        <v>2</v>
      </c>
      <c r="AM53" s="17">
        <f>SUM(AM51:AM52)</f>
        <v>82</v>
      </c>
      <c r="AN53" s="17">
        <f>SUM(AN51:AN52)</f>
        <v>0</v>
      </c>
      <c r="AO53" s="17">
        <f>SUM(AO51:AO52)</f>
        <v>0</v>
      </c>
      <c r="AP53" s="17">
        <f>SUM(AP51:AP52)</f>
        <v>0</v>
      </c>
      <c r="AQ53" s="17">
        <f>SUM(AQ51:AQ52)</f>
        <v>480</v>
      </c>
      <c r="AR53" s="17">
        <f>SUM(AR51:AR52)</f>
        <v>10</v>
      </c>
      <c r="AS53" s="17">
        <f>SUM(AS51:AS52)</f>
        <v>1</v>
      </c>
      <c r="AT53" s="17">
        <f>SUM(AT51:AT52)</f>
        <v>2</v>
      </c>
      <c r="AU53" s="17">
        <f>SUM(AU51:AU52)</f>
        <v>14</v>
      </c>
      <c r="AV53" s="17">
        <f>SUM(AV51:AV52)</f>
        <v>432</v>
      </c>
      <c r="AW53" s="17">
        <f>SUM(AW51:AW52)</f>
        <v>0</v>
      </c>
      <c r="AX53" s="17">
        <f>SUM(AX51:AX52)</f>
        <v>1</v>
      </c>
      <c r="AY53" s="17">
        <f>SUM(AY51:AY52)</f>
        <v>1</v>
      </c>
      <c r="AZ53" s="17">
        <f>SUM(AZ51:AZ52)</f>
        <v>0</v>
      </c>
      <c r="BA53" s="18">
        <f>SUM(BA51:BA52)</f>
        <v>4</v>
      </c>
      <c r="BB53" s="17">
        <f>SUM(BB51:BB52)</f>
        <v>0</v>
      </c>
      <c r="BC53" s="18">
        <f>SUM(BC51:BC52)</f>
        <v>0</v>
      </c>
      <c r="BD53" s="18">
        <f>SUM(BD51:BD52)</f>
        <v>0</v>
      </c>
      <c r="BE53" s="18">
        <f>SUM(BE51:BE52)</f>
        <v>0</v>
      </c>
      <c r="BF53" s="18">
        <f>SUM(BF51:BF52)</f>
        <v>0</v>
      </c>
      <c r="BG53" s="17">
        <f>SUM(BG51:BG52)</f>
        <v>0</v>
      </c>
      <c r="BH53" s="18">
        <f>SUM(BH51:BH52)</f>
        <v>3</v>
      </c>
      <c r="BI53" s="17">
        <f>SUM(BI51:BI52)</f>
        <v>0</v>
      </c>
      <c r="BJ53" s="17">
        <f>SUM(BJ51:BJ52)</f>
        <v>2</v>
      </c>
      <c r="BK53" s="18">
        <f>SUM(BK51:BK52)</f>
        <v>0</v>
      </c>
      <c r="BL53" s="18">
        <f>SUM(BL51:BL52)</f>
        <v>0</v>
      </c>
      <c r="BM53" s="18">
        <f>SUM(BM51:BM52)</f>
        <v>0</v>
      </c>
      <c r="BN53" s="18">
        <f>SUM(BN51:BN52)</f>
        <v>0</v>
      </c>
      <c r="BO53" s="17">
        <f>SUM(BO51:BO52)</f>
        <v>2</v>
      </c>
      <c r="BP53" s="17">
        <f>SUM(BP51:BP52)</f>
        <v>0</v>
      </c>
      <c r="BQ53" s="17">
        <f>SUM(BQ51:BQ52)</f>
        <v>0</v>
      </c>
      <c r="BR53" s="18">
        <f>SUM(BR51:BR52)</f>
        <v>0</v>
      </c>
      <c r="BS53" s="17">
        <f>SUM(BS51:BS52)</f>
        <v>1</v>
      </c>
      <c r="BT53" s="17">
        <f>SUM(BT51:BT52)</f>
        <v>21</v>
      </c>
      <c r="BU53" s="17">
        <f>SUM(BU51:BU52)</f>
        <v>0</v>
      </c>
      <c r="BV53" s="17">
        <f>SUM(BV51:BV52)</f>
        <v>3</v>
      </c>
      <c r="BW53" s="17">
        <f>SUM(BW51:BW52)</f>
        <v>0</v>
      </c>
      <c r="BX53" s="17">
        <f>SUM(BX51:BX52)</f>
        <v>0</v>
      </c>
      <c r="BY53" s="17">
        <f>SUM(BY51:BY52)</f>
        <v>0</v>
      </c>
      <c r="BZ53" s="17">
        <f>SUM(BZ51:BZ52)</f>
        <v>0</v>
      </c>
      <c r="CA53" s="17">
        <f>SUM(CA51:CA52)</f>
        <v>0</v>
      </c>
      <c r="CB53" s="17">
        <f>SUM(CB51:CB52)</f>
        <v>60</v>
      </c>
      <c r="CC53" s="17">
        <f>SUM(CC51:CC52)</f>
        <v>1</v>
      </c>
      <c r="CD53" s="17">
        <f>SUM(CD51:CD52)</f>
        <v>0</v>
      </c>
      <c r="CE53" s="17">
        <f>SUM(CE51:CE52)</f>
        <v>0</v>
      </c>
      <c r="CF53" s="17">
        <f>SUM(CF51:CF52)</f>
        <v>2251</v>
      </c>
    </row>
    <row r="54" spans="1:84" s="14" customFormat="1" ht="8.25" customHeight="1" x14ac:dyDescent="0.15">
      <c r="A54" s="88"/>
      <c r="B54" s="77"/>
      <c r="C54" s="78" t="s">
        <v>139</v>
      </c>
      <c r="D54" s="42" t="s">
        <v>139</v>
      </c>
      <c r="E54" s="17">
        <v>0</v>
      </c>
      <c r="F54" s="17">
        <v>10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20</v>
      </c>
      <c r="AG54" s="17">
        <v>0</v>
      </c>
      <c r="AH54" s="18">
        <v>0</v>
      </c>
      <c r="AI54" s="18">
        <v>0</v>
      </c>
      <c r="AJ54" s="17">
        <v>471</v>
      </c>
      <c r="AK54" s="17">
        <v>0</v>
      </c>
      <c r="AL54" s="17">
        <v>4</v>
      </c>
      <c r="AM54" s="17">
        <v>19</v>
      </c>
      <c r="AN54" s="17">
        <v>0</v>
      </c>
      <c r="AO54" s="17">
        <v>0</v>
      </c>
      <c r="AP54" s="17">
        <v>0</v>
      </c>
      <c r="AQ54" s="17">
        <v>341</v>
      </c>
      <c r="AR54" s="17">
        <v>8</v>
      </c>
      <c r="AS54" s="17">
        <v>0</v>
      </c>
      <c r="AT54" s="17">
        <v>1</v>
      </c>
      <c r="AU54" s="17">
        <v>5</v>
      </c>
      <c r="AV54" s="17">
        <v>216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32</v>
      </c>
      <c r="CC54" s="17">
        <v>0</v>
      </c>
      <c r="CD54" s="17">
        <v>0</v>
      </c>
      <c r="CE54" s="17">
        <v>2</v>
      </c>
      <c r="CF54" s="17">
        <f>SUM(E54:CE54)</f>
        <v>1162</v>
      </c>
    </row>
    <row r="55" spans="1:84" s="14" customFormat="1" ht="8.25" customHeight="1" x14ac:dyDescent="0.15">
      <c r="A55" s="88"/>
      <c r="B55" s="77"/>
      <c r="C55" s="79"/>
      <c r="D55" s="42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1</v>
      </c>
      <c r="AB55" s="17">
        <v>0</v>
      </c>
      <c r="AC55" s="18">
        <v>0</v>
      </c>
      <c r="AD55" s="18">
        <v>0</v>
      </c>
      <c r="AE55" s="18">
        <v>0</v>
      </c>
      <c r="AF55" s="17">
        <v>6</v>
      </c>
      <c r="AG55" s="17">
        <v>0</v>
      </c>
      <c r="AH55" s="18">
        <v>0</v>
      </c>
      <c r="AI55" s="18">
        <v>0</v>
      </c>
      <c r="AJ55" s="17">
        <v>180</v>
      </c>
      <c r="AK55" s="17">
        <v>0</v>
      </c>
      <c r="AL55" s="17">
        <v>0</v>
      </c>
      <c r="AM55" s="17">
        <v>13</v>
      </c>
      <c r="AN55" s="17">
        <v>0</v>
      </c>
      <c r="AO55" s="17">
        <v>0</v>
      </c>
      <c r="AP55" s="17">
        <v>0</v>
      </c>
      <c r="AQ55" s="17">
        <v>103</v>
      </c>
      <c r="AR55" s="17">
        <v>5</v>
      </c>
      <c r="AS55" s="17">
        <v>0</v>
      </c>
      <c r="AT55" s="17">
        <v>0</v>
      </c>
      <c r="AU55" s="17">
        <v>5</v>
      </c>
      <c r="AV55" s="17">
        <v>46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6</v>
      </c>
      <c r="CC55" s="17">
        <v>0</v>
      </c>
      <c r="CD55" s="17">
        <v>0</v>
      </c>
      <c r="CE55" s="17">
        <v>0</v>
      </c>
      <c r="CF55" s="17">
        <f>SUM(E55:CE55)</f>
        <v>391</v>
      </c>
    </row>
    <row r="56" spans="1:84" s="14" customFormat="1" ht="8.25" customHeight="1" x14ac:dyDescent="0.15">
      <c r="A56" s="88"/>
      <c r="B56" s="77"/>
      <c r="C56" s="80"/>
      <c r="D56" s="42" t="s">
        <v>91</v>
      </c>
      <c r="E56" s="17">
        <f>SUM(E54:E55)</f>
        <v>0</v>
      </c>
      <c r="F56" s="17">
        <f>SUM(F54:F55)</f>
        <v>32</v>
      </c>
      <c r="G56" s="17">
        <f>SUM(G54:G55)</f>
        <v>0</v>
      </c>
      <c r="H56" s="17">
        <f>SUM(H54:H55)</f>
        <v>0</v>
      </c>
      <c r="I56" s="17">
        <f>SUM(I54:I55)</f>
        <v>0</v>
      </c>
      <c r="J56" s="18">
        <f>SUM(J54:J55)</f>
        <v>0</v>
      </c>
      <c r="K56" s="17">
        <f>SUM(K54:K55)</f>
        <v>0</v>
      </c>
      <c r="L56" s="18">
        <f>SUM(L54:L55)</f>
        <v>0</v>
      </c>
      <c r="M56" s="18">
        <f>SUM(M54:M55)</f>
        <v>0</v>
      </c>
      <c r="N56" s="17">
        <f>SUM(N54:N55)</f>
        <v>6</v>
      </c>
      <c r="O56" s="18">
        <f>SUM(O54:O55)</f>
        <v>0</v>
      </c>
      <c r="P56" s="17">
        <f>SUM(P54:P55)</f>
        <v>0</v>
      </c>
      <c r="Q56" s="18">
        <f>SUM(Q54:Q55)</f>
        <v>0</v>
      </c>
      <c r="R56" s="17">
        <f>SUM(R54:R55)</f>
        <v>0</v>
      </c>
      <c r="S56" s="17">
        <f>SUM(S54:S55)</f>
        <v>0</v>
      </c>
      <c r="T56" s="18">
        <f>SUM(T54:T55)</f>
        <v>0</v>
      </c>
      <c r="U56" s="17">
        <f>SUM(U54:U55)</f>
        <v>0</v>
      </c>
      <c r="V56" s="17">
        <f>SUM(V54:V55)</f>
        <v>0</v>
      </c>
      <c r="W56" s="18">
        <f>SUM(W54:W55)</f>
        <v>0</v>
      </c>
      <c r="X56" s="17">
        <f>SUM(X54:X55)</f>
        <v>0</v>
      </c>
      <c r="Y56" s="17">
        <f>SUM(Y54:Y55)</f>
        <v>0</v>
      </c>
      <c r="Z56" s="17">
        <f>SUM(Z54:Z55)</f>
        <v>0</v>
      </c>
      <c r="AA56" s="17">
        <f>SUM(AA54:AA55)</f>
        <v>3</v>
      </c>
      <c r="AB56" s="17">
        <f>SUM(AB54:AB55)</f>
        <v>0</v>
      </c>
      <c r="AC56" s="18">
        <f>SUM(AC54:AC55)</f>
        <v>0</v>
      </c>
      <c r="AD56" s="18">
        <f>SUM(AD54:AD55)</f>
        <v>0</v>
      </c>
      <c r="AE56" s="18">
        <f>SUM(AE54:AE55)</f>
        <v>0</v>
      </c>
      <c r="AF56" s="17">
        <f>SUM(AF54:AF55)</f>
        <v>26</v>
      </c>
      <c r="AG56" s="17">
        <f>SUM(AG54:AG55)</f>
        <v>0</v>
      </c>
      <c r="AH56" s="18">
        <f>SUM(AH54:AH55)</f>
        <v>0</v>
      </c>
      <c r="AI56" s="18">
        <f>SUM(AI54:AI55)</f>
        <v>0</v>
      </c>
      <c r="AJ56" s="17">
        <f>SUM(AJ54:AJ55)</f>
        <v>651</v>
      </c>
      <c r="AK56" s="17">
        <f>SUM(AK54:AK55)</f>
        <v>0</v>
      </c>
      <c r="AL56" s="17">
        <f>SUM(AL54:AL55)</f>
        <v>4</v>
      </c>
      <c r="AM56" s="17">
        <f>SUM(AM54:AM55)</f>
        <v>32</v>
      </c>
      <c r="AN56" s="17">
        <f>SUM(AN54:AN55)</f>
        <v>0</v>
      </c>
      <c r="AO56" s="17">
        <f>SUM(AO54:AO55)</f>
        <v>0</v>
      </c>
      <c r="AP56" s="17">
        <f>SUM(AP54:AP55)</f>
        <v>0</v>
      </c>
      <c r="AQ56" s="17">
        <f>SUM(AQ54:AQ55)</f>
        <v>444</v>
      </c>
      <c r="AR56" s="17">
        <f>SUM(AR54:AR55)</f>
        <v>13</v>
      </c>
      <c r="AS56" s="17">
        <f>SUM(AS54:AS55)</f>
        <v>0</v>
      </c>
      <c r="AT56" s="17">
        <f>SUM(AT54:AT55)</f>
        <v>1</v>
      </c>
      <c r="AU56" s="17">
        <f>SUM(AU54:AU55)</f>
        <v>10</v>
      </c>
      <c r="AV56" s="17">
        <f>SUM(AV54:AV55)</f>
        <v>262</v>
      </c>
      <c r="AW56" s="17">
        <f>SUM(AW54:AW55)</f>
        <v>0</v>
      </c>
      <c r="AX56" s="17">
        <f>SUM(AX54:AX55)</f>
        <v>2</v>
      </c>
      <c r="AY56" s="17">
        <f>SUM(AY54:AY55)</f>
        <v>1</v>
      </c>
      <c r="AZ56" s="17">
        <f>SUM(AZ54:AZ55)</f>
        <v>0</v>
      </c>
      <c r="BA56" s="18">
        <f>SUM(BA54:BA55)</f>
        <v>8</v>
      </c>
      <c r="BB56" s="17">
        <f>SUM(BB54:BB55)</f>
        <v>0</v>
      </c>
      <c r="BC56" s="18">
        <f>SUM(BC54:BC55)</f>
        <v>0</v>
      </c>
      <c r="BD56" s="18">
        <f>SUM(BD54:BD55)</f>
        <v>0</v>
      </c>
      <c r="BE56" s="18">
        <f>SUM(BE54:BE55)</f>
        <v>0</v>
      </c>
      <c r="BF56" s="18">
        <f>SUM(BF54:BF55)</f>
        <v>0</v>
      </c>
      <c r="BG56" s="17">
        <f>SUM(BG54:BG55)</f>
        <v>0</v>
      </c>
      <c r="BH56" s="18">
        <f>SUM(BH54:BH55)</f>
        <v>4</v>
      </c>
      <c r="BI56" s="17">
        <f>SUM(BI54:BI55)</f>
        <v>0</v>
      </c>
      <c r="BJ56" s="17">
        <f>SUM(BJ54:BJ55)</f>
        <v>0</v>
      </c>
      <c r="BK56" s="18">
        <f>SUM(BK54:BK55)</f>
        <v>0</v>
      </c>
      <c r="BL56" s="18">
        <f>SUM(BL54:BL55)</f>
        <v>0</v>
      </c>
      <c r="BM56" s="18">
        <f>SUM(BM54:BM55)</f>
        <v>0</v>
      </c>
      <c r="BN56" s="18">
        <f>SUM(BN54:BN55)</f>
        <v>0</v>
      </c>
      <c r="BO56" s="17">
        <f>SUM(BO54:BO55)</f>
        <v>1</v>
      </c>
      <c r="BP56" s="17">
        <f>SUM(BP54:BP55)</f>
        <v>0</v>
      </c>
      <c r="BQ56" s="17">
        <f>SUM(BQ54:BQ55)</f>
        <v>0</v>
      </c>
      <c r="BR56" s="18">
        <f>SUM(BR54:BR55)</f>
        <v>0</v>
      </c>
      <c r="BS56" s="17">
        <f>SUM(BS54:BS55)</f>
        <v>0</v>
      </c>
      <c r="BT56" s="17">
        <f>SUM(BT54:BT55)</f>
        <v>12</v>
      </c>
      <c r="BU56" s="17">
        <f>SUM(BU54:BU55)</f>
        <v>0</v>
      </c>
      <c r="BV56" s="17">
        <f>SUM(BV54:BV55)</f>
        <v>0</v>
      </c>
      <c r="BW56" s="17">
        <f>SUM(BW54:BW55)</f>
        <v>0</v>
      </c>
      <c r="BX56" s="17">
        <f>SUM(BX54:BX55)</f>
        <v>0</v>
      </c>
      <c r="BY56" s="17">
        <f>SUM(BY54:BY55)</f>
        <v>0</v>
      </c>
      <c r="BZ56" s="17">
        <f>SUM(BZ54:BZ55)</f>
        <v>0</v>
      </c>
      <c r="CA56" s="17">
        <f>SUM(CA54:CA55)</f>
        <v>1</v>
      </c>
      <c r="CB56" s="17">
        <f>SUM(CB54:CB55)</f>
        <v>38</v>
      </c>
      <c r="CC56" s="17">
        <f>SUM(CC54:CC55)</f>
        <v>0</v>
      </c>
      <c r="CD56" s="17">
        <f>SUM(CD54:CD55)</f>
        <v>0</v>
      </c>
      <c r="CE56" s="17">
        <f>SUM(CE54:CE55)</f>
        <v>2</v>
      </c>
      <c r="CF56" s="17">
        <f>SUM(CF54:CF55)</f>
        <v>1553</v>
      </c>
    </row>
    <row r="57" spans="1:84" s="14" customFormat="1" ht="8.25" customHeight="1" x14ac:dyDescent="0.15">
      <c r="A57" s="88"/>
      <c r="B57" s="77"/>
      <c r="C57" s="70" t="s">
        <v>141</v>
      </c>
      <c r="D57" s="42" t="s">
        <v>142</v>
      </c>
      <c r="E57" s="17">
        <v>0</v>
      </c>
      <c r="F57" s="17">
        <v>12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4</v>
      </c>
      <c r="AB57" s="17">
        <v>0</v>
      </c>
      <c r="AC57" s="18">
        <v>0</v>
      </c>
      <c r="AD57" s="18">
        <v>0</v>
      </c>
      <c r="AE57" s="18">
        <v>0</v>
      </c>
      <c r="AF57" s="17">
        <v>32</v>
      </c>
      <c r="AG57" s="17">
        <v>0</v>
      </c>
      <c r="AH57" s="18">
        <v>0</v>
      </c>
      <c r="AI57" s="18">
        <v>0</v>
      </c>
      <c r="AJ57" s="17">
        <v>535</v>
      </c>
      <c r="AK57" s="17">
        <v>0</v>
      </c>
      <c r="AL57" s="17">
        <v>2</v>
      </c>
      <c r="AM57" s="17">
        <v>43</v>
      </c>
      <c r="AN57" s="17">
        <v>0</v>
      </c>
      <c r="AO57" s="17">
        <v>0</v>
      </c>
      <c r="AP57" s="17">
        <v>0</v>
      </c>
      <c r="AQ57" s="17">
        <v>256</v>
      </c>
      <c r="AR57" s="17">
        <v>18</v>
      </c>
      <c r="AS57" s="17">
        <v>0</v>
      </c>
      <c r="AT57" s="17">
        <v>0</v>
      </c>
      <c r="AU57" s="17">
        <v>9</v>
      </c>
      <c r="AV57" s="17">
        <v>241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10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48</v>
      </c>
      <c r="CC57" s="17">
        <v>0</v>
      </c>
      <c r="CD57" s="17">
        <v>0</v>
      </c>
      <c r="CE57" s="17">
        <v>0</v>
      </c>
      <c r="CF57" s="17">
        <f>SUM(E57:CE57)</f>
        <v>1222</v>
      </c>
    </row>
    <row r="58" spans="1:84" s="14" customFormat="1" ht="8.25" customHeight="1" x14ac:dyDescent="0.15">
      <c r="A58" s="88"/>
      <c r="B58" s="77"/>
      <c r="C58" s="70"/>
      <c r="D58" s="42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3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190</v>
      </c>
      <c r="AK58" s="17">
        <v>0</v>
      </c>
      <c r="AL58" s="17">
        <v>0</v>
      </c>
      <c r="AM58" s="17">
        <v>17</v>
      </c>
      <c r="AN58" s="17">
        <v>0</v>
      </c>
      <c r="AO58" s="17">
        <v>0</v>
      </c>
      <c r="AP58" s="17">
        <v>0</v>
      </c>
      <c r="AQ58" s="17">
        <v>90</v>
      </c>
      <c r="AR58" s="17">
        <v>7</v>
      </c>
      <c r="AS58" s="17">
        <v>0</v>
      </c>
      <c r="AT58" s="17">
        <v>0</v>
      </c>
      <c r="AU58" s="17">
        <v>3</v>
      </c>
      <c r="AV58" s="17">
        <v>93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8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19</v>
      </c>
      <c r="CC58" s="17">
        <v>0</v>
      </c>
      <c r="CD58" s="17">
        <v>0</v>
      </c>
      <c r="CE58" s="17">
        <v>0</v>
      </c>
      <c r="CF58" s="17">
        <f>SUM(E58:CE58)</f>
        <v>447</v>
      </c>
    </row>
    <row r="59" spans="1:84" s="14" customFormat="1" ht="8.25" customHeight="1" x14ac:dyDescent="0.15">
      <c r="A59" s="88"/>
      <c r="B59" s="77"/>
      <c r="C59" s="70"/>
      <c r="D59" s="42" t="s">
        <v>91</v>
      </c>
      <c r="E59" s="17">
        <f>SUM(E57:E58)</f>
        <v>0</v>
      </c>
      <c r="F59" s="17">
        <f>SUM(F57:F58)</f>
        <v>18</v>
      </c>
      <c r="G59" s="17">
        <f>SUM(G57:G58)</f>
        <v>0</v>
      </c>
      <c r="H59" s="17">
        <f>SUM(H57:H58)</f>
        <v>0</v>
      </c>
      <c r="I59" s="17">
        <f>SUM(I57:I58)</f>
        <v>0</v>
      </c>
      <c r="J59" s="18">
        <f>SUM(J57:J58)</f>
        <v>0</v>
      </c>
      <c r="K59" s="17">
        <f>SUM(K57:K58)</f>
        <v>0</v>
      </c>
      <c r="L59" s="18">
        <f>SUM(L57:L58)</f>
        <v>0</v>
      </c>
      <c r="M59" s="18">
        <f>SUM(M57:M58)</f>
        <v>0</v>
      </c>
      <c r="N59" s="17">
        <f>SUM(N57:N58)</f>
        <v>3</v>
      </c>
      <c r="O59" s="18">
        <f>SUM(O57:O58)</f>
        <v>0</v>
      </c>
      <c r="P59" s="17">
        <f>SUM(P57:P58)</f>
        <v>0</v>
      </c>
      <c r="Q59" s="18">
        <f>SUM(Q57:Q58)</f>
        <v>0</v>
      </c>
      <c r="R59" s="17">
        <f>SUM(R57:R58)</f>
        <v>0</v>
      </c>
      <c r="S59" s="17">
        <f>SUM(S57:S58)</f>
        <v>0</v>
      </c>
      <c r="T59" s="18">
        <f>SUM(T57:T58)</f>
        <v>0</v>
      </c>
      <c r="U59" s="17">
        <f>SUM(U57:U58)</f>
        <v>0</v>
      </c>
      <c r="V59" s="17">
        <f>SUM(V57:V58)</f>
        <v>1</v>
      </c>
      <c r="W59" s="18">
        <f>SUM(W57:W58)</f>
        <v>0</v>
      </c>
      <c r="X59" s="17">
        <f>SUM(X57:X58)</f>
        <v>0</v>
      </c>
      <c r="Y59" s="17">
        <f>SUM(Y57:Y58)</f>
        <v>0</v>
      </c>
      <c r="Z59" s="17">
        <f>SUM(Z57:Z58)</f>
        <v>0</v>
      </c>
      <c r="AA59" s="17">
        <f>SUM(AA57:AA58)</f>
        <v>4</v>
      </c>
      <c r="AB59" s="17">
        <f>SUM(AB57:AB58)</f>
        <v>0</v>
      </c>
      <c r="AC59" s="18">
        <f>SUM(AC57:AC58)</f>
        <v>0</v>
      </c>
      <c r="AD59" s="18">
        <f>SUM(AD57:AD58)</f>
        <v>0</v>
      </c>
      <c r="AE59" s="18">
        <f>SUM(AE57:AE58)</f>
        <v>0</v>
      </c>
      <c r="AF59" s="17">
        <f>SUM(AF57:AF58)</f>
        <v>41</v>
      </c>
      <c r="AG59" s="17">
        <f>SUM(AG57:AG58)</f>
        <v>0</v>
      </c>
      <c r="AH59" s="18">
        <f>SUM(AH57:AH58)</f>
        <v>0</v>
      </c>
      <c r="AI59" s="18">
        <f>SUM(AI57:AI58)</f>
        <v>0</v>
      </c>
      <c r="AJ59" s="17">
        <f>SUM(AJ57:AJ58)</f>
        <v>725</v>
      </c>
      <c r="AK59" s="17">
        <f>SUM(AK57:AK58)</f>
        <v>0</v>
      </c>
      <c r="AL59" s="17">
        <f>SUM(AL57:AL58)</f>
        <v>2</v>
      </c>
      <c r="AM59" s="17">
        <f>SUM(AM57:AM58)</f>
        <v>60</v>
      </c>
      <c r="AN59" s="17">
        <f>SUM(AN57:AN58)</f>
        <v>0</v>
      </c>
      <c r="AO59" s="17">
        <f>SUM(AO57:AO58)</f>
        <v>0</v>
      </c>
      <c r="AP59" s="17">
        <f>SUM(AP57:AP58)</f>
        <v>0</v>
      </c>
      <c r="AQ59" s="17">
        <f>SUM(AQ57:AQ58)</f>
        <v>346</v>
      </c>
      <c r="AR59" s="17">
        <f>SUM(AR57:AR58)</f>
        <v>25</v>
      </c>
      <c r="AS59" s="17">
        <f>SUM(AS57:AS58)</f>
        <v>0</v>
      </c>
      <c r="AT59" s="17">
        <f>SUM(AT57:AT58)</f>
        <v>0</v>
      </c>
      <c r="AU59" s="17">
        <f>SUM(AU57:AU58)</f>
        <v>12</v>
      </c>
      <c r="AV59" s="17">
        <f>SUM(AV57:AV58)</f>
        <v>334</v>
      </c>
      <c r="AW59" s="17">
        <f>SUM(AW57:AW58)</f>
        <v>0</v>
      </c>
      <c r="AX59" s="17">
        <f>SUM(AX57:AX58)</f>
        <v>0</v>
      </c>
      <c r="AY59" s="17">
        <f>SUM(AY57:AY58)</f>
        <v>3</v>
      </c>
      <c r="AZ59" s="17">
        <f>SUM(AZ57:AZ58)</f>
        <v>0</v>
      </c>
      <c r="BA59" s="18">
        <f>SUM(BA57:BA58)</f>
        <v>1</v>
      </c>
      <c r="BB59" s="17">
        <f>SUM(BB57:BB58)</f>
        <v>0</v>
      </c>
      <c r="BC59" s="18">
        <f>SUM(BC57:BC58)</f>
        <v>0</v>
      </c>
      <c r="BD59" s="18">
        <f>SUM(BD57:BD58)</f>
        <v>0</v>
      </c>
      <c r="BE59" s="18">
        <f>SUM(BE57:BE58)</f>
        <v>0</v>
      </c>
      <c r="BF59" s="18">
        <f>SUM(BF57:BF58)</f>
        <v>0</v>
      </c>
      <c r="BG59" s="17">
        <f>SUM(BG57:BG58)</f>
        <v>0</v>
      </c>
      <c r="BH59" s="18">
        <f>SUM(BH57:BH58)</f>
        <v>3</v>
      </c>
      <c r="BI59" s="17">
        <f>SUM(BI57:BI58)</f>
        <v>0</v>
      </c>
      <c r="BJ59" s="17">
        <f>SUM(BJ57:BJ58)</f>
        <v>1</v>
      </c>
      <c r="BK59" s="18">
        <f>SUM(BK57:BK58)</f>
        <v>0</v>
      </c>
      <c r="BL59" s="18">
        <f>SUM(BL57:BL58)</f>
        <v>0</v>
      </c>
      <c r="BM59" s="18">
        <f>SUM(BM57:BM58)</f>
        <v>0</v>
      </c>
      <c r="BN59" s="18">
        <f>SUM(BN57:BN58)</f>
        <v>0</v>
      </c>
      <c r="BO59" s="17">
        <f>SUM(BO57:BO58)</f>
        <v>0</v>
      </c>
      <c r="BP59" s="17">
        <f>SUM(BP57:BP58)</f>
        <v>0</v>
      </c>
      <c r="BQ59" s="17">
        <f>SUM(BQ57:BQ58)</f>
        <v>0</v>
      </c>
      <c r="BR59" s="18">
        <f>SUM(BR57:BR58)</f>
        <v>0</v>
      </c>
      <c r="BS59" s="17">
        <f>SUM(BS57:BS58)</f>
        <v>0</v>
      </c>
      <c r="BT59" s="17">
        <f>SUM(BT57:BT58)</f>
        <v>18</v>
      </c>
      <c r="BU59" s="17">
        <f>SUM(BU57:BU58)</f>
        <v>0</v>
      </c>
      <c r="BV59" s="17">
        <f>SUM(BV57:BV58)</f>
        <v>1</v>
      </c>
      <c r="BW59" s="17">
        <f>SUM(BW57:BW58)</f>
        <v>0</v>
      </c>
      <c r="BX59" s="17">
        <f>SUM(BX57:BX58)</f>
        <v>0</v>
      </c>
      <c r="BY59" s="17">
        <f>SUM(BY57:BY58)</f>
        <v>0</v>
      </c>
      <c r="BZ59" s="17">
        <f>SUM(BZ57:BZ58)</f>
        <v>0</v>
      </c>
      <c r="CA59" s="17">
        <f>SUM(CA57:CA58)</f>
        <v>4</v>
      </c>
      <c r="CB59" s="17">
        <f>SUM(CB57:CB58)</f>
        <v>67</v>
      </c>
      <c r="CC59" s="17">
        <f>SUM(CC57:CC58)</f>
        <v>0</v>
      </c>
      <c r="CD59" s="17">
        <f>SUM(CD57:CD58)</f>
        <v>0</v>
      </c>
      <c r="CE59" s="17">
        <f>SUM(CE57:CE58)</f>
        <v>0</v>
      </c>
      <c r="CF59" s="17">
        <f>SUM(CF57:CF58)</f>
        <v>1669</v>
      </c>
    </row>
    <row r="60" spans="1:84" s="14" customFormat="1" ht="8.25" customHeight="1" x14ac:dyDescent="0.15">
      <c r="A60" s="88"/>
      <c r="B60" s="69"/>
      <c r="C60" s="58" t="s">
        <v>144</v>
      </c>
      <c r="D60" s="59"/>
      <c r="E60" s="17">
        <v>0</v>
      </c>
      <c r="F60" s="17">
        <v>107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3</v>
      </c>
      <c r="AB60" s="17">
        <v>0</v>
      </c>
      <c r="AC60" s="18">
        <v>0</v>
      </c>
      <c r="AD60" s="18">
        <v>0</v>
      </c>
      <c r="AE60" s="18">
        <v>0</v>
      </c>
      <c r="AF60" s="17">
        <v>73</v>
      </c>
      <c r="AG60" s="17">
        <v>2</v>
      </c>
      <c r="AH60" s="18">
        <v>0</v>
      </c>
      <c r="AI60" s="18">
        <v>0</v>
      </c>
      <c r="AJ60" s="17">
        <v>420</v>
      </c>
      <c r="AK60" s="17">
        <v>0</v>
      </c>
      <c r="AL60" s="17">
        <v>0</v>
      </c>
      <c r="AM60" s="17">
        <v>54</v>
      </c>
      <c r="AN60" s="17">
        <v>0</v>
      </c>
      <c r="AO60" s="17">
        <v>0</v>
      </c>
      <c r="AP60" s="17">
        <v>0</v>
      </c>
      <c r="AQ60" s="17">
        <v>397</v>
      </c>
      <c r="AR60" s="17">
        <v>19</v>
      </c>
      <c r="AS60" s="17">
        <v>2</v>
      </c>
      <c r="AT60" s="17">
        <v>2</v>
      </c>
      <c r="AU60" s="17">
        <v>15</v>
      </c>
      <c r="AV60" s="17">
        <v>406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12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31</v>
      </c>
      <c r="CC60" s="17">
        <v>0</v>
      </c>
      <c r="CD60" s="17">
        <v>0</v>
      </c>
      <c r="CE60" s="17">
        <v>3</v>
      </c>
      <c r="CF60" s="17">
        <f>SUM(E60:CE60)</f>
        <v>1559</v>
      </c>
    </row>
    <row r="61" spans="1:84" s="14" customFormat="1" ht="8.25" customHeight="1" x14ac:dyDescent="0.15">
      <c r="A61" s="88"/>
      <c r="B61" s="60" t="s">
        <v>145</v>
      </c>
      <c r="C61" s="81" t="s">
        <v>146</v>
      </c>
      <c r="D61" s="41" t="s">
        <v>145</v>
      </c>
      <c r="E61" s="17">
        <v>0</v>
      </c>
      <c r="F61" s="17">
        <v>36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29</v>
      </c>
      <c r="AG61" s="17">
        <v>5</v>
      </c>
      <c r="AH61" s="18">
        <v>0</v>
      </c>
      <c r="AI61" s="18">
        <v>0</v>
      </c>
      <c r="AJ61" s="17">
        <v>492</v>
      </c>
      <c r="AK61" s="17">
        <v>0</v>
      </c>
      <c r="AL61" s="17">
        <v>0</v>
      </c>
      <c r="AM61" s="17">
        <v>74</v>
      </c>
      <c r="AN61" s="17">
        <v>0</v>
      </c>
      <c r="AO61" s="17">
        <v>0</v>
      </c>
      <c r="AP61" s="17">
        <v>0</v>
      </c>
      <c r="AQ61" s="17">
        <v>545</v>
      </c>
      <c r="AR61" s="17">
        <v>19</v>
      </c>
      <c r="AS61" s="17">
        <v>0</v>
      </c>
      <c r="AT61" s="17">
        <v>0</v>
      </c>
      <c r="AU61" s="17">
        <v>7</v>
      </c>
      <c r="AV61" s="17">
        <v>344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13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44</v>
      </c>
      <c r="CC61" s="17">
        <v>1</v>
      </c>
      <c r="CD61" s="17">
        <v>0</v>
      </c>
      <c r="CE61" s="17">
        <v>1</v>
      </c>
      <c r="CF61" s="17">
        <f>SUM(E61:CE61)</f>
        <v>1644</v>
      </c>
    </row>
    <row r="62" spans="1:84" s="14" customFormat="1" ht="8.25" customHeight="1" x14ac:dyDescent="0.15">
      <c r="A62" s="88"/>
      <c r="B62" s="60"/>
      <c r="C62" s="82"/>
      <c r="D62" s="41" t="s">
        <v>147</v>
      </c>
      <c r="E62" s="17">
        <v>0</v>
      </c>
      <c r="F62" s="17">
        <v>41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13</v>
      </c>
      <c r="AG62" s="17">
        <v>0</v>
      </c>
      <c r="AH62" s="18">
        <v>0</v>
      </c>
      <c r="AI62" s="18">
        <v>0</v>
      </c>
      <c r="AJ62" s="17">
        <v>100</v>
      </c>
      <c r="AK62" s="17">
        <v>0</v>
      </c>
      <c r="AL62" s="17">
        <v>0</v>
      </c>
      <c r="AM62" s="17">
        <v>17</v>
      </c>
      <c r="AN62" s="17">
        <v>1</v>
      </c>
      <c r="AO62" s="17">
        <v>0</v>
      </c>
      <c r="AP62" s="17">
        <v>0</v>
      </c>
      <c r="AQ62" s="17">
        <v>112</v>
      </c>
      <c r="AR62" s="17">
        <v>6</v>
      </c>
      <c r="AS62" s="17">
        <v>0</v>
      </c>
      <c r="AT62" s="17">
        <v>0</v>
      </c>
      <c r="AU62" s="17">
        <v>0</v>
      </c>
      <c r="AV62" s="17">
        <v>71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4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13</v>
      </c>
      <c r="CC62" s="17">
        <v>0</v>
      </c>
      <c r="CD62" s="17">
        <v>0</v>
      </c>
      <c r="CE62" s="17">
        <v>0</v>
      </c>
      <c r="CF62" s="17">
        <f>SUM(E62:CE62)</f>
        <v>385</v>
      </c>
    </row>
    <row r="63" spans="1:84" s="14" customFormat="1" ht="8.25" customHeight="1" x14ac:dyDescent="0.15">
      <c r="A63" s="88"/>
      <c r="B63" s="60"/>
      <c r="C63" s="83"/>
      <c r="D63" s="42" t="s">
        <v>91</v>
      </c>
      <c r="E63" s="17">
        <f>SUM(E61:E62)</f>
        <v>0</v>
      </c>
      <c r="F63" s="17">
        <f>SUM(F61:F62)</f>
        <v>77</v>
      </c>
      <c r="G63" s="17">
        <f>SUM(G61:G62)</f>
        <v>16</v>
      </c>
      <c r="H63" s="17">
        <f>SUM(H61:H62)</f>
        <v>0</v>
      </c>
      <c r="I63" s="17">
        <f>SUM(I61:I62)</f>
        <v>0</v>
      </c>
      <c r="J63" s="18">
        <f>SUM(J61:J62)</f>
        <v>0</v>
      </c>
      <c r="K63" s="17">
        <f>SUM(K61:K62)</f>
        <v>0</v>
      </c>
      <c r="L63" s="18">
        <f>SUM(L61:L62)</f>
        <v>0</v>
      </c>
      <c r="M63" s="18">
        <f>SUM(M61:M62)</f>
        <v>0</v>
      </c>
      <c r="N63" s="17">
        <f>SUM(N61:N62)</f>
        <v>1</v>
      </c>
      <c r="O63" s="18">
        <f>SUM(O61:O62)</f>
        <v>0</v>
      </c>
      <c r="P63" s="17">
        <f>SUM(P61:P62)</f>
        <v>0</v>
      </c>
      <c r="Q63" s="18">
        <f>SUM(Q61:Q62)</f>
        <v>1</v>
      </c>
      <c r="R63" s="17">
        <f>SUM(R61:R62)</f>
        <v>0</v>
      </c>
      <c r="S63" s="17">
        <f>SUM(S61:S62)</f>
        <v>0</v>
      </c>
      <c r="T63" s="18">
        <f>SUM(T61:T62)</f>
        <v>0</v>
      </c>
      <c r="U63" s="17">
        <f>SUM(U61:U62)</f>
        <v>0</v>
      </c>
      <c r="V63" s="17">
        <f>SUM(V61:V62)</f>
        <v>0</v>
      </c>
      <c r="W63" s="18">
        <f>SUM(W61:W62)</f>
        <v>0</v>
      </c>
      <c r="X63" s="17">
        <f>SUM(X61:X62)</f>
        <v>0</v>
      </c>
      <c r="Y63" s="17">
        <f>SUM(Y61:Y62)</f>
        <v>0</v>
      </c>
      <c r="Z63" s="17">
        <f>SUM(Z61:Z62)</f>
        <v>0</v>
      </c>
      <c r="AA63" s="17">
        <f>SUM(AA61:AA62)</f>
        <v>0</v>
      </c>
      <c r="AB63" s="17">
        <f>SUM(AB61:AB62)</f>
        <v>0</v>
      </c>
      <c r="AC63" s="18">
        <f>SUM(AC61:AC62)</f>
        <v>0</v>
      </c>
      <c r="AD63" s="18">
        <f>SUM(AD61:AD62)</f>
        <v>0</v>
      </c>
      <c r="AE63" s="18">
        <f>SUM(AE61:AE62)</f>
        <v>0</v>
      </c>
      <c r="AF63" s="17">
        <f>SUM(AF61:AF62)</f>
        <v>42</v>
      </c>
      <c r="AG63" s="17">
        <f>SUM(AG61:AG62)</f>
        <v>5</v>
      </c>
      <c r="AH63" s="18">
        <f>SUM(AH61:AH62)</f>
        <v>0</v>
      </c>
      <c r="AI63" s="18">
        <f>SUM(AI61:AI62)</f>
        <v>0</v>
      </c>
      <c r="AJ63" s="17">
        <f>SUM(AJ61:AJ62)</f>
        <v>592</v>
      </c>
      <c r="AK63" s="17">
        <f>SUM(AK61:AK62)</f>
        <v>0</v>
      </c>
      <c r="AL63" s="17">
        <f>SUM(AL61:AL62)</f>
        <v>0</v>
      </c>
      <c r="AM63" s="17">
        <f>SUM(AM61:AM62)</f>
        <v>91</v>
      </c>
      <c r="AN63" s="17">
        <f>SUM(AN61:AN62)</f>
        <v>1</v>
      </c>
      <c r="AO63" s="17">
        <f>SUM(AO61:AO62)</f>
        <v>0</v>
      </c>
      <c r="AP63" s="17">
        <f>SUM(AP61:AP62)</f>
        <v>0</v>
      </c>
      <c r="AQ63" s="17">
        <f>SUM(AQ61:AQ62)</f>
        <v>657</v>
      </c>
      <c r="AR63" s="17">
        <f>SUM(AR61:AR62)</f>
        <v>25</v>
      </c>
      <c r="AS63" s="17">
        <f>SUM(AS61:AS62)</f>
        <v>0</v>
      </c>
      <c r="AT63" s="17">
        <f>SUM(AT61:AT62)</f>
        <v>0</v>
      </c>
      <c r="AU63" s="17">
        <f>SUM(AU61:AU62)</f>
        <v>7</v>
      </c>
      <c r="AV63" s="17">
        <f>SUM(AV61:AV62)</f>
        <v>415</v>
      </c>
      <c r="AW63" s="17">
        <f>SUM(AW61:AW62)</f>
        <v>0</v>
      </c>
      <c r="AX63" s="17">
        <f>SUM(AX61:AX62)</f>
        <v>0</v>
      </c>
      <c r="AY63" s="17">
        <f>SUM(AY61:AY62)</f>
        <v>10</v>
      </c>
      <c r="AZ63" s="17">
        <f>SUM(AZ61:AZ62)</f>
        <v>0</v>
      </c>
      <c r="BA63" s="18">
        <f>SUM(BA61:BA62)</f>
        <v>1</v>
      </c>
      <c r="BB63" s="17">
        <f>SUM(BB61:BB62)</f>
        <v>0</v>
      </c>
      <c r="BC63" s="18">
        <f>SUM(BC61:BC62)</f>
        <v>0</v>
      </c>
      <c r="BD63" s="18">
        <f>SUM(BD61:BD62)</f>
        <v>0</v>
      </c>
      <c r="BE63" s="18">
        <f>SUM(BE61:BE62)</f>
        <v>0</v>
      </c>
      <c r="BF63" s="18">
        <f>SUM(BF61:BF62)</f>
        <v>0</v>
      </c>
      <c r="BG63" s="17">
        <f>SUM(BG61:BG62)</f>
        <v>0</v>
      </c>
      <c r="BH63" s="18">
        <f>SUM(BH61:BH62)</f>
        <v>7</v>
      </c>
      <c r="BI63" s="17">
        <f>SUM(BI61:BI62)</f>
        <v>0</v>
      </c>
      <c r="BJ63" s="17">
        <f>SUM(BJ61:BJ62)</f>
        <v>0</v>
      </c>
      <c r="BK63" s="18">
        <f>SUM(BK61:BK62)</f>
        <v>0</v>
      </c>
      <c r="BL63" s="18">
        <f>SUM(BL61:BL62)</f>
        <v>0</v>
      </c>
      <c r="BM63" s="18">
        <f>SUM(BM61:BM62)</f>
        <v>0</v>
      </c>
      <c r="BN63" s="18">
        <f>SUM(BN61:BN62)</f>
        <v>0</v>
      </c>
      <c r="BO63" s="17">
        <f>SUM(BO61:BO62)</f>
        <v>1</v>
      </c>
      <c r="BP63" s="17">
        <f>SUM(BP61:BP62)</f>
        <v>0</v>
      </c>
      <c r="BQ63" s="17">
        <f>SUM(BQ61:BQ62)</f>
        <v>0</v>
      </c>
      <c r="BR63" s="18">
        <f>SUM(BR61:BR62)</f>
        <v>0</v>
      </c>
      <c r="BS63" s="17">
        <f>SUM(BS61:BS62)</f>
        <v>0</v>
      </c>
      <c r="BT63" s="17">
        <f>SUM(BT61:BT62)</f>
        <v>17</v>
      </c>
      <c r="BU63" s="17">
        <f>SUM(BU61:BU62)</f>
        <v>0</v>
      </c>
      <c r="BV63" s="17">
        <f>SUM(BV61:BV62)</f>
        <v>3</v>
      </c>
      <c r="BW63" s="17">
        <f>SUM(BW61:BW62)</f>
        <v>0</v>
      </c>
      <c r="BX63" s="17">
        <f>SUM(BX61:BX62)</f>
        <v>0</v>
      </c>
      <c r="BY63" s="17">
        <f>SUM(BY61:BY62)</f>
        <v>0</v>
      </c>
      <c r="BZ63" s="17">
        <f>SUM(BZ61:BZ62)</f>
        <v>0</v>
      </c>
      <c r="CA63" s="17">
        <f>SUM(CA61:CA62)</f>
        <v>1</v>
      </c>
      <c r="CB63" s="17">
        <f>SUM(CB61:CB62)</f>
        <v>57</v>
      </c>
      <c r="CC63" s="17">
        <f>SUM(CC61:CC62)</f>
        <v>1</v>
      </c>
      <c r="CD63" s="17">
        <f>SUM(CD61:CD62)</f>
        <v>0</v>
      </c>
      <c r="CE63" s="17">
        <f>SUM(CE61:CE62)</f>
        <v>1</v>
      </c>
      <c r="CF63" s="17">
        <f>SUM(CF61:CF62)</f>
        <v>2029</v>
      </c>
    </row>
    <row r="64" spans="1:84" s="14" customFormat="1" ht="8.25" customHeight="1" x14ac:dyDescent="0.15">
      <c r="A64" s="88"/>
      <c r="B64" s="60"/>
      <c r="C64" s="70" t="s">
        <v>148</v>
      </c>
      <c r="D64" s="42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6</v>
      </c>
      <c r="AG64" s="17">
        <v>0</v>
      </c>
      <c r="AH64" s="18">
        <v>0</v>
      </c>
      <c r="AI64" s="18">
        <v>0</v>
      </c>
      <c r="AJ64" s="17">
        <v>196</v>
      </c>
      <c r="AK64" s="17">
        <v>0</v>
      </c>
      <c r="AL64" s="17">
        <v>0</v>
      </c>
      <c r="AM64" s="17">
        <v>20</v>
      </c>
      <c r="AN64" s="17">
        <v>0</v>
      </c>
      <c r="AO64" s="17">
        <v>0</v>
      </c>
      <c r="AP64" s="17">
        <v>0</v>
      </c>
      <c r="AQ64" s="17">
        <v>159</v>
      </c>
      <c r="AR64" s="17">
        <v>8</v>
      </c>
      <c r="AS64" s="17">
        <v>0</v>
      </c>
      <c r="AT64" s="17">
        <v>0</v>
      </c>
      <c r="AU64" s="17">
        <v>1</v>
      </c>
      <c r="AV64" s="17">
        <v>91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1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23</v>
      </c>
      <c r="CC64" s="17">
        <v>0</v>
      </c>
      <c r="CD64" s="17">
        <v>0</v>
      </c>
      <c r="CE64" s="17">
        <v>0</v>
      </c>
      <c r="CF64" s="17">
        <f>SUM(E64:CE64)</f>
        <v>517</v>
      </c>
    </row>
    <row r="65" spans="1:84" s="28" customFormat="1" ht="8.25" customHeight="1" x14ac:dyDescent="0.15">
      <c r="A65" s="88"/>
      <c r="B65" s="60"/>
      <c r="C65" s="70"/>
      <c r="D65" s="42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95</v>
      </c>
      <c r="AK65" s="18">
        <v>0</v>
      </c>
      <c r="AL65" s="18">
        <v>0</v>
      </c>
      <c r="AM65" s="18">
        <v>11</v>
      </c>
      <c r="AN65" s="18">
        <v>0</v>
      </c>
      <c r="AO65" s="18">
        <v>0</v>
      </c>
      <c r="AP65" s="18">
        <v>0</v>
      </c>
      <c r="AQ65" s="18">
        <v>60</v>
      </c>
      <c r="AR65" s="18">
        <v>1</v>
      </c>
      <c r="AS65" s="18">
        <v>0</v>
      </c>
      <c r="AT65" s="18">
        <v>0</v>
      </c>
      <c r="AU65" s="18">
        <v>2</v>
      </c>
      <c r="AV65" s="18">
        <v>27</v>
      </c>
      <c r="AW65" s="18">
        <v>0</v>
      </c>
      <c r="AX65" s="18">
        <v>0</v>
      </c>
      <c r="AY65" s="18">
        <v>7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13</v>
      </c>
      <c r="CC65" s="18">
        <v>0</v>
      </c>
      <c r="CD65" s="18">
        <v>0</v>
      </c>
      <c r="CE65" s="18">
        <v>0</v>
      </c>
      <c r="CF65" s="18">
        <f>SUM(E65:CE65)</f>
        <v>231</v>
      </c>
    </row>
    <row r="66" spans="1:84" s="14" customFormat="1" ht="8.25" customHeight="1" x14ac:dyDescent="0.15">
      <c r="A66" s="88"/>
      <c r="B66" s="60"/>
      <c r="C66" s="70"/>
      <c r="D66" s="42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3</v>
      </c>
      <c r="AG66" s="17">
        <v>0</v>
      </c>
      <c r="AH66" s="18">
        <v>0</v>
      </c>
      <c r="AI66" s="18">
        <v>0</v>
      </c>
      <c r="AJ66" s="17">
        <v>232</v>
      </c>
      <c r="AK66" s="17">
        <v>0</v>
      </c>
      <c r="AL66" s="17">
        <v>0</v>
      </c>
      <c r="AM66" s="17">
        <v>24</v>
      </c>
      <c r="AN66" s="17">
        <v>0</v>
      </c>
      <c r="AO66" s="17">
        <v>0</v>
      </c>
      <c r="AP66" s="17">
        <v>0</v>
      </c>
      <c r="AQ66" s="17">
        <v>87</v>
      </c>
      <c r="AR66" s="17">
        <v>0</v>
      </c>
      <c r="AS66" s="17">
        <v>0</v>
      </c>
      <c r="AT66" s="17">
        <v>0</v>
      </c>
      <c r="AU66" s="17">
        <v>3</v>
      </c>
      <c r="AV66" s="17">
        <v>59</v>
      </c>
      <c r="AW66" s="17">
        <v>0</v>
      </c>
      <c r="AX66" s="17">
        <v>0</v>
      </c>
      <c r="AY66" s="17">
        <v>3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4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448</v>
      </c>
    </row>
    <row r="67" spans="1:84" s="14" customFormat="1" ht="8.25" customHeight="1" x14ac:dyDescent="0.15">
      <c r="A67" s="88"/>
      <c r="B67" s="60"/>
      <c r="C67" s="70"/>
      <c r="D67" s="42" t="s">
        <v>91</v>
      </c>
      <c r="E67" s="17">
        <f>SUM(E64:E66)</f>
        <v>0</v>
      </c>
      <c r="F67" s="17">
        <f>SUM(F64:F66)</f>
        <v>5</v>
      </c>
      <c r="G67" s="17">
        <f>SUM(G64:G66)</f>
        <v>12</v>
      </c>
      <c r="H67" s="17">
        <f>SUM(H64:H66)</f>
        <v>0</v>
      </c>
      <c r="I67" s="17">
        <f>SUM(I64:I66)</f>
        <v>0</v>
      </c>
      <c r="J67" s="18">
        <f>SUM(J64:J66)</f>
        <v>0</v>
      </c>
      <c r="K67" s="17">
        <f>SUM(K64:K66)</f>
        <v>0</v>
      </c>
      <c r="L67" s="18">
        <f>SUM(L64:L66)</f>
        <v>0</v>
      </c>
      <c r="M67" s="18">
        <f>SUM(M64:M66)</f>
        <v>0</v>
      </c>
      <c r="N67" s="17">
        <f>SUM(N64:N66)</f>
        <v>6</v>
      </c>
      <c r="O67" s="18">
        <f>SUM(O64:O66)</f>
        <v>0</v>
      </c>
      <c r="P67" s="17">
        <f>SUM(P64:P66)</f>
        <v>0</v>
      </c>
      <c r="Q67" s="18">
        <f>SUM(Q64:Q66)</f>
        <v>0</v>
      </c>
      <c r="R67" s="17">
        <f>SUM(R64:R66)</f>
        <v>0</v>
      </c>
      <c r="S67" s="17">
        <f>SUM(S64:S66)</f>
        <v>0</v>
      </c>
      <c r="T67" s="18">
        <f>SUM(T64:T66)</f>
        <v>0</v>
      </c>
      <c r="U67" s="17">
        <f>SUM(U64:U66)</f>
        <v>0</v>
      </c>
      <c r="V67" s="17">
        <f>SUM(V64:V66)</f>
        <v>0</v>
      </c>
      <c r="W67" s="18">
        <f>SUM(W64:W66)</f>
        <v>0</v>
      </c>
      <c r="X67" s="17">
        <f>SUM(X64:X66)</f>
        <v>0</v>
      </c>
      <c r="Y67" s="17">
        <f>SUM(Y64:Y66)</f>
        <v>0</v>
      </c>
      <c r="Z67" s="17">
        <f>SUM(Z64:Z66)</f>
        <v>0</v>
      </c>
      <c r="AA67" s="17">
        <f>SUM(AA64:AA66)</f>
        <v>2</v>
      </c>
      <c r="AB67" s="17">
        <f>SUM(AB64:AB66)</f>
        <v>0</v>
      </c>
      <c r="AC67" s="18">
        <f>SUM(AC64:AC66)</f>
        <v>0</v>
      </c>
      <c r="AD67" s="18">
        <f>SUM(AD64:AD66)</f>
        <v>0</v>
      </c>
      <c r="AE67" s="18">
        <f>SUM(AE64:AE66)</f>
        <v>0</v>
      </c>
      <c r="AF67" s="17">
        <f>SUM(AF64:AF66)</f>
        <v>13</v>
      </c>
      <c r="AG67" s="17">
        <f>SUM(AG64:AG66)</f>
        <v>0</v>
      </c>
      <c r="AH67" s="18">
        <f>SUM(AH64:AH66)</f>
        <v>0</v>
      </c>
      <c r="AI67" s="18">
        <f>SUM(AI64:AI66)</f>
        <v>0</v>
      </c>
      <c r="AJ67" s="17">
        <f>SUM(AJ64:AJ66)</f>
        <v>523</v>
      </c>
      <c r="AK67" s="17">
        <f>SUM(AK64:AK66)</f>
        <v>0</v>
      </c>
      <c r="AL67" s="17">
        <f>SUM(AL64:AL66)</f>
        <v>0</v>
      </c>
      <c r="AM67" s="17">
        <f>SUM(AM64:AM66)</f>
        <v>55</v>
      </c>
      <c r="AN67" s="17">
        <f>SUM(AN64:AN66)</f>
        <v>0</v>
      </c>
      <c r="AO67" s="17">
        <f>SUM(AO64:AO66)</f>
        <v>0</v>
      </c>
      <c r="AP67" s="17">
        <f>SUM(AP64:AP66)</f>
        <v>0</v>
      </c>
      <c r="AQ67" s="17">
        <f>SUM(AQ64:AQ66)</f>
        <v>306</v>
      </c>
      <c r="AR67" s="17">
        <f>SUM(AR64:AR66)</f>
        <v>9</v>
      </c>
      <c r="AS67" s="17">
        <f>SUM(AS64:AS66)</f>
        <v>0</v>
      </c>
      <c r="AT67" s="17">
        <f>SUM(AT64:AT66)</f>
        <v>0</v>
      </c>
      <c r="AU67" s="17">
        <f>SUM(AU64:AU66)</f>
        <v>6</v>
      </c>
      <c r="AV67" s="17">
        <f>SUM(AV64:AV66)</f>
        <v>177</v>
      </c>
      <c r="AW67" s="17">
        <f>SUM(AW64:AW66)</f>
        <v>0</v>
      </c>
      <c r="AX67" s="17">
        <f>SUM(AX64:AX66)</f>
        <v>0</v>
      </c>
      <c r="AY67" s="17">
        <f>SUM(AY64:AY66)</f>
        <v>11</v>
      </c>
      <c r="AZ67" s="17">
        <f>SUM(AZ64:AZ66)</f>
        <v>0</v>
      </c>
      <c r="BA67" s="18">
        <f>SUM(BA64:BA66)</f>
        <v>1</v>
      </c>
      <c r="BB67" s="17">
        <f>SUM(BB64:BB66)</f>
        <v>0</v>
      </c>
      <c r="BC67" s="18">
        <f>SUM(BC64:BC66)</f>
        <v>0</v>
      </c>
      <c r="BD67" s="18">
        <f>SUM(BD64:BD66)</f>
        <v>0</v>
      </c>
      <c r="BE67" s="18">
        <f>SUM(BE64:BE66)</f>
        <v>0</v>
      </c>
      <c r="BF67" s="18">
        <f>SUM(BF64:BF66)</f>
        <v>0</v>
      </c>
      <c r="BG67" s="17">
        <f>SUM(BG64:BG66)</f>
        <v>0</v>
      </c>
      <c r="BH67" s="18">
        <f>SUM(BH64:BH66)</f>
        <v>0</v>
      </c>
      <c r="BI67" s="17">
        <f>SUM(BI64:BI66)</f>
        <v>0</v>
      </c>
      <c r="BJ67" s="17">
        <f>SUM(BJ64:BJ66)</f>
        <v>0</v>
      </c>
      <c r="BK67" s="18">
        <f>SUM(BK64:BK66)</f>
        <v>0</v>
      </c>
      <c r="BL67" s="18">
        <f>SUM(BL64:BL66)</f>
        <v>0</v>
      </c>
      <c r="BM67" s="18">
        <f>SUM(BM64:BM66)</f>
        <v>0</v>
      </c>
      <c r="BN67" s="18">
        <f>SUM(BN64:BN66)</f>
        <v>0</v>
      </c>
      <c r="BO67" s="17">
        <f>SUM(BO64:BO66)</f>
        <v>1</v>
      </c>
      <c r="BP67" s="17">
        <f>SUM(BP64:BP66)</f>
        <v>0</v>
      </c>
      <c r="BQ67" s="17">
        <f>SUM(BQ64:BQ66)</f>
        <v>0</v>
      </c>
      <c r="BR67" s="18">
        <f>SUM(BR64:BR66)</f>
        <v>0</v>
      </c>
      <c r="BS67" s="17">
        <f>SUM(BS64:BS66)</f>
        <v>0</v>
      </c>
      <c r="BT67" s="17">
        <f>SUM(BT64:BT66)</f>
        <v>9</v>
      </c>
      <c r="BU67" s="17">
        <f>SUM(BU64:BU66)</f>
        <v>0</v>
      </c>
      <c r="BV67" s="17">
        <f>SUM(BV64:BV66)</f>
        <v>4</v>
      </c>
      <c r="BW67" s="17">
        <f>SUM(BW64:BW66)</f>
        <v>0</v>
      </c>
      <c r="BX67" s="17">
        <f>SUM(BX64:BX66)</f>
        <v>0</v>
      </c>
      <c r="BY67" s="17">
        <f>SUM(BY64:BY66)</f>
        <v>0</v>
      </c>
      <c r="BZ67" s="17">
        <f>SUM(BZ64:BZ66)</f>
        <v>0</v>
      </c>
      <c r="CA67" s="17">
        <f>SUM(CA64:CA66)</f>
        <v>0</v>
      </c>
      <c r="CB67" s="17">
        <f>SUM(CB64:CB66)</f>
        <v>56</v>
      </c>
      <c r="CC67" s="17">
        <f>SUM(CC64:CC66)</f>
        <v>0</v>
      </c>
      <c r="CD67" s="17">
        <f>SUM(CD64:CD66)</f>
        <v>0</v>
      </c>
      <c r="CE67" s="17">
        <f>SUM(CE64:CE66)</f>
        <v>0</v>
      </c>
      <c r="CF67" s="17">
        <f>SUM(CF64:CF66)</f>
        <v>1196</v>
      </c>
    </row>
    <row r="68" spans="1:84" s="14" customFormat="1" ht="8.25" customHeight="1" x14ac:dyDescent="0.15">
      <c r="A68" s="88"/>
      <c r="B68" s="60"/>
      <c r="C68" s="78" t="s">
        <v>151</v>
      </c>
      <c r="D68" s="42" t="s">
        <v>151</v>
      </c>
      <c r="E68" s="17">
        <v>0</v>
      </c>
      <c r="F68" s="17">
        <v>24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70</v>
      </c>
      <c r="AG68" s="17">
        <v>1</v>
      </c>
      <c r="AH68" s="18">
        <v>0</v>
      </c>
      <c r="AI68" s="18">
        <v>0</v>
      </c>
      <c r="AJ68" s="17">
        <v>213</v>
      </c>
      <c r="AK68" s="17">
        <v>0</v>
      </c>
      <c r="AL68" s="17">
        <v>0</v>
      </c>
      <c r="AM68" s="17">
        <v>28</v>
      </c>
      <c r="AN68" s="17">
        <v>2</v>
      </c>
      <c r="AO68" s="17">
        <v>0</v>
      </c>
      <c r="AP68" s="17">
        <v>6</v>
      </c>
      <c r="AQ68" s="17">
        <v>371</v>
      </c>
      <c r="AR68" s="17">
        <v>13</v>
      </c>
      <c r="AS68" s="17">
        <v>0</v>
      </c>
      <c r="AT68" s="17">
        <v>1</v>
      </c>
      <c r="AU68" s="17">
        <v>11</v>
      </c>
      <c r="AV68" s="17">
        <v>225</v>
      </c>
      <c r="AW68" s="17">
        <v>0</v>
      </c>
      <c r="AX68" s="17">
        <v>0</v>
      </c>
      <c r="AY68" s="17">
        <v>9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11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13</v>
      </c>
      <c r="CC68" s="17">
        <v>0</v>
      </c>
      <c r="CD68" s="17">
        <v>0</v>
      </c>
      <c r="CE68" s="17">
        <v>0</v>
      </c>
      <c r="CF68" s="17">
        <f>SUM(E68:CE68)</f>
        <v>1009</v>
      </c>
    </row>
    <row r="69" spans="1:84" s="14" customFormat="1" ht="8.25" customHeight="1" x14ac:dyDescent="0.15">
      <c r="A69" s="88"/>
      <c r="B69" s="60"/>
      <c r="C69" s="79"/>
      <c r="D69" s="42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67</v>
      </c>
      <c r="AK69" s="17">
        <v>0</v>
      </c>
      <c r="AL69" s="17">
        <v>0</v>
      </c>
      <c r="AM69" s="17">
        <v>12</v>
      </c>
      <c r="AN69" s="17">
        <v>0</v>
      </c>
      <c r="AO69" s="17">
        <v>0</v>
      </c>
      <c r="AP69" s="17">
        <v>0</v>
      </c>
      <c r="AQ69" s="17">
        <v>143</v>
      </c>
      <c r="AR69" s="17">
        <v>1</v>
      </c>
      <c r="AS69" s="17">
        <v>0</v>
      </c>
      <c r="AT69" s="17">
        <v>0</v>
      </c>
      <c r="AU69" s="17">
        <v>0</v>
      </c>
      <c r="AV69" s="17">
        <v>74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3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9</v>
      </c>
      <c r="CC69" s="17">
        <v>0</v>
      </c>
      <c r="CD69" s="17">
        <v>0</v>
      </c>
      <c r="CE69" s="17">
        <v>0</v>
      </c>
      <c r="CF69" s="17">
        <f>SUM(E69:CE69)</f>
        <v>325</v>
      </c>
    </row>
    <row r="70" spans="1:84" s="14" customFormat="1" ht="8.25" customHeight="1" x14ac:dyDescent="0.15">
      <c r="A70" s="88"/>
      <c r="B70" s="60"/>
      <c r="C70" s="80"/>
      <c r="D70" s="42" t="s">
        <v>91</v>
      </c>
      <c r="E70" s="17">
        <f>SUM(E68:E69)</f>
        <v>0</v>
      </c>
      <c r="F70" s="17">
        <f>SUM(F68:F69)</f>
        <v>29</v>
      </c>
      <c r="G70" s="17">
        <f>SUM(G68:G69)</f>
        <v>4</v>
      </c>
      <c r="H70" s="17">
        <f>SUM(H68:H69)</f>
        <v>0</v>
      </c>
      <c r="I70" s="17">
        <f>SUM(I68:I69)</f>
        <v>0</v>
      </c>
      <c r="J70" s="18">
        <f>SUM(J68:J69)</f>
        <v>0</v>
      </c>
      <c r="K70" s="17">
        <f>SUM(K68:K69)</f>
        <v>0</v>
      </c>
      <c r="L70" s="18">
        <f>SUM(L68:L69)</f>
        <v>0</v>
      </c>
      <c r="M70" s="18">
        <f>SUM(M68:M69)</f>
        <v>0</v>
      </c>
      <c r="N70" s="17">
        <f>SUM(N68:N69)</f>
        <v>1</v>
      </c>
      <c r="O70" s="18">
        <f>SUM(O68:O69)</f>
        <v>0</v>
      </c>
      <c r="P70" s="17">
        <f>SUM(P68:P69)</f>
        <v>0</v>
      </c>
      <c r="Q70" s="18">
        <f>SUM(Q68:Q69)</f>
        <v>0</v>
      </c>
      <c r="R70" s="17">
        <f>SUM(R68:R69)</f>
        <v>0</v>
      </c>
      <c r="S70" s="17">
        <f>SUM(S68:S69)</f>
        <v>0</v>
      </c>
      <c r="T70" s="18">
        <f>SUM(T68:T69)</f>
        <v>0</v>
      </c>
      <c r="U70" s="17">
        <f>SUM(U68:U69)</f>
        <v>0</v>
      </c>
      <c r="V70" s="17">
        <f>SUM(V68:V69)</f>
        <v>0</v>
      </c>
      <c r="W70" s="18">
        <f>SUM(W68:W69)</f>
        <v>0</v>
      </c>
      <c r="X70" s="17">
        <f>SUM(X68:X69)</f>
        <v>0</v>
      </c>
      <c r="Y70" s="17">
        <f>SUM(Y68:Y69)</f>
        <v>0</v>
      </c>
      <c r="Z70" s="17">
        <f>SUM(Z68:Z69)</f>
        <v>0</v>
      </c>
      <c r="AA70" s="17">
        <f>SUM(AA68:AA69)</f>
        <v>3</v>
      </c>
      <c r="AB70" s="17">
        <f>SUM(AB68:AB69)</f>
        <v>0</v>
      </c>
      <c r="AC70" s="18">
        <f>SUM(AC68:AC69)</f>
        <v>0</v>
      </c>
      <c r="AD70" s="18">
        <f>SUM(AD68:AD69)</f>
        <v>0</v>
      </c>
      <c r="AE70" s="18">
        <f>SUM(AE68:AE69)</f>
        <v>0</v>
      </c>
      <c r="AF70" s="17">
        <f>SUM(AF68:AF69)</f>
        <v>76</v>
      </c>
      <c r="AG70" s="17">
        <f>SUM(AG68:AG69)</f>
        <v>2</v>
      </c>
      <c r="AH70" s="18">
        <f>SUM(AH68:AH69)</f>
        <v>0</v>
      </c>
      <c r="AI70" s="18">
        <f>SUM(AI68:AI69)</f>
        <v>0</v>
      </c>
      <c r="AJ70" s="17">
        <f>SUM(AJ68:AJ69)</f>
        <v>280</v>
      </c>
      <c r="AK70" s="17">
        <f>SUM(AK68:AK69)</f>
        <v>0</v>
      </c>
      <c r="AL70" s="17">
        <f>SUM(AL68:AL69)</f>
        <v>0</v>
      </c>
      <c r="AM70" s="17">
        <f>SUM(AM68:AM69)</f>
        <v>40</v>
      </c>
      <c r="AN70" s="17">
        <f>SUM(AN68:AN69)</f>
        <v>2</v>
      </c>
      <c r="AO70" s="17">
        <f>SUM(AO68:AO69)</f>
        <v>0</v>
      </c>
      <c r="AP70" s="17">
        <f>SUM(AP68:AP69)</f>
        <v>6</v>
      </c>
      <c r="AQ70" s="17">
        <f>SUM(AQ68:AQ69)</f>
        <v>514</v>
      </c>
      <c r="AR70" s="17">
        <f>SUM(AR68:AR69)</f>
        <v>14</v>
      </c>
      <c r="AS70" s="17">
        <f>SUM(AS68:AS69)</f>
        <v>0</v>
      </c>
      <c r="AT70" s="17">
        <f>SUM(AT68:AT69)</f>
        <v>1</v>
      </c>
      <c r="AU70" s="17">
        <f>SUM(AU68:AU69)</f>
        <v>11</v>
      </c>
      <c r="AV70" s="17">
        <f>SUM(AV68:AV69)</f>
        <v>299</v>
      </c>
      <c r="AW70" s="17">
        <f>SUM(AW68:AW69)</f>
        <v>0</v>
      </c>
      <c r="AX70" s="17">
        <f>SUM(AX68:AX69)</f>
        <v>0</v>
      </c>
      <c r="AY70" s="17">
        <f>SUM(AY68:AY69)</f>
        <v>10</v>
      </c>
      <c r="AZ70" s="17">
        <f>SUM(AZ68:AZ69)</f>
        <v>0</v>
      </c>
      <c r="BA70" s="18">
        <f>SUM(BA68:BA69)</f>
        <v>2</v>
      </c>
      <c r="BB70" s="17">
        <f>SUM(BB68:BB69)</f>
        <v>0</v>
      </c>
      <c r="BC70" s="18">
        <f>SUM(BC68:BC69)</f>
        <v>0</v>
      </c>
      <c r="BD70" s="18">
        <f>SUM(BD68:BD69)</f>
        <v>0</v>
      </c>
      <c r="BE70" s="18">
        <f>SUM(BE68:BE69)</f>
        <v>0</v>
      </c>
      <c r="BF70" s="18">
        <f>SUM(BF68:BF69)</f>
        <v>0</v>
      </c>
      <c r="BG70" s="17">
        <f>SUM(BG68:BG69)</f>
        <v>0</v>
      </c>
      <c r="BH70" s="18">
        <f>SUM(BH68:BH69)</f>
        <v>1</v>
      </c>
      <c r="BI70" s="17">
        <f>SUM(BI68:BI69)</f>
        <v>0</v>
      </c>
      <c r="BJ70" s="17">
        <f>SUM(BJ68:BJ69)</f>
        <v>0</v>
      </c>
      <c r="BK70" s="18">
        <f>SUM(BK68:BK69)</f>
        <v>0</v>
      </c>
      <c r="BL70" s="18">
        <f>SUM(BL68:BL69)</f>
        <v>0</v>
      </c>
      <c r="BM70" s="18">
        <f>SUM(BM68:BM69)</f>
        <v>0</v>
      </c>
      <c r="BN70" s="18">
        <f>SUM(BN68:BN69)</f>
        <v>0</v>
      </c>
      <c r="BO70" s="17">
        <f>SUM(BO68:BO69)</f>
        <v>1</v>
      </c>
      <c r="BP70" s="17">
        <f>SUM(BP68:BP69)</f>
        <v>0</v>
      </c>
      <c r="BQ70" s="17">
        <f>SUM(BQ68:BQ69)</f>
        <v>0</v>
      </c>
      <c r="BR70" s="18">
        <f>SUM(BR68:BR69)</f>
        <v>0</v>
      </c>
      <c r="BS70" s="17">
        <f>SUM(BS68:BS69)</f>
        <v>0</v>
      </c>
      <c r="BT70" s="17">
        <f>SUM(BT68:BT69)</f>
        <v>14</v>
      </c>
      <c r="BU70" s="17">
        <f>SUM(BU68:BU69)</f>
        <v>0</v>
      </c>
      <c r="BV70" s="17">
        <f>SUM(BV68:BV69)</f>
        <v>2</v>
      </c>
      <c r="BW70" s="17">
        <f>SUM(BW68:BW69)</f>
        <v>0</v>
      </c>
      <c r="BX70" s="17">
        <f>SUM(BX68:BX69)</f>
        <v>0</v>
      </c>
      <c r="BY70" s="17">
        <f>SUM(BY68:BY69)</f>
        <v>0</v>
      </c>
      <c r="BZ70" s="17">
        <f>SUM(BZ68:BZ69)</f>
        <v>0</v>
      </c>
      <c r="CA70" s="17">
        <f>SUM(CA68:CA69)</f>
        <v>0</v>
      </c>
      <c r="CB70" s="17">
        <f>SUM(CB68:CB69)</f>
        <v>22</v>
      </c>
      <c r="CC70" s="17">
        <f>SUM(CC68:CC69)</f>
        <v>0</v>
      </c>
      <c r="CD70" s="17">
        <f>SUM(CD68:CD69)</f>
        <v>0</v>
      </c>
      <c r="CE70" s="17">
        <f>SUM(CE68:CE69)</f>
        <v>0</v>
      </c>
      <c r="CF70" s="17">
        <f>SUM(CF68:CF69)</f>
        <v>1334</v>
      </c>
    </row>
    <row r="71" spans="1:84" s="14" customFormat="1" ht="8.25" customHeight="1" x14ac:dyDescent="0.15">
      <c r="A71" s="88"/>
      <c r="B71" s="60"/>
      <c r="C71" s="70" t="s">
        <v>153</v>
      </c>
      <c r="D71" s="42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120</v>
      </c>
      <c r="AK71" s="17">
        <v>0</v>
      </c>
      <c r="AL71" s="17">
        <v>0</v>
      </c>
      <c r="AM71" s="17">
        <v>5</v>
      </c>
      <c r="AN71" s="17">
        <v>0</v>
      </c>
      <c r="AO71" s="17">
        <v>0</v>
      </c>
      <c r="AP71" s="17">
        <v>20</v>
      </c>
      <c r="AQ71" s="17">
        <v>88</v>
      </c>
      <c r="AR71" s="17">
        <v>4</v>
      </c>
      <c r="AS71" s="17">
        <v>0</v>
      </c>
      <c r="AT71" s="17">
        <v>0</v>
      </c>
      <c r="AU71" s="17">
        <v>1</v>
      </c>
      <c r="AV71" s="17">
        <v>41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8</v>
      </c>
      <c r="CC71" s="17">
        <v>2</v>
      </c>
      <c r="CD71" s="17">
        <v>0</v>
      </c>
      <c r="CE71" s="17">
        <v>0</v>
      </c>
      <c r="CF71" s="17">
        <f>SUM(E71:CE71)</f>
        <v>297</v>
      </c>
    </row>
    <row r="72" spans="1:84" s="14" customFormat="1" ht="8.25" customHeight="1" x14ac:dyDescent="0.15">
      <c r="A72" s="88"/>
      <c r="B72" s="60"/>
      <c r="C72" s="70"/>
      <c r="D72" s="42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172</v>
      </c>
      <c r="AK72" s="17">
        <v>0</v>
      </c>
      <c r="AL72" s="17">
        <v>0</v>
      </c>
      <c r="AM72" s="17">
        <v>13</v>
      </c>
      <c r="AN72" s="17">
        <v>0</v>
      </c>
      <c r="AO72" s="17">
        <v>0</v>
      </c>
      <c r="AP72" s="17">
        <v>6</v>
      </c>
      <c r="AQ72" s="17">
        <v>127</v>
      </c>
      <c r="AR72" s="17">
        <v>1</v>
      </c>
      <c r="AS72" s="17">
        <v>0</v>
      </c>
      <c r="AT72" s="17">
        <v>0</v>
      </c>
      <c r="AU72" s="17">
        <v>3</v>
      </c>
      <c r="AV72" s="17">
        <v>77</v>
      </c>
      <c r="AW72" s="17">
        <v>0</v>
      </c>
      <c r="AX72" s="17">
        <v>0</v>
      </c>
      <c r="AY72" s="17">
        <v>0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5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13</v>
      </c>
      <c r="CC72" s="17">
        <v>0</v>
      </c>
      <c r="CD72" s="17">
        <v>0</v>
      </c>
      <c r="CE72" s="17">
        <v>0</v>
      </c>
      <c r="CF72" s="17">
        <f>SUM(E72:CE72)</f>
        <v>430</v>
      </c>
    </row>
    <row r="73" spans="1:84" s="14" customFormat="1" ht="8.25" customHeight="1" x14ac:dyDescent="0.15">
      <c r="A73" s="88"/>
      <c r="B73" s="60"/>
      <c r="C73" s="70"/>
      <c r="D73" s="42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200</v>
      </c>
      <c r="AK73" s="17">
        <v>0</v>
      </c>
      <c r="AL73" s="17">
        <v>0</v>
      </c>
      <c r="AM73" s="17">
        <v>9</v>
      </c>
      <c r="AN73" s="17">
        <v>0</v>
      </c>
      <c r="AO73" s="17">
        <v>0</v>
      </c>
      <c r="AP73" s="17">
        <v>0</v>
      </c>
      <c r="AQ73" s="17">
        <v>72</v>
      </c>
      <c r="AR73" s="17">
        <v>5</v>
      </c>
      <c r="AS73" s="17">
        <v>0</v>
      </c>
      <c r="AT73" s="17">
        <v>1</v>
      </c>
      <c r="AU73" s="17">
        <v>3</v>
      </c>
      <c r="AV73" s="17">
        <v>78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7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10</v>
      </c>
      <c r="CC73" s="17">
        <v>0</v>
      </c>
      <c r="CD73" s="17">
        <v>0</v>
      </c>
      <c r="CE73" s="17">
        <v>0</v>
      </c>
      <c r="CF73" s="17">
        <f>SUM(E73:CE73)</f>
        <v>400</v>
      </c>
    </row>
    <row r="74" spans="1:84" s="14" customFormat="1" ht="8.25" customHeight="1" x14ac:dyDescent="0.15">
      <c r="A74" s="88"/>
      <c r="B74" s="60"/>
      <c r="C74" s="70"/>
      <c r="D74" s="42" t="s">
        <v>91</v>
      </c>
      <c r="E74" s="17">
        <f>SUM(E71:E73)</f>
        <v>0</v>
      </c>
      <c r="F74" s="17">
        <f>SUM(F71:F73)</f>
        <v>14</v>
      </c>
      <c r="G74" s="17">
        <f>SUM(G71:G73)</f>
        <v>6</v>
      </c>
      <c r="H74" s="17">
        <f>SUM(H71:H73)</f>
        <v>0</v>
      </c>
      <c r="I74" s="17">
        <f>SUM(I71:I73)</f>
        <v>0</v>
      </c>
      <c r="J74" s="18">
        <f>SUM(J71:J73)</f>
        <v>0</v>
      </c>
      <c r="K74" s="17">
        <f>SUM(K71:K73)</f>
        <v>0</v>
      </c>
      <c r="L74" s="18">
        <f>SUM(L71:L73)</f>
        <v>0</v>
      </c>
      <c r="M74" s="18">
        <f>SUM(M71:M73)</f>
        <v>0</v>
      </c>
      <c r="N74" s="17">
        <f>SUM(N71:N73)</f>
        <v>0</v>
      </c>
      <c r="O74" s="18">
        <f>SUM(O71:O73)</f>
        <v>0</v>
      </c>
      <c r="P74" s="17">
        <f>SUM(P71:P73)</f>
        <v>0</v>
      </c>
      <c r="Q74" s="18">
        <f>SUM(Q71:Q73)</f>
        <v>0</v>
      </c>
      <c r="R74" s="17">
        <f>SUM(R71:R73)</f>
        <v>0</v>
      </c>
      <c r="S74" s="17">
        <f>SUM(S71:S73)</f>
        <v>0</v>
      </c>
      <c r="T74" s="18">
        <f>SUM(T71:T73)</f>
        <v>0</v>
      </c>
      <c r="U74" s="17">
        <f>SUM(U71:U73)</f>
        <v>0</v>
      </c>
      <c r="V74" s="17">
        <f>SUM(V71:V73)</f>
        <v>0</v>
      </c>
      <c r="W74" s="18">
        <f>SUM(W71:W73)</f>
        <v>0</v>
      </c>
      <c r="X74" s="17">
        <f>SUM(X71:X73)</f>
        <v>0</v>
      </c>
      <c r="Y74" s="17">
        <f>SUM(Y71:Y73)</f>
        <v>0</v>
      </c>
      <c r="Z74" s="17">
        <f>SUM(Z71:Z73)</f>
        <v>0</v>
      </c>
      <c r="AA74" s="17">
        <f>SUM(AA71:AA73)</f>
        <v>1</v>
      </c>
      <c r="AB74" s="17">
        <f>SUM(AB71:AB73)</f>
        <v>0</v>
      </c>
      <c r="AC74" s="18">
        <f>SUM(AC71:AC73)</f>
        <v>0</v>
      </c>
      <c r="AD74" s="18">
        <f>SUM(AD71:AD73)</f>
        <v>0</v>
      </c>
      <c r="AE74" s="18">
        <f>SUM(AE71:AE73)</f>
        <v>0</v>
      </c>
      <c r="AF74" s="17">
        <f>SUM(AF71:AF73)</f>
        <v>9</v>
      </c>
      <c r="AG74" s="17">
        <f>SUM(AG71:AG73)</f>
        <v>0</v>
      </c>
      <c r="AH74" s="18">
        <f>SUM(AH71:AH73)</f>
        <v>0</v>
      </c>
      <c r="AI74" s="18">
        <f>SUM(AI71:AI73)</f>
        <v>0</v>
      </c>
      <c r="AJ74" s="17">
        <f>SUM(AJ71:AJ73)</f>
        <v>492</v>
      </c>
      <c r="AK74" s="17">
        <f>SUM(AK71:AK73)</f>
        <v>0</v>
      </c>
      <c r="AL74" s="17">
        <f>SUM(AL71:AL73)</f>
        <v>0</v>
      </c>
      <c r="AM74" s="17">
        <f>SUM(AM71:AM73)</f>
        <v>27</v>
      </c>
      <c r="AN74" s="17">
        <f>SUM(AN71:AN73)</f>
        <v>0</v>
      </c>
      <c r="AO74" s="17">
        <f>SUM(AO71:AO73)</f>
        <v>0</v>
      </c>
      <c r="AP74" s="17">
        <f>SUM(AP71:AP73)</f>
        <v>26</v>
      </c>
      <c r="AQ74" s="17">
        <f>SUM(AQ71:AQ73)</f>
        <v>287</v>
      </c>
      <c r="AR74" s="17">
        <f>SUM(AR71:AR73)</f>
        <v>10</v>
      </c>
      <c r="AS74" s="17">
        <f>SUM(AS71:AS73)</f>
        <v>0</v>
      </c>
      <c r="AT74" s="17">
        <f>SUM(AT71:AT73)</f>
        <v>1</v>
      </c>
      <c r="AU74" s="17">
        <f>SUM(AU71:AU73)</f>
        <v>7</v>
      </c>
      <c r="AV74" s="17">
        <f>SUM(AV71:AV73)</f>
        <v>196</v>
      </c>
      <c r="AW74" s="17">
        <f>SUM(AW71:AW73)</f>
        <v>0</v>
      </c>
      <c r="AX74" s="17">
        <f>SUM(AX71:AX73)</f>
        <v>0</v>
      </c>
      <c r="AY74" s="17">
        <f>SUM(AY71:AY73)</f>
        <v>1</v>
      </c>
      <c r="AZ74" s="17">
        <f>SUM(AZ71:AZ73)</f>
        <v>0</v>
      </c>
      <c r="BA74" s="18">
        <f>SUM(BA71:BA73)</f>
        <v>1</v>
      </c>
      <c r="BB74" s="17">
        <f>SUM(BB71:BB73)</f>
        <v>0</v>
      </c>
      <c r="BC74" s="18">
        <f>SUM(BC71:BC73)</f>
        <v>0</v>
      </c>
      <c r="BD74" s="18">
        <f>SUM(BD71:BD73)</f>
        <v>0</v>
      </c>
      <c r="BE74" s="18">
        <f>SUM(BE71:BE73)</f>
        <v>0</v>
      </c>
      <c r="BF74" s="18">
        <f>SUM(BF71:BF73)</f>
        <v>0</v>
      </c>
      <c r="BG74" s="17">
        <f>SUM(BG71:BG73)</f>
        <v>0</v>
      </c>
      <c r="BH74" s="18">
        <f>SUM(BH71:BH73)</f>
        <v>1</v>
      </c>
      <c r="BI74" s="17">
        <f>SUM(BI71:BI73)</f>
        <v>0</v>
      </c>
      <c r="BJ74" s="17">
        <f>SUM(BJ71:BJ73)</f>
        <v>1</v>
      </c>
      <c r="BK74" s="18">
        <f>SUM(BK71:BK73)</f>
        <v>0</v>
      </c>
      <c r="BL74" s="18">
        <f>SUM(BL71:BL73)</f>
        <v>0</v>
      </c>
      <c r="BM74" s="18">
        <f>SUM(BM71:BM73)</f>
        <v>0</v>
      </c>
      <c r="BN74" s="18">
        <f>SUM(BN71:BN73)</f>
        <v>0</v>
      </c>
      <c r="BO74" s="17">
        <f>SUM(BO71:BO73)</f>
        <v>0</v>
      </c>
      <c r="BP74" s="17">
        <f>SUM(BP71:BP73)</f>
        <v>0</v>
      </c>
      <c r="BQ74" s="17">
        <f>SUM(BQ71:BQ73)</f>
        <v>0</v>
      </c>
      <c r="BR74" s="18">
        <f>SUM(BR71:BR73)</f>
        <v>0</v>
      </c>
      <c r="BS74" s="17">
        <f>SUM(BS71:BS73)</f>
        <v>0</v>
      </c>
      <c r="BT74" s="17">
        <f>SUM(BT71:BT73)</f>
        <v>12</v>
      </c>
      <c r="BU74" s="17">
        <f>SUM(BU71:BU73)</f>
        <v>0</v>
      </c>
      <c r="BV74" s="17">
        <f>SUM(BV71:BV73)</f>
        <v>2</v>
      </c>
      <c r="BW74" s="17">
        <f>SUM(BW71:BW73)</f>
        <v>0</v>
      </c>
      <c r="BX74" s="17">
        <f>SUM(BX71:BX73)</f>
        <v>0</v>
      </c>
      <c r="BY74" s="17">
        <f>SUM(BY71:BY73)</f>
        <v>0</v>
      </c>
      <c r="BZ74" s="17">
        <f>SUM(BZ71:BZ73)</f>
        <v>0</v>
      </c>
      <c r="CA74" s="17">
        <f>SUM(CA71:CA73)</f>
        <v>0</v>
      </c>
      <c r="CB74" s="17">
        <f>SUM(CB71:CB73)</f>
        <v>31</v>
      </c>
      <c r="CC74" s="17">
        <f>SUM(CC71:CC73)</f>
        <v>2</v>
      </c>
      <c r="CD74" s="17">
        <f>SUM(CD71:CD73)</f>
        <v>0</v>
      </c>
      <c r="CE74" s="17">
        <f>SUM(CE71:CE73)</f>
        <v>0</v>
      </c>
      <c r="CF74" s="17">
        <f>SUM(CF71:CF73)</f>
        <v>1127</v>
      </c>
    </row>
    <row r="75" spans="1:84" s="14" customFormat="1" ht="8.25" customHeight="1" x14ac:dyDescent="0.15">
      <c r="A75" s="88"/>
      <c r="B75" s="76" t="s">
        <v>156</v>
      </c>
      <c r="C75" s="70" t="s">
        <v>157</v>
      </c>
      <c r="D75" s="42" t="s">
        <v>158</v>
      </c>
      <c r="E75" s="17">
        <v>0</v>
      </c>
      <c r="F75" s="17">
        <v>109</v>
      </c>
      <c r="G75" s="17">
        <v>53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5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20</v>
      </c>
      <c r="AG75" s="17">
        <v>3</v>
      </c>
      <c r="AH75" s="18">
        <v>0</v>
      </c>
      <c r="AI75" s="18">
        <v>0</v>
      </c>
      <c r="AJ75" s="17">
        <v>900</v>
      </c>
      <c r="AK75" s="17">
        <v>0</v>
      </c>
      <c r="AL75" s="17">
        <v>0</v>
      </c>
      <c r="AM75" s="17">
        <v>41</v>
      </c>
      <c r="AN75" s="17">
        <v>0</v>
      </c>
      <c r="AO75" s="17">
        <v>0</v>
      </c>
      <c r="AP75" s="17">
        <v>6</v>
      </c>
      <c r="AQ75" s="17">
        <v>109</v>
      </c>
      <c r="AR75" s="17">
        <v>9</v>
      </c>
      <c r="AS75" s="17">
        <v>0</v>
      </c>
      <c r="AT75" s="17">
        <v>1</v>
      </c>
      <c r="AU75" s="17">
        <v>8</v>
      </c>
      <c r="AV75" s="17">
        <v>121</v>
      </c>
      <c r="AW75" s="17">
        <v>0</v>
      </c>
      <c r="AX75" s="17">
        <v>1</v>
      </c>
      <c r="AY75" s="17">
        <v>12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3</v>
      </c>
      <c r="BP75" s="17">
        <v>0</v>
      </c>
      <c r="BQ75" s="17">
        <v>0</v>
      </c>
      <c r="BR75" s="18">
        <v>0</v>
      </c>
      <c r="BS75" s="17">
        <v>0</v>
      </c>
      <c r="BT75" s="17">
        <v>27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26</v>
      </c>
      <c r="CC75" s="17">
        <v>0</v>
      </c>
      <c r="CD75" s="17">
        <v>0</v>
      </c>
      <c r="CE75" s="17">
        <v>5</v>
      </c>
      <c r="CF75" s="17">
        <f>SUM(E75:CE75)</f>
        <v>1474</v>
      </c>
    </row>
    <row r="76" spans="1:84" s="14" customFormat="1" ht="8.25" customHeight="1" x14ac:dyDescent="0.15">
      <c r="A76" s="88"/>
      <c r="B76" s="77"/>
      <c r="C76" s="70"/>
      <c r="D76" s="42" t="s">
        <v>159</v>
      </c>
      <c r="E76" s="17">
        <v>0</v>
      </c>
      <c r="F76" s="17">
        <v>32</v>
      </c>
      <c r="G76" s="17">
        <v>9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2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241</v>
      </c>
      <c r="AK76" s="17">
        <v>0</v>
      </c>
      <c r="AL76" s="17">
        <v>0</v>
      </c>
      <c r="AM76" s="17">
        <v>14</v>
      </c>
      <c r="AN76" s="17">
        <v>0</v>
      </c>
      <c r="AO76" s="17">
        <v>0</v>
      </c>
      <c r="AP76" s="17">
        <v>0</v>
      </c>
      <c r="AQ76" s="17">
        <v>30</v>
      </c>
      <c r="AR76" s="17">
        <v>5</v>
      </c>
      <c r="AS76" s="17">
        <v>0</v>
      </c>
      <c r="AT76" s="17">
        <v>0</v>
      </c>
      <c r="AU76" s="17">
        <v>2</v>
      </c>
      <c r="AV76" s="17">
        <v>55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11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13</v>
      </c>
      <c r="CC76" s="17">
        <v>0</v>
      </c>
      <c r="CD76" s="17">
        <v>1</v>
      </c>
      <c r="CE76" s="17">
        <v>0</v>
      </c>
      <c r="CF76" s="17">
        <f>SUM(E76:CE76)</f>
        <v>425</v>
      </c>
    </row>
    <row r="77" spans="1:84" s="14" customFormat="1" ht="8.25" customHeight="1" x14ac:dyDescent="0.15">
      <c r="A77" s="88"/>
      <c r="B77" s="77"/>
      <c r="C77" s="70"/>
      <c r="D77" s="42" t="s">
        <v>91</v>
      </c>
      <c r="E77" s="17">
        <f>SUM(E75:E76)</f>
        <v>0</v>
      </c>
      <c r="F77" s="17">
        <f>SUM(F75:F76)</f>
        <v>141</v>
      </c>
      <c r="G77" s="17">
        <f>SUM(G75:G76)</f>
        <v>62</v>
      </c>
      <c r="H77" s="17">
        <f>SUM(H75:H76)</f>
        <v>0</v>
      </c>
      <c r="I77" s="17">
        <f>SUM(I75:I76)</f>
        <v>0</v>
      </c>
      <c r="J77" s="18">
        <f>SUM(J75:J76)</f>
        <v>0</v>
      </c>
      <c r="K77" s="17">
        <f>SUM(K75:K76)</f>
        <v>0</v>
      </c>
      <c r="L77" s="18">
        <f>SUM(L75:L76)</f>
        <v>0</v>
      </c>
      <c r="M77" s="18">
        <f>SUM(M75:M76)</f>
        <v>0</v>
      </c>
      <c r="N77" s="17">
        <f>SUM(N75:N76)</f>
        <v>6</v>
      </c>
      <c r="O77" s="18">
        <f>SUM(O75:O76)</f>
        <v>0</v>
      </c>
      <c r="P77" s="17">
        <f>SUM(P75:P76)</f>
        <v>0</v>
      </c>
      <c r="Q77" s="18">
        <f>SUM(Q75:Q76)</f>
        <v>0</v>
      </c>
      <c r="R77" s="17">
        <f>SUM(R75:R76)</f>
        <v>0</v>
      </c>
      <c r="S77" s="17">
        <f>SUM(S75:S76)</f>
        <v>0</v>
      </c>
      <c r="T77" s="18">
        <f>SUM(T75:T76)</f>
        <v>0</v>
      </c>
      <c r="U77" s="17">
        <f>SUM(U75:U76)</f>
        <v>0</v>
      </c>
      <c r="V77" s="17">
        <f>SUM(V75:V76)</f>
        <v>0</v>
      </c>
      <c r="W77" s="18">
        <f>SUM(W75:W76)</f>
        <v>0</v>
      </c>
      <c r="X77" s="17">
        <f>SUM(X75:X76)</f>
        <v>0</v>
      </c>
      <c r="Y77" s="17">
        <f>SUM(Y75:Y76)</f>
        <v>0</v>
      </c>
      <c r="Z77" s="17">
        <f>SUM(Z75:Z76)</f>
        <v>0</v>
      </c>
      <c r="AA77" s="17">
        <f>SUM(AA75:AA76)</f>
        <v>8</v>
      </c>
      <c r="AB77" s="17">
        <f>SUM(AB75:AB76)</f>
        <v>0</v>
      </c>
      <c r="AC77" s="18">
        <f>SUM(AC75:AC76)</f>
        <v>0</v>
      </c>
      <c r="AD77" s="18">
        <f>SUM(AD75:AD76)</f>
        <v>0</v>
      </c>
      <c r="AE77" s="18">
        <f>SUM(AE75:AE76)</f>
        <v>0</v>
      </c>
      <c r="AF77" s="17">
        <f>SUM(AF75:AF76)</f>
        <v>23</v>
      </c>
      <c r="AG77" s="17">
        <f>SUM(AG75:AG76)</f>
        <v>4</v>
      </c>
      <c r="AH77" s="18">
        <f>SUM(AH75:AH76)</f>
        <v>0</v>
      </c>
      <c r="AI77" s="18">
        <f>SUM(AI75:AI76)</f>
        <v>0</v>
      </c>
      <c r="AJ77" s="17">
        <f>SUM(AJ75:AJ76)</f>
        <v>1141</v>
      </c>
      <c r="AK77" s="17">
        <f>SUM(AK75:AK76)</f>
        <v>0</v>
      </c>
      <c r="AL77" s="17">
        <f>SUM(AL75:AL76)</f>
        <v>0</v>
      </c>
      <c r="AM77" s="17">
        <f>SUM(AM75:AM76)</f>
        <v>55</v>
      </c>
      <c r="AN77" s="17">
        <f>SUM(AN75:AN76)</f>
        <v>0</v>
      </c>
      <c r="AO77" s="17">
        <f>SUM(AO75:AO76)</f>
        <v>0</v>
      </c>
      <c r="AP77" s="17">
        <f>SUM(AP75:AP76)</f>
        <v>6</v>
      </c>
      <c r="AQ77" s="17">
        <f>SUM(AQ75:AQ76)</f>
        <v>139</v>
      </c>
      <c r="AR77" s="17">
        <f>SUM(AR75:AR76)</f>
        <v>14</v>
      </c>
      <c r="AS77" s="17">
        <f>SUM(AS75:AS76)</f>
        <v>0</v>
      </c>
      <c r="AT77" s="17">
        <f>SUM(AT75:AT76)</f>
        <v>1</v>
      </c>
      <c r="AU77" s="17">
        <f>SUM(AU75:AU76)</f>
        <v>10</v>
      </c>
      <c r="AV77" s="17">
        <f>SUM(AV75:AV76)</f>
        <v>176</v>
      </c>
      <c r="AW77" s="17">
        <f>SUM(AW75:AW76)</f>
        <v>0</v>
      </c>
      <c r="AX77" s="17">
        <f>SUM(AX75:AX76)</f>
        <v>1</v>
      </c>
      <c r="AY77" s="17">
        <f>SUM(AY75:AY76)</f>
        <v>12</v>
      </c>
      <c r="AZ77" s="17">
        <f>SUM(AZ75:AZ76)</f>
        <v>0</v>
      </c>
      <c r="BA77" s="18">
        <f>SUM(BA75:BA76)</f>
        <v>2</v>
      </c>
      <c r="BB77" s="17">
        <f>SUM(BB75:BB76)</f>
        <v>0</v>
      </c>
      <c r="BC77" s="18">
        <f>SUM(BC75:BC76)</f>
        <v>0</v>
      </c>
      <c r="BD77" s="18">
        <f>SUM(BD75:BD76)</f>
        <v>0</v>
      </c>
      <c r="BE77" s="18">
        <f>SUM(BE75:BE76)</f>
        <v>0</v>
      </c>
      <c r="BF77" s="18">
        <f>SUM(BF75:BF76)</f>
        <v>0</v>
      </c>
      <c r="BG77" s="17">
        <f>SUM(BG75:BG76)</f>
        <v>0</v>
      </c>
      <c r="BH77" s="18">
        <f>SUM(BH75:BH76)</f>
        <v>8</v>
      </c>
      <c r="BI77" s="17">
        <f>SUM(BI75:BI76)</f>
        <v>0</v>
      </c>
      <c r="BJ77" s="17">
        <f>SUM(BJ75:BJ76)</f>
        <v>0</v>
      </c>
      <c r="BK77" s="18">
        <f>SUM(BK75:BK76)</f>
        <v>0</v>
      </c>
      <c r="BL77" s="18">
        <f>SUM(BL75:BL76)</f>
        <v>0</v>
      </c>
      <c r="BM77" s="18">
        <f>SUM(BM75:BM76)</f>
        <v>0</v>
      </c>
      <c r="BN77" s="18">
        <f>SUM(BN75:BN76)</f>
        <v>0</v>
      </c>
      <c r="BO77" s="17">
        <f>SUM(BO75:BO76)</f>
        <v>3</v>
      </c>
      <c r="BP77" s="17">
        <f>SUM(BP75:BP76)</f>
        <v>0</v>
      </c>
      <c r="BQ77" s="17">
        <f>SUM(BQ75:BQ76)</f>
        <v>0</v>
      </c>
      <c r="BR77" s="18">
        <f>SUM(BR75:BR76)</f>
        <v>0</v>
      </c>
      <c r="BS77" s="17">
        <f>SUM(BS75:BS76)</f>
        <v>0</v>
      </c>
      <c r="BT77" s="17">
        <f>SUM(BT75:BT76)</f>
        <v>38</v>
      </c>
      <c r="BU77" s="17">
        <f>SUM(BU75:BU76)</f>
        <v>0</v>
      </c>
      <c r="BV77" s="17">
        <f>SUM(BV75:BV76)</f>
        <v>0</v>
      </c>
      <c r="BW77" s="17">
        <f>SUM(BW75:BW76)</f>
        <v>1</v>
      </c>
      <c r="BX77" s="17">
        <f>SUM(BX75:BX76)</f>
        <v>2</v>
      </c>
      <c r="BY77" s="17">
        <f>SUM(BY75:BY76)</f>
        <v>0</v>
      </c>
      <c r="BZ77" s="17">
        <f>SUM(BZ75:BZ76)</f>
        <v>0</v>
      </c>
      <c r="CA77" s="17">
        <f>SUM(CA75:CA76)</f>
        <v>1</v>
      </c>
      <c r="CB77" s="17">
        <f>SUM(CB75:CB76)</f>
        <v>39</v>
      </c>
      <c r="CC77" s="17">
        <f>SUM(CC75:CC76)</f>
        <v>0</v>
      </c>
      <c r="CD77" s="17">
        <f>SUM(CD75:CD76)</f>
        <v>1</v>
      </c>
      <c r="CE77" s="17">
        <f>SUM(CE75:CE76)</f>
        <v>5</v>
      </c>
      <c r="CF77" s="17">
        <f>SUM(CF75:CF76)</f>
        <v>1899</v>
      </c>
    </row>
    <row r="78" spans="1:84" s="14" customFormat="1" ht="8.25" customHeight="1" x14ac:dyDescent="0.15">
      <c r="A78" s="88"/>
      <c r="B78" s="77"/>
      <c r="C78" s="70" t="s">
        <v>160</v>
      </c>
      <c r="D78" s="42" t="s">
        <v>160</v>
      </c>
      <c r="E78" s="17">
        <v>0</v>
      </c>
      <c r="F78" s="17">
        <v>79</v>
      </c>
      <c r="G78" s="17">
        <v>38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8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597</v>
      </c>
      <c r="AK78" s="17">
        <v>0</v>
      </c>
      <c r="AL78" s="17">
        <v>0</v>
      </c>
      <c r="AM78" s="17">
        <v>41</v>
      </c>
      <c r="AN78" s="17">
        <v>0</v>
      </c>
      <c r="AO78" s="17">
        <v>0</v>
      </c>
      <c r="AP78" s="17">
        <v>0</v>
      </c>
      <c r="AQ78" s="17">
        <v>98</v>
      </c>
      <c r="AR78" s="17">
        <v>9</v>
      </c>
      <c r="AS78" s="17">
        <v>1</v>
      </c>
      <c r="AT78" s="17">
        <v>1</v>
      </c>
      <c r="AU78" s="17">
        <v>4</v>
      </c>
      <c r="AV78" s="17">
        <v>145</v>
      </c>
      <c r="AW78" s="17">
        <v>0</v>
      </c>
      <c r="AX78" s="17">
        <v>0</v>
      </c>
      <c r="AY78" s="17">
        <v>3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13</v>
      </c>
      <c r="BP78" s="17">
        <v>0</v>
      </c>
      <c r="BQ78" s="17">
        <v>0</v>
      </c>
      <c r="BR78" s="18">
        <v>0</v>
      </c>
      <c r="BS78" s="17">
        <v>0</v>
      </c>
      <c r="BT78" s="17">
        <v>22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27</v>
      </c>
      <c r="CC78" s="17">
        <v>4</v>
      </c>
      <c r="CD78" s="17">
        <v>0</v>
      </c>
      <c r="CE78" s="17">
        <v>1</v>
      </c>
      <c r="CF78" s="17">
        <f>SUM(E78:CE78)</f>
        <v>1110</v>
      </c>
    </row>
    <row r="79" spans="1:84" s="14" customFormat="1" ht="8.25" customHeight="1" x14ac:dyDescent="0.15">
      <c r="A79" s="88"/>
      <c r="B79" s="77"/>
      <c r="C79" s="70"/>
      <c r="D79" s="42" t="s">
        <v>161</v>
      </c>
      <c r="E79" s="17">
        <v>0</v>
      </c>
      <c r="F79" s="17">
        <v>14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133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25</v>
      </c>
      <c r="AR79" s="17">
        <v>2</v>
      </c>
      <c r="AS79" s="17">
        <v>0</v>
      </c>
      <c r="AT79" s="17">
        <v>2</v>
      </c>
      <c r="AU79" s="17">
        <v>1</v>
      </c>
      <c r="AV79" s="17">
        <v>46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11</v>
      </c>
      <c r="CC79" s="17">
        <v>0</v>
      </c>
      <c r="CD79" s="17">
        <v>0</v>
      </c>
      <c r="CE79" s="17">
        <v>1</v>
      </c>
      <c r="CF79" s="17">
        <f>SUM(E79:CE79)</f>
        <v>253</v>
      </c>
    </row>
    <row r="80" spans="1:84" s="14" customFormat="1" ht="8.25" customHeight="1" x14ac:dyDescent="0.15">
      <c r="A80" s="88"/>
      <c r="B80" s="77"/>
      <c r="C80" s="70"/>
      <c r="D80" s="42" t="s">
        <v>162</v>
      </c>
      <c r="E80" s="17">
        <v>0</v>
      </c>
      <c r="F80" s="17">
        <v>18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196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33</v>
      </c>
      <c r="AR80" s="17">
        <v>5</v>
      </c>
      <c r="AS80" s="17">
        <v>0</v>
      </c>
      <c r="AT80" s="17">
        <v>0</v>
      </c>
      <c r="AU80" s="17">
        <v>2</v>
      </c>
      <c r="AV80" s="17">
        <v>42</v>
      </c>
      <c r="AW80" s="17">
        <v>0</v>
      </c>
      <c r="AX80" s="17">
        <v>0</v>
      </c>
      <c r="AY80" s="17">
        <v>1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3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9</v>
      </c>
      <c r="CC80" s="17">
        <v>0</v>
      </c>
      <c r="CD80" s="17">
        <v>0</v>
      </c>
      <c r="CE80" s="17">
        <v>0</v>
      </c>
      <c r="CF80" s="17">
        <f>SUM(E80:CE80)</f>
        <v>329</v>
      </c>
    </row>
    <row r="81" spans="1:84" s="14" customFormat="1" ht="8.25" customHeight="1" x14ac:dyDescent="0.15">
      <c r="A81" s="88"/>
      <c r="B81" s="77"/>
      <c r="C81" s="70"/>
      <c r="D81" s="42" t="s">
        <v>91</v>
      </c>
      <c r="E81" s="17">
        <f>SUM(E78:E80)</f>
        <v>0</v>
      </c>
      <c r="F81" s="17">
        <f>SUM(F78:F80)</f>
        <v>111</v>
      </c>
      <c r="G81" s="17">
        <f>SUM(G78:G80)</f>
        <v>50</v>
      </c>
      <c r="H81" s="17">
        <f>SUM(H78:H80)</f>
        <v>0</v>
      </c>
      <c r="I81" s="17">
        <f>SUM(I78:I80)</f>
        <v>0</v>
      </c>
      <c r="J81" s="18">
        <f>SUM(J78:J80)</f>
        <v>0</v>
      </c>
      <c r="K81" s="17">
        <f>SUM(K78:K80)</f>
        <v>0</v>
      </c>
      <c r="L81" s="18">
        <f>SUM(L78:L80)</f>
        <v>0</v>
      </c>
      <c r="M81" s="18">
        <f>SUM(M78:M80)</f>
        <v>0</v>
      </c>
      <c r="N81" s="17">
        <f>SUM(N78:N80)</f>
        <v>0</v>
      </c>
      <c r="O81" s="18">
        <f>SUM(O78:O80)</f>
        <v>0</v>
      </c>
      <c r="P81" s="17">
        <f>SUM(P78:P80)</f>
        <v>0</v>
      </c>
      <c r="Q81" s="18">
        <f>SUM(Q78:Q80)</f>
        <v>0</v>
      </c>
      <c r="R81" s="17">
        <f>SUM(R78:R80)</f>
        <v>0</v>
      </c>
      <c r="S81" s="17">
        <f>SUM(S78:S80)</f>
        <v>0</v>
      </c>
      <c r="T81" s="18">
        <f>SUM(T78:T80)</f>
        <v>0</v>
      </c>
      <c r="U81" s="17">
        <f>SUM(U78:U80)</f>
        <v>0</v>
      </c>
      <c r="V81" s="17">
        <f>SUM(V78:V80)</f>
        <v>0</v>
      </c>
      <c r="W81" s="18">
        <f>SUM(W78:W80)</f>
        <v>0</v>
      </c>
      <c r="X81" s="17">
        <f>SUM(X78:X80)</f>
        <v>0</v>
      </c>
      <c r="Y81" s="17">
        <f>SUM(Y78:Y80)</f>
        <v>0</v>
      </c>
      <c r="Z81" s="17">
        <f>SUM(Z78:Z80)</f>
        <v>0</v>
      </c>
      <c r="AA81" s="17">
        <f>SUM(AA78:AA80)</f>
        <v>11</v>
      </c>
      <c r="AB81" s="17">
        <f>SUM(AB78:AB80)</f>
        <v>0</v>
      </c>
      <c r="AC81" s="18">
        <f>SUM(AC78:AC80)</f>
        <v>0</v>
      </c>
      <c r="AD81" s="18">
        <f>SUM(AD78:AD80)</f>
        <v>0</v>
      </c>
      <c r="AE81" s="18">
        <f>SUM(AE78:AE80)</f>
        <v>0</v>
      </c>
      <c r="AF81" s="17">
        <f>SUM(AF78:AF80)</f>
        <v>14</v>
      </c>
      <c r="AG81" s="17">
        <f>SUM(AG78:AG80)</f>
        <v>1</v>
      </c>
      <c r="AH81" s="18">
        <f>SUM(AH78:AH80)</f>
        <v>0</v>
      </c>
      <c r="AI81" s="18">
        <f>SUM(AI78:AI80)</f>
        <v>0</v>
      </c>
      <c r="AJ81" s="17">
        <f>SUM(AJ78:AJ80)</f>
        <v>926</v>
      </c>
      <c r="AK81" s="17">
        <f>SUM(AK78:AK80)</f>
        <v>0</v>
      </c>
      <c r="AL81" s="17">
        <f>SUM(AL78:AL80)</f>
        <v>0</v>
      </c>
      <c r="AM81" s="17">
        <f>SUM(AM78:AM80)</f>
        <v>51</v>
      </c>
      <c r="AN81" s="17">
        <f>SUM(AN78:AN80)</f>
        <v>0</v>
      </c>
      <c r="AO81" s="17">
        <f>SUM(AO78:AO80)</f>
        <v>0</v>
      </c>
      <c r="AP81" s="17">
        <f>SUM(AP78:AP80)</f>
        <v>1</v>
      </c>
      <c r="AQ81" s="17">
        <f>SUM(AQ78:AQ80)</f>
        <v>156</v>
      </c>
      <c r="AR81" s="17">
        <f>SUM(AR78:AR80)</f>
        <v>16</v>
      </c>
      <c r="AS81" s="17">
        <f>SUM(AS78:AS80)</f>
        <v>1</v>
      </c>
      <c r="AT81" s="17">
        <f>SUM(AT78:AT80)</f>
        <v>3</v>
      </c>
      <c r="AU81" s="17">
        <f>SUM(AU78:AU80)</f>
        <v>7</v>
      </c>
      <c r="AV81" s="17">
        <f>SUM(AV78:AV80)</f>
        <v>233</v>
      </c>
      <c r="AW81" s="17">
        <f>SUM(AW78:AW80)</f>
        <v>0</v>
      </c>
      <c r="AX81" s="17">
        <f>SUM(AX78:AX80)</f>
        <v>0</v>
      </c>
      <c r="AY81" s="17">
        <f>SUM(AY78:AY80)</f>
        <v>4</v>
      </c>
      <c r="AZ81" s="17">
        <f>SUM(AZ78:AZ80)</f>
        <v>0</v>
      </c>
      <c r="BA81" s="18">
        <f>SUM(BA78:BA80)</f>
        <v>4</v>
      </c>
      <c r="BB81" s="17">
        <f>SUM(BB78:BB80)</f>
        <v>0</v>
      </c>
      <c r="BC81" s="18">
        <f>SUM(BC78:BC80)</f>
        <v>0</v>
      </c>
      <c r="BD81" s="18">
        <f>SUM(BD78:BD80)</f>
        <v>0</v>
      </c>
      <c r="BE81" s="18">
        <f>SUM(BE78:BE80)</f>
        <v>0</v>
      </c>
      <c r="BF81" s="18">
        <f>SUM(BF78:BF80)</f>
        <v>0</v>
      </c>
      <c r="BG81" s="17">
        <f>SUM(BG78:BG80)</f>
        <v>0</v>
      </c>
      <c r="BH81" s="18">
        <f>SUM(BH78:BH80)</f>
        <v>2</v>
      </c>
      <c r="BI81" s="17">
        <f>SUM(BI78:BI80)</f>
        <v>0</v>
      </c>
      <c r="BJ81" s="17">
        <f>SUM(BJ78:BJ80)</f>
        <v>1</v>
      </c>
      <c r="BK81" s="18">
        <f>SUM(BK78:BK80)</f>
        <v>0</v>
      </c>
      <c r="BL81" s="18">
        <f>SUM(BL78:BL80)</f>
        <v>0</v>
      </c>
      <c r="BM81" s="18">
        <f>SUM(BM78:BM80)</f>
        <v>0</v>
      </c>
      <c r="BN81" s="18">
        <f>SUM(BN78:BN80)</f>
        <v>0</v>
      </c>
      <c r="BO81" s="17">
        <f>SUM(BO78:BO80)</f>
        <v>13</v>
      </c>
      <c r="BP81" s="17">
        <f>SUM(BP78:BP80)</f>
        <v>0</v>
      </c>
      <c r="BQ81" s="17">
        <f>SUM(BQ78:BQ80)</f>
        <v>0</v>
      </c>
      <c r="BR81" s="18">
        <f>SUM(BR78:BR80)</f>
        <v>0</v>
      </c>
      <c r="BS81" s="17">
        <f>SUM(BS78:BS80)</f>
        <v>0</v>
      </c>
      <c r="BT81" s="17">
        <f>SUM(BT78:BT80)</f>
        <v>29</v>
      </c>
      <c r="BU81" s="17">
        <f>SUM(BU78:BU80)</f>
        <v>0</v>
      </c>
      <c r="BV81" s="17">
        <f>SUM(BV78:BV80)</f>
        <v>2</v>
      </c>
      <c r="BW81" s="17">
        <f>SUM(BW78:BW80)</f>
        <v>0</v>
      </c>
      <c r="BX81" s="17">
        <f>SUM(BX78:BX80)</f>
        <v>1</v>
      </c>
      <c r="BY81" s="17">
        <f>SUM(BY78:BY80)</f>
        <v>0</v>
      </c>
      <c r="BZ81" s="17">
        <f>SUM(BZ78:BZ80)</f>
        <v>0</v>
      </c>
      <c r="CA81" s="17">
        <f>SUM(CA78:CA80)</f>
        <v>2</v>
      </c>
      <c r="CB81" s="17">
        <f>SUM(CB78:CB80)</f>
        <v>47</v>
      </c>
      <c r="CC81" s="17">
        <f>SUM(CC78:CC80)</f>
        <v>4</v>
      </c>
      <c r="CD81" s="17">
        <f>SUM(CD78:CD80)</f>
        <v>0</v>
      </c>
      <c r="CE81" s="17">
        <f>SUM(CE78:CE80)</f>
        <v>2</v>
      </c>
      <c r="CF81" s="17">
        <f>SUM(CF78:CF80)</f>
        <v>1692</v>
      </c>
    </row>
    <row r="82" spans="1:84" s="14" customFormat="1" ht="8.25" customHeight="1" x14ac:dyDescent="0.15">
      <c r="A82" s="88"/>
      <c r="B82" s="77"/>
      <c r="C82" s="70" t="s">
        <v>163</v>
      </c>
      <c r="D82" s="42" t="s">
        <v>163</v>
      </c>
      <c r="E82" s="17">
        <v>0</v>
      </c>
      <c r="F82" s="17">
        <v>101</v>
      </c>
      <c r="G82" s="17">
        <v>25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5</v>
      </c>
      <c r="AB82" s="17">
        <v>0</v>
      </c>
      <c r="AC82" s="18">
        <v>0</v>
      </c>
      <c r="AD82" s="18">
        <v>0</v>
      </c>
      <c r="AE82" s="18">
        <v>0</v>
      </c>
      <c r="AF82" s="17">
        <v>19</v>
      </c>
      <c r="AG82" s="17">
        <v>0</v>
      </c>
      <c r="AH82" s="18">
        <v>0</v>
      </c>
      <c r="AI82" s="18">
        <v>0</v>
      </c>
      <c r="AJ82" s="17">
        <v>902</v>
      </c>
      <c r="AK82" s="17">
        <v>0</v>
      </c>
      <c r="AL82" s="17">
        <v>27</v>
      </c>
      <c r="AM82" s="17">
        <v>38</v>
      </c>
      <c r="AN82" s="17">
        <v>0</v>
      </c>
      <c r="AO82" s="17">
        <v>0</v>
      </c>
      <c r="AP82" s="17">
        <v>0</v>
      </c>
      <c r="AQ82" s="17">
        <v>254</v>
      </c>
      <c r="AR82" s="17">
        <v>12</v>
      </c>
      <c r="AS82" s="17">
        <v>0</v>
      </c>
      <c r="AT82" s="17">
        <v>4</v>
      </c>
      <c r="AU82" s="17">
        <v>7</v>
      </c>
      <c r="AV82" s="17">
        <v>145</v>
      </c>
      <c r="AW82" s="17">
        <v>1</v>
      </c>
      <c r="AX82" s="17">
        <v>0</v>
      </c>
      <c r="AY82" s="17">
        <v>10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24</v>
      </c>
      <c r="BU82" s="17">
        <v>0</v>
      </c>
      <c r="BV82" s="17">
        <v>3</v>
      </c>
      <c r="BW82" s="17">
        <v>0</v>
      </c>
      <c r="BX82" s="17">
        <v>1</v>
      </c>
      <c r="BY82" s="17">
        <v>0</v>
      </c>
      <c r="BZ82" s="17">
        <v>0</v>
      </c>
      <c r="CA82" s="17">
        <v>3</v>
      </c>
      <c r="CB82" s="17">
        <v>34</v>
      </c>
      <c r="CC82" s="17">
        <v>0</v>
      </c>
      <c r="CD82" s="17">
        <v>0</v>
      </c>
      <c r="CE82" s="17">
        <v>0</v>
      </c>
      <c r="CF82" s="17">
        <f>SUM(E82:CE82)</f>
        <v>1634</v>
      </c>
    </row>
    <row r="83" spans="1:84" s="14" customFormat="1" ht="8.25" customHeight="1" x14ac:dyDescent="0.15">
      <c r="A83" s="88"/>
      <c r="B83" s="77"/>
      <c r="C83" s="70"/>
      <c r="D83" s="42" t="s">
        <v>164</v>
      </c>
      <c r="E83" s="17">
        <v>0</v>
      </c>
      <c r="F83" s="17">
        <v>14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4</v>
      </c>
      <c r="AG83" s="17">
        <v>0</v>
      </c>
      <c r="AH83" s="18">
        <v>0</v>
      </c>
      <c r="AI83" s="18">
        <v>0</v>
      </c>
      <c r="AJ83" s="17">
        <v>406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10</v>
      </c>
      <c r="AW83" s="17">
        <v>0</v>
      </c>
      <c r="AX83" s="17">
        <v>0</v>
      </c>
      <c r="AY83" s="17">
        <v>2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4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8</v>
      </c>
      <c r="CC83" s="17">
        <v>0</v>
      </c>
      <c r="CD83" s="17">
        <v>0</v>
      </c>
      <c r="CE83" s="17">
        <v>0</v>
      </c>
      <c r="CF83" s="17">
        <f>SUM(E83:CE83)</f>
        <v>487</v>
      </c>
    </row>
    <row r="84" spans="1:84" s="14" customFormat="1" ht="8.25" customHeight="1" x14ac:dyDescent="0.15">
      <c r="A84" s="88"/>
      <c r="B84" s="77"/>
      <c r="C84" s="70"/>
      <c r="D84" s="42" t="s">
        <v>165</v>
      </c>
      <c r="E84" s="17">
        <v>0</v>
      </c>
      <c r="F84" s="17">
        <v>22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170</v>
      </c>
      <c r="AK84" s="17">
        <v>0</v>
      </c>
      <c r="AL84" s="17">
        <v>0</v>
      </c>
      <c r="AM84" s="17">
        <v>20</v>
      </c>
      <c r="AN84" s="17">
        <v>0</v>
      </c>
      <c r="AO84" s="17">
        <v>0</v>
      </c>
      <c r="AP84" s="17">
        <v>0</v>
      </c>
      <c r="AQ84" s="17">
        <v>44</v>
      </c>
      <c r="AR84" s="17">
        <v>2</v>
      </c>
      <c r="AS84" s="17">
        <v>1</v>
      </c>
      <c r="AT84" s="17">
        <v>0</v>
      </c>
      <c r="AU84" s="17">
        <v>2</v>
      </c>
      <c r="AV84" s="17">
        <v>25</v>
      </c>
      <c r="AW84" s="17">
        <v>0</v>
      </c>
      <c r="AX84" s="17">
        <v>0</v>
      </c>
      <c r="AY84" s="17">
        <v>1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8</v>
      </c>
      <c r="CC84" s="17">
        <v>0</v>
      </c>
      <c r="CD84" s="17">
        <v>0</v>
      </c>
      <c r="CE84" s="17">
        <v>0</v>
      </c>
      <c r="CF84" s="17">
        <f>SUM(E84:CE84)</f>
        <v>306</v>
      </c>
    </row>
    <row r="85" spans="1:84" s="14" customFormat="1" ht="8.25" customHeight="1" x14ac:dyDescent="0.15">
      <c r="A85" s="88"/>
      <c r="B85" s="77"/>
      <c r="C85" s="70"/>
      <c r="D85" s="42" t="s">
        <v>91</v>
      </c>
      <c r="E85" s="17">
        <f>SUM(E82:E84)</f>
        <v>0</v>
      </c>
      <c r="F85" s="17">
        <f>SUM(F82:F84)</f>
        <v>137</v>
      </c>
      <c r="G85" s="17">
        <f>SUM(G82:G84)</f>
        <v>34</v>
      </c>
      <c r="H85" s="17">
        <f>SUM(H82:H84)</f>
        <v>0</v>
      </c>
      <c r="I85" s="17">
        <f>SUM(I82:I84)</f>
        <v>0</v>
      </c>
      <c r="J85" s="18">
        <f>SUM(J82:J84)</f>
        <v>0</v>
      </c>
      <c r="K85" s="17">
        <f>SUM(K82:K84)</f>
        <v>0</v>
      </c>
      <c r="L85" s="18">
        <f>SUM(L82:L84)</f>
        <v>0</v>
      </c>
      <c r="M85" s="18">
        <f>SUM(M82:M84)</f>
        <v>0</v>
      </c>
      <c r="N85" s="17">
        <f>SUM(N82:N84)</f>
        <v>1</v>
      </c>
      <c r="O85" s="18">
        <f>SUM(O82:O84)</f>
        <v>0</v>
      </c>
      <c r="P85" s="17">
        <f>SUM(P82:P84)</f>
        <v>0</v>
      </c>
      <c r="Q85" s="18">
        <f>SUM(Q82:Q84)</f>
        <v>0</v>
      </c>
      <c r="R85" s="17">
        <f>SUM(R82:R84)</f>
        <v>0</v>
      </c>
      <c r="S85" s="17">
        <f>SUM(S82:S84)</f>
        <v>0</v>
      </c>
      <c r="T85" s="18">
        <f>SUM(T82:T84)</f>
        <v>0</v>
      </c>
      <c r="U85" s="17">
        <f>SUM(U82:U84)</f>
        <v>0</v>
      </c>
      <c r="V85" s="17">
        <f>SUM(V82:V84)</f>
        <v>0</v>
      </c>
      <c r="W85" s="18">
        <f>SUM(W82:W84)</f>
        <v>0</v>
      </c>
      <c r="X85" s="17">
        <f>SUM(X82:X84)</f>
        <v>0</v>
      </c>
      <c r="Y85" s="17">
        <f>SUM(Y82:Y84)</f>
        <v>0</v>
      </c>
      <c r="Z85" s="17">
        <f>SUM(Z82:Z84)</f>
        <v>0</v>
      </c>
      <c r="AA85" s="17">
        <f>SUM(AA82:AA84)</f>
        <v>5</v>
      </c>
      <c r="AB85" s="17">
        <f>SUM(AB82:AB84)</f>
        <v>0</v>
      </c>
      <c r="AC85" s="18">
        <f>SUM(AC82:AC84)</f>
        <v>0</v>
      </c>
      <c r="AD85" s="18">
        <f>SUM(AD82:AD84)</f>
        <v>0</v>
      </c>
      <c r="AE85" s="18">
        <f>SUM(AE82:AE84)</f>
        <v>0</v>
      </c>
      <c r="AF85" s="17">
        <f>SUM(AF82:AF84)</f>
        <v>27</v>
      </c>
      <c r="AG85" s="17">
        <f>SUM(AG82:AG84)</f>
        <v>0</v>
      </c>
      <c r="AH85" s="18">
        <f>SUM(AH82:AH84)</f>
        <v>0</v>
      </c>
      <c r="AI85" s="18">
        <f>SUM(AI82:AI84)</f>
        <v>0</v>
      </c>
      <c r="AJ85" s="17">
        <f>SUM(AJ82:AJ84)</f>
        <v>1478</v>
      </c>
      <c r="AK85" s="17">
        <f>SUM(AK82:AK84)</f>
        <v>0</v>
      </c>
      <c r="AL85" s="17">
        <f>SUM(AL82:AL84)</f>
        <v>27</v>
      </c>
      <c r="AM85" s="17">
        <f>SUM(AM82:AM84)</f>
        <v>76</v>
      </c>
      <c r="AN85" s="17">
        <f>SUM(AN82:AN84)</f>
        <v>0</v>
      </c>
      <c r="AO85" s="17">
        <f>SUM(AO82:AO84)</f>
        <v>0</v>
      </c>
      <c r="AP85" s="17">
        <f>SUM(AP82:AP84)</f>
        <v>0</v>
      </c>
      <c r="AQ85" s="17">
        <f>SUM(AQ82:AQ84)</f>
        <v>312</v>
      </c>
      <c r="AR85" s="17">
        <f>SUM(AR82:AR84)</f>
        <v>14</v>
      </c>
      <c r="AS85" s="17">
        <f>SUM(AS82:AS84)</f>
        <v>1</v>
      </c>
      <c r="AT85" s="17">
        <f>SUM(AT82:AT84)</f>
        <v>4</v>
      </c>
      <c r="AU85" s="17">
        <f>SUM(AU82:AU84)</f>
        <v>10</v>
      </c>
      <c r="AV85" s="17">
        <f>SUM(AV82:AV84)</f>
        <v>180</v>
      </c>
      <c r="AW85" s="17">
        <f>SUM(AW82:AW84)</f>
        <v>1</v>
      </c>
      <c r="AX85" s="17">
        <f>SUM(AX82:AX84)</f>
        <v>0</v>
      </c>
      <c r="AY85" s="17">
        <f>SUM(AY82:AY84)</f>
        <v>13</v>
      </c>
      <c r="AZ85" s="17">
        <f>SUM(AZ82:AZ84)</f>
        <v>0</v>
      </c>
      <c r="BA85" s="18">
        <f>SUM(BA82:BA84)</f>
        <v>14</v>
      </c>
      <c r="BB85" s="17">
        <f>SUM(BB82:BB84)</f>
        <v>0</v>
      </c>
      <c r="BC85" s="18">
        <f>SUM(BC82:BC84)</f>
        <v>0</v>
      </c>
      <c r="BD85" s="18">
        <f>SUM(BD82:BD84)</f>
        <v>0</v>
      </c>
      <c r="BE85" s="18">
        <f>SUM(BE82:BE84)</f>
        <v>0</v>
      </c>
      <c r="BF85" s="18">
        <f>SUM(BF82:BF84)</f>
        <v>0</v>
      </c>
      <c r="BG85" s="17">
        <f>SUM(BG82:BG84)</f>
        <v>0</v>
      </c>
      <c r="BH85" s="18">
        <f>SUM(BH82:BH84)</f>
        <v>3</v>
      </c>
      <c r="BI85" s="17">
        <f>SUM(BI82:BI84)</f>
        <v>0</v>
      </c>
      <c r="BJ85" s="17">
        <f>SUM(BJ82:BJ84)</f>
        <v>0</v>
      </c>
      <c r="BK85" s="18">
        <f>SUM(BK82:BK84)</f>
        <v>0</v>
      </c>
      <c r="BL85" s="18">
        <f>SUM(BL82:BL84)</f>
        <v>0</v>
      </c>
      <c r="BM85" s="18">
        <f>SUM(BM82:BM84)</f>
        <v>0</v>
      </c>
      <c r="BN85" s="18">
        <f>SUM(BN82:BN84)</f>
        <v>0</v>
      </c>
      <c r="BO85" s="17">
        <f>SUM(BO82:BO84)</f>
        <v>3</v>
      </c>
      <c r="BP85" s="17">
        <f>SUM(BP82:BP84)</f>
        <v>0</v>
      </c>
      <c r="BQ85" s="17">
        <f>SUM(BQ82:BQ84)</f>
        <v>0</v>
      </c>
      <c r="BR85" s="18">
        <f>SUM(BR82:BR84)</f>
        <v>0</v>
      </c>
      <c r="BS85" s="17">
        <f>SUM(BS82:BS84)</f>
        <v>0</v>
      </c>
      <c r="BT85" s="17">
        <f>SUM(BT82:BT84)</f>
        <v>30</v>
      </c>
      <c r="BU85" s="17">
        <f>SUM(BU82:BU84)</f>
        <v>0</v>
      </c>
      <c r="BV85" s="17">
        <f>SUM(BV82:BV84)</f>
        <v>3</v>
      </c>
      <c r="BW85" s="17">
        <f>SUM(BW82:BW84)</f>
        <v>0</v>
      </c>
      <c r="BX85" s="17">
        <f>SUM(BX82:BX84)</f>
        <v>1</v>
      </c>
      <c r="BY85" s="17">
        <f>SUM(BY82:BY84)</f>
        <v>0</v>
      </c>
      <c r="BZ85" s="17">
        <f>SUM(BZ82:BZ84)</f>
        <v>0</v>
      </c>
      <c r="CA85" s="17">
        <f>SUM(CA82:CA84)</f>
        <v>3</v>
      </c>
      <c r="CB85" s="17">
        <f>SUM(CB82:CB84)</f>
        <v>50</v>
      </c>
      <c r="CC85" s="17">
        <f>SUM(CC82:CC84)</f>
        <v>0</v>
      </c>
      <c r="CD85" s="17">
        <f>SUM(CD82:CD84)</f>
        <v>0</v>
      </c>
      <c r="CE85" s="17">
        <f>SUM(CE82:CE84)</f>
        <v>0</v>
      </c>
      <c r="CF85" s="17">
        <f>SUM(CF82:CF84)</f>
        <v>2427</v>
      </c>
    </row>
    <row r="86" spans="1:84" s="14" customFormat="1" ht="8.25" customHeight="1" x14ac:dyDescent="0.15">
      <c r="A86" s="88"/>
      <c r="B86" s="77"/>
      <c r="C86" s="58" t="s">
        <v>166</v>
      </c>
      <c r="D86" s="59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8</v>
      </c>
      <c r="AB86" s="17">
        <v>0</v>
      </c>
      <c r="AC86" s="18">
        <v>0</v>
      </c>
      <c r="AD86" s="18">
        <v>0</v>
      </c>
      <c r="AE86" s="18">
        <v>0</v>
      </c>
      <c r="AF86" s="17">
        <v>40</v>
      </c>
      <c r="AG86" s="17">
        <v>0</v>
      </c>
      <c r="AH86" s="18">
        <v>0</v>
      </c>
      <c r="AI86" s="18">
        <v>0</v>
      </c>
      <c r="AJ86" s="17">
        <v>456</v>
      </c>
      <c r="AK86" s="17">
        <v>0</v>
      </c>
      <c r="AL86" s="17">
        <v>1</v>
      </c>
      <c r="AM86" s="17">
        <v>33</v>
      </c>
      <c r="AN86" s="17">
        <v>0</v>
      </c>
      <c r="AO86" s="17">
        <v>0</v>
      </c>
      <c r="AP86" s="17">
        <v>4</v>
      </c>
      <c r="AQ86" s="17">
        <v>168</v>
      </c>
      <c r="AR86" s="17">
        <v>7</v>
      </c>
      <c r="AS86" s="17">
        <v>0</v>
      </c>
      <c r="AT86" s="17">
        <v>3</v>
      </c>
      <c r="AU86" s="17">
        <v>8</v>
      </c>
      <c r="AV86" s="17">
        <v>278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2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14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41</v>
      </c>
      <c r="CC86" s="17">
        <v>1</v>
      </c>
      <c r="CD86" s="17">
        <v>1</v>
      </c>
      <c r="CE86" s="17">
        <v>1</v>
      </c>
      <c r="CF86" s="17">
        <f>SUM(E86:CE86)</f>
        <v>1102</v>
      </c>
    </row>
    <row r="87" spans="1:84" s="14" customFormat="1" ht="8.25" customHeight="1" x14ac:dyDescent="0.15">
      <c r="A87" s="88"/>
      <c r="B87" s="69"/>
      <c r="C87" s="58" t="s">
        <v>167</v>
      </c>
      <c r="D87" s="59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13</v>
      </c>
      <c r="AB87" s="17">
        <v>0</v>
      </c>
      <c r="AC87" s="18">
        <v>0</v>
      </c>
      <c r="AD87" s="18">
        <v>0</v>
      </c>
      <c r="AE87" s="18">
        <v>0</v>
      </c>
      <c r="AF87" s="17">
        <v>16</v>
      </c>
      <c r="AG87" s="17">
        <v>0</v>
      </c>
      <c r="AH87" s="18">
        <v>0</v>
      </c>
      <c r="AI87" s="18">
        <v>0</v>
      </c>
      <c r="AJ87" s="17">
        <v>1030</v>
      </c>
      <c r="AK87" s="17">
        <v>0</v>
      </c>
      <c r="AL87" s="17">
        <v>0</v>
      </c>
      <c r="AM87" s="17">
        <v>62</v>
      </c>
      <c r="AN87" s="17">
        <v>0</v>
      </c>
      <c r="AO87" s="17">
        <v>0</v>
      </c>
      <c r="AP87" s="17">
        <v>0</v>
      </c>
      <c r="AQ87" s="17">
        <v>230</v>
      </c>
      <c r="AR87" s="17">
        <v>21</v>
      </c>
      <c r="AS87" s="17">
        <v>0</v>
      </c>
      <c r="AT87" s="17">
        <v>2</v>
      </c>
      <c r="AU87" s="17">
        <v>19</v>
      </c>
      <c r="AV87" s="17">
        <v>403</v>
      </c>
      <c r="AW87" s="17">
        <v>0</v>
      </c>
      <c r="AX87" s="17">
        <v>0</v>
      </c>
      <c r="AY87" s="17">
        <v>4</v>
      </c>
      <c r="AZ87" s="17">
        <v>0</v>
      </c>
      <c r="BA87" s="18">
        <v>2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11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2</v>
      </c>
      <c r="BP87" s="17">
        <v>0</v>
      </c>
      <c r="BQ87" s="17">
        <v>0</v>
      </c>
      <c r="BR87" s="18">
        <v>0</v>
      </c>
      <c r="BS87" s="17">
        <v>0</v>
      </c>
      <c r="BT87" s="17">
        <v>38</v>
      </c>
      <c r="BU87" s="17">
        <v>0</v>
      </c>
      <c r="BV87" s="17">
        <v>3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73</v>
      </c>
      <c r="CC87" s="17">
        <v>2</v>
      </c>
      <c r="CD87" s="17">
        <v>1</v>
      </c>
      <c r="CE87" s="17">
        <v>0</v>
      </c>
      <c r="CF87" s="17">
        <f>SUM(E87:CE87)</f>
        <v>1975</v>
      </c>
    </row>
    <row r="88" spans="1:84" s="14" customFormat="1" ht="8.25" customHeight="1" x14ac:dyDescent="0.15">
      <c r="A88" s="88"/>
      <c r="B88" s="85" t="s">
        <v>168</v>
      </c>
      <c r="C88" s="78" t="s">
        <v>169</v>
      </c>
      <c r="D88" s="41" t="s">
        <v>170</v>
      </c>
      <c r="E88" s="17">
        <v>0</v>
      </c>
      <c r="F88" s="17">
        <v>264</v>
      </c>
      <c r="G88" s="17">
        <v>28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38</v>
      </c>
      <c r="AB88" s="17">
        <v>0</v>
      </c>
      <c r="AC88" s="18">
        <v>0</v>
      </c>
      <c r="AD88" s="18">
        <v>0</v>
      </c>
      <c r="AE88" s="18">
        <v>0</v>
      </c>
      <c r="AF88" s="17">
        <v>22</v>
      </c>
      <c r="AG88" s="17">
        <v>3</v>
      </c>
      <c r="AH88" s="18">
        <v>0</v>
      </c>
      <c r="AI88" s="18">
        <v>0</v>
      </c>
      <c r="AJ88" s="17">
        <v>1486</v>
      </c>
      <c r="AK88" s="17">
        <v>0</v>
      </c>
      <c r="AL88" s="17">
        <v>0</v>
      </c>
      <c r="AM88" s="17">
        <v>115</v>
      </c>
      <c r="AN88" s="17">
        <v>0</v>
      </c>
      <c r="AO88" s="17">
        <v>0</v>
      </c>
      <c r="AP88" s="17">
        <v>5</v>
      </c>
      <c r="AQ88" s="17">
        <v>494</v>
      </c>
      <c r="AR88" s="17">
        <v>21</v>
      </c>
      <c r="AS88" s="17">
        <v>0</v>
      </c>
      <c r="AT88" s="17">
        <v>3</v>
      </c>
      <c r="AU88" s="17">
        <v>19</v>
      </c>
      <c r="AV88" s="17">
        <v>849</v>
      </c>
      <c r="AW88" s="17">
        <v>0</v>
      </c>
      <c r="AX88" s="17">
        <v>0</v>
      </c>
      <c r="AY88" s="17">
        <v>26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36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95</v>
      </c>
      <c r="CC88" s="17">
        <v>10</v>
      </c>
      <c r="CD88" s="17">
        <v>1</v>
      </c>
      <c r="CE88" s="17">
        <v>2</v>
      </c>
      <c r="CF88" s="17">
        <f>SUM(E88:CE88)</f>
        <v>3567</v>
      </c>
    </row>
    <row r="89" spans="1:84" s="14" customFormat="1" ht="8.25" customHeight="1" x14ac:dyDescent="0.15">
      <c r="A89" s="88"/>
      <c r="B89" s="85"/>
      <c r="C89" s="79"/>
      <c r="D89" s="41" t="s">
        <v>171</v>
      </c>
      <c r="E89" s="17">
        <v>0</v>
      </c>
      <c r="F89" s="17">
        <v>2</v>
      </c>
      <c r="G89" s="17">
        <v>7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15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525</v>
      </c>
      <c r="AK89" s="17">
        <v>0</v>
      </c>
      <c r="AL89" s="17">
        <v>0</v>
      </c>
      <c r="AM89" s="17">
        <v>28</v>
      </c>
      <c r="AN89" s="17">
        <v>0</v>
      </c>
      <c r="AO89" s="17">
        <v>0</v>
      </c>
      <c r="AP89" s="17">
        <v>0</v>
      </c>
      <c r="AQ89" s="17">
        <v>105</v>
      </c>
      <c r="AR89" s="17">
        <v>6</v>
      </c>
      <c r="AS89" s="17">
        <v>0</v>
      </c>
      <c r="AT89" s="17">
        <v>0</v>
      </c>
      <c r="AU89" s="17">
        <v>6</v>
      </c>
      <c r="AV89" s="17">
        <v>130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36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7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28</v>
      </c>
      <c r="CC89" s="17">
        <v>0</v>
      </c>
      <c r="CD89" s="17">
        <v>0</v>
      </c>
      <c r="CE89" s="17">
        <v>1</v>
      </c>
      <c r="CF89" s="17">
        <f>SUM(E89:CE89)</f>
        <v>910</v>
      </c>
    </row>
    <row r="90" spans="1:84" s="14" customFormat="1" ht="8.25" customHeight="1" x14ac:dyDescent="0.15">
      <c r="A90" s="88"/>
      <c r="B90" s="85"/>
      <c r="C90" s="80"/>
      <c r="D90" s="41" t="s">
        <v>91</v>
      </c>
      <c r="E90" s="17">
        <f>SUM(E88:E89)</f>
        <v>0</v>
      </c>
      <c r="F90" s="17">
        <f>SUM(F88:F89)</f>
        <v>266</v>
      </c>
      <c r="G90" s="17">
        <f>SUM(G88:G89)</f>
        <v>35</v>
      </c>
      <c r="H90" s="17">
        <f>SUM(H88:H89)</f>
        <v>0</v>
      </c>
      <c r="I90" s="17">
        <f>SUM(I88:I89)</f>
        <v>0</v>
      </c>
      <c r="J90" s="18">
        <f>SUM(J88:J89)</f>
        <v>0</v>
      </c>
      <c r="K90" s="17">
        <f>SUM(K88:K89)</f>
        <v>0</v>
      </c>
      <c r="L90" s="18">
        <f>SUM(L88:L89)</f>
        <v>0</v>
      </c>
      <c r="M90" s="18">
        <f>SUM(M88:M89)</f>
        <v>0</v>
      </c>
      <c r="N90" s="17">
        <f>SUM(N88:N89)</f>
        <v>22</v>
      </c>
      <c r="O90" s="18">
        <f>SUM(O88:O89)</f>
        <v>0</v>
      </c>
      <c r="P90" s="17">
        <f>SUM(P88:P89)</f>
        <v>0</v>
      </c>
      <c r="Q90" s="18">
        <f>SUM(Q88:Q89)</f>
        <v>0</v>
      </c>
      <c r="R90" s="17">
        <f>SUM(R88:R89)</f>
        <v>1</v>
      </c>
      <c r="S90" s="17">
        <f>SUM(S88:S89)</f>
        <v>0</v>
      </c>
      <c r="T90" s="18">
        <f>SUM(T88:T89)</f>
        <v>0</v>
      </c>
      <c r="U90" s="17">
        <f>SUM(U88:U89)</f>
        <v>0</v>
      </c>
      <c r="V90" s="17">
        <f>SUM(V88:V89)</f>
        <v>0</v>
      </c>
      <c r="W90" s="18">
        <f>SUM(W88:W89)</f>
        <v>0</v>
      </c>
      <c r="X90" s="17">
        <f>SUM(X88:X89)</f>
        <v>0</v>
      </c>
      <c r="Y90" s="17">
        <f>SUM(Y88:Y89)</f>
        <v>0</v>
      </c>
      <c r="Z90" s="17">
        <f>SUM(Z88:Z89)</f>
        <v>0</v>
      </c>
      <c r="AA90" s="17">
        <f>SUM(AA88:AA89)</f>
        <v>53</v>
      </c>
      <c r="AB90" s="17">
        <f>SUM(AB88:AB89)</f>
        <v>0</v>
      </c>
      <c r="AC90" s="18">
        <f>SUM(AC88:AC89)</f>
        <v>0</v>
      </c>
      <c r="AD90" s="18">
        <f>SUM(AD88:AD89)</f>
        <v>0</v>
      </c>
      <c r="AE90" s="18">
        <f>SUM(AE88:AE89)</f>
        <v>0</v>
      </c>
      <c r="AF90" s="17">
        <f>SUM(AF88:AF89)</f>
        <v>27</v>
      </c>
      <c r="AG90" s="17">
        <f>SUM(AG88:AG89)</f>
        <v>3</v>
      </c>
      <c r="AH90" s="18">
        <f>SUM(AH88:AH89)</f>
        <v>0</v>
      </c>
      <c r="AI90" s="18">
        <f>SUM(AI88:AI89)</f>
        <v>0</v>
      </c>
      <c r="AJ90" s="17">
        <f>SUM(AJ88:AJ89)</f>
        <v>2011</v>
      </c>
      <c r="AK90" s="17">
        <f>SUM(AK88:AK89)</f>
        <v>0</v>
      </c>
      <c r="AL90" s="17">
        <f>SUM(AL88:AL89)</f>
        <v>0</v>
      </c>
      <c r="AM90" s="17">
        <f>SUM(AM88:AM89)</f>
        <v>143</v>
      </c>
      <c r="AN90" s="17">
        <f>SUM(AN88:AN89)</f>
        <v>0</v>
      </c>
      <c r="AO90" s="17">
        <f>SUM(AO88:AO89)</f>
        <v>0</v>
      </c>
      <c r="AP90" s="17">
        <f>SUM(AP88:AP89)</f>
        <v>5</v>
      </c>
      <c r="AQ90" s="17">
        <f>SUM(AQ88:AQ89)</f>
        <v>599</v>
      </c>
      <c r="AR90" s="17">
        <f>SUM(AR88:AR89)</f>
        <v>27</v>
      </c>
      <c r="AS90" s="17">
        <f>SUM(AS88:AS89)</f>
        <v>0</v>
      </c>
      <c r="AT90" s="17">
        <f>SUM(AT88:AT89)</f>
        <v>3</v>
      </c>
      <c r="AU90" s="17">
        <f>SUM(AU88:AU89)</f>
        <v>25</v>
      </c>
      <c r="AV90" s="17">
        <f>SUM(AV88:AV89)</f>
        <v>979</v>
      </c>
      <c r="AW90" s="17">
        <f>SUM(AW88:AW89)</f>
        <v>0</v>
      </c>
      <c r="AX90" s="17">
        <f>SUM(AX88:AX89)</f>
        <v>0</v>
      </c>
      <c r="AY90" s="17">
        <f>SUM(AY88:AY89)</f>
        <v>26</v>
      </c>
      <c r="AZ90" s="17">
        <f>SUM(AZ88:AZ89)</f>
        <v>0</v>
      </c>
      <c r="BA90" s="18">
        <f>SUM(BA88:BA89)</f>
        <v>19</v>
      </c>
      <c r="BB90" s="17">
        <f>SUM(BB88:BB89)</f>
        <v>0</v>
      </c>
      <c r="BC90" s="18">
        <f>SUM(BC88:BC89)</f>
        <v>0</v>
      </c>
      <c r="BD90" s="18">
        <f>SUM(BD88:BD89)</f>
        <v>0</v>
      </c>
      <c r="BE90" s="18">
        <f>SUM(BE88:BE89)</f>
        <v>0</v>
      </c>
      <c r="BF90" s="18">
        <f>SUM(BF88:BF89)</f>
        <v>0</v>
      </c>
      <c r="BG90" s="17">
        <f>SUM(BG88:BG89)</f>
        <v>0</v>
      </c>
      <c r="BH90" s="18">
        <f>SUM(BH88:BH89)</f>
        <v>41</v>
      </c>
      <c r="BI90" s="17">
        <f>SUM(BI88:BI89)</f>
        <v>0</v>
      </c>
      <c r="BJ90" s="17">
        <f>SUM(BJ88:BJ89)</f>
        <v>4</v>
      </c>
      <c r="BK90" s="18">
        <f>SUM(BK88:BK89)</f>
        <v>0</v>
      </c>
      <c r="BL90" s="18">
        <f>SUM(BL88:BL89)</f>
        <v>0</v>
      </c>
      <c r="BM90" s="18">
        <f>SUM(BM88:BM89)</f>
        <v>0</v>
      </c>
      <c r="BN90" s="18">
        <f>SUM(BN88:BN89)</f>
        <v>0</v>
      </c>
      <c r="BO90" s="17">
        <f>SUM(BO88:BO89)</f>
        <v>3</v>
      </c>
      <c r="BP90" s="17">
        <f>SUM(BP88:BP89)</f>
        <v>0</v>
      </c>
      <c r="BQ90" s="17">
        <f>SUM(BQ88:BQ89)</f>
        <v>0</v>
      </c>
      <c r="BR90" s="18">
        <f>SUM(BR88:BR89)</f>
        <v>0</v>
      </c>
      <c r="BS90" s="17">
        <f>SUM(BS88:BS89)</f>
        <v>0</v>
      </c>
      <c r="BT90" s="17">
        <f>SUM(BT88:BT89)</f>
        <v>43</v>
      </c>
      <c r="BU90" s="17">
        <f>SUM(BU88:BU89)</f>
        <v>0</v>
      </c>
      <c r="BV90" s="17">
        <f>SUM(BV88:BV89)</f>
        <v>2</v>
      </c>
      <c r="BW90" s="17">
        <f>SUM(BW88:BW89)</f>
        <v>0</v>
      </c>
      <c r="BX90" s="17">
        <f>SUM(BX88:BX89)</f>
        <v>1</v>
      </c>
      <c r="BY90" s="17">
        <f>SUM(BY88:BY89)</f>
        <v>0</v>
      </c>
      <c r="BZ90" s="17">
        <f>SUM(BZ88:BZ89)</f>
        <v>0</v>
      </c>
      <c r="CA90" s="17">
        <f>SUM(CA88:CA89)</f>
        <v>2</v>
      </c>
      <c r="CB90" s="17">
        <f>SUM(CB88:CB89)</f>
        <v>123</v>
      </c>
      <c r="CC90" s="17">
        <f>SUM(CC88:CC89)</f>
        <v>10</v>
      </c>
      <c r="CD90" s="17">
        <f>SUM(CD88:CD89)</f>
        <v>1</v>
      </c>
      <c r="CE90" s="17">
        <f>SUM(CE88:CE89)</f>
        <v>3</v>
      </c>
      <c r="CF90" s="17">
        <f>SUM(CF88:CF89)</f>
        <v>4477</v>
      </c>
    </row>
    <row r="91" spans="1:84" s="14" customFormat="1" ht="8.25" customHeight="1" x14ac:dyDescent="0.15">
      <c r="A91" s="88"/>
      <c r="B91" s="85"/>
      <c r="C91" s="58" t="s">
        <v>172</v>
      </c>
      <c r="D91" s="59"/>
      <c r="E91" s="17">
        <v>1</v>
      </c>
      <c r="F91" s="17">
        <v>54</v>
      </c>
      <c r="G91" s="17">
        <v>6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11</v>
      </c>
      <c r="AB91" s="17">
        <v>0</v>
      </c>
      <c r="AC91" s="18">
        <v>0</v>
      </c>
      <c r="AD91" s="18">
        <v>0</v>
      </c>
      <c r="AE91" s="18">
        <v>0</v>
      </c>
      <c r="AF91" s="17">
        <v>28</v>
      </c>
      <c r="AG91" s="17">
        <v>0</v>
      </c>
      <c r="AH91" s="18">
        <v>0</v>
      </c>
      <c r="AI91" s="18">
        <v>0</v>
      </c>
      <c r="AJ91" s="17">
        <v>646</v>
      </c>
      <c r="AK91" s="17">
        <v>0</v>
      </c>
      <c r="AL91" s="17">
        <v>0</v>
      </c>
      <c r="AM91" s="17">
        <v>46</v>
      </c>
      <c r="AN91" s="17">
        <v>2</v>
      </c>
      <c r="AO91" s="17">
        <v>0</v>
      </c>
      <c r="AP91" s="17">
        <v>1</v>
      </c>
      <c r="AQ91" s="17">
        <v>331</v>
      </c>
      <c r="AR91" s="17">
        <v>16</v>
      </c>
      <c r="AS91" s="17">
        <v>0</v>
      </c>
      <c r="AT91" s="17">
        <v>0</v>
      </c>
      <c r="AU91" s="17">
        <v>8</v>
      </c>
      <c r="AV91" s="17">
        <v>356</v>
      </c>
      <c r="AW91" s="17">
        <v>0</v>
      </c>
      <c r="AX91" s="17">
        <v>0</v>
      </c>
      <c r="AY91" s="17">
        <v>7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20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57</v>
      </c>
      <c r="CC91" s="17">
        <v>0</v>
      </c>
      <c r="CD91" s="17">
        <v>1</v>
      </c>
      <c r="CE91" s="17">
        <v>2</v>
      </c>
      <c r="CF91" s="17">
        <f>SUM(E91:CE91)</f>
        <v>1617</v>
      </c>
    </row>
    <row r="92" spans="1:84" s="14" customFormat="1" ht="8.25" customHeight="1" x14ac:dyDescent="0.15">
      <c r="A92" s="88"/>
      <c r="B92" s="85"/>
      <c r="C92" s="58" t="s">
        <v>173</v>
      </c>
      <c r="D92" s="59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6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766</v>
      </c>
      <c r="AK92" s="17">
        <v>0</v>
      </c>
      <c r="AL92" s="17">
        <v>0</v>
      </c>
      <c r="AM92" s="17">
        <v>39</v>
      </c>
      <c r="AN92" s="17">
        <v>0</v>
      </c>
      <c r="AO92" s="17">
        <v>0</v>
      </c>
      <c r="AP92" s="17">
        <v>1</v>
      </c>
      <c r="AQ92" s="17">
        <v>277</v>
      </c>
      <c r="AR92" s="17">
        <v>19</v>
      </c>
      <c r="AS92" s="17">
        <v>0</v>
      </c>
      <c r="AT92" s="17">
        <v>1</v>
      </c>
      <c r="AU92" s="17">
        <v>11</v>
      </c>
      <c r="AV92" s="17">
        <v>264</v>
      </c>
      <c r="AW92" s="17">
        <v>1</v>
      </c>
      <c r="AX92" s="17">
        <v>0</v>
      </c>
      <c r="AY92" s="17">
        <v>11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21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53</v>
      </c>
      <c r="CC92" s="17">
        <v>1</v>
      </c>
      <c r="CD92" s="17">
        <v>0</v>
      </c>
      <c r="CE92" s="17">
        <v>0</v>
      </c>
      <c r="CF92" s="17">
        <f>SUM(E92:CE92)</f>
        <v>1528</v>
      </c>
    </row>
    <row r="93" spans="1:84" s="14" customFormat="1" ht="8.25" customHeight="1" x14ac:dyDescent="0.15">
      <c r="A93" s="88"/>
      <c r="B93" s="60" t="s">
        <v>174</v>
      </c>
      <c r="C93" s="58" t="s">
        <v>175</v>
      </c>
      <c r="D93" s="59"/>
      <c r="E93" s="17">
        <v>0</v>
      </c>
      <c r="F93" s="17">
        <v>378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1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149</v>
      </c>
      <c r="AG93" s="17">
        <v>0</v>
      </c>
      <c r="AH93" s="18">
        <v>0</v>
      </c>
      <c r="AI93" s="18">
        <v>0</v>
      </c>
      <c r="AJ93" s="17">
        <v>363</v>
      </c>
      <c r="AK93" s="17">
        <v>0</v>
      </c>
      <c r="AL93" s="17">
        <v>0</v>
      </c>
      <c r="AM93" s="17">
        <v>33</v>
      </c>
      <c r="AN93" s="17">
        <v>3</v>
      </c>
      <c r="AO93" s="17">
        <v>0</v>
      </c>
      <c r="AP93" s="17">
        <v>2</v>
      </c>
      <c r="AQ93" s="17">
        <v>115</v>
      </c>
      <c r="AR93" s="17">
        <v>9</v>
      </c>
      <c r="AS93" s="17">
        <v>0</v>
      </c>
      <c r="AT93" s="17">
        <v>1</v>
      </c>
      <c r="AU93" s="17">
        <v>11</v>
      </c>
      <c r="AV93" s="17">
        <v>356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10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1474</v>
      </c>
    </row>
    <row r="94" spans="1:84" s="14" customFormat="1" ht="8.25" customHeight="1" x14ac:dyDescent="0.15">
      <c r="A94" s="88"/>
      <c r="B94" s="60"/>
      <c r="C94" s="58" t="s">
        <v>176</v>
      </c>
      <c r="D94" s="59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13</v>
      </c>
      <c r="AG94" s="17">
        <v>0</v>
      </c>
      <c r="AH94" s="18">
        <v>0</v>
      </c>
      <c r="AI94" s="18">
        <v>0</v>
      </c>
      <c r="AJ94" s="17">
        <v>68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37</v>
      </c>
      <c r="AR94" s="17">
        <v>1</v>
      </c>
      <c r="AS94" s="17">
        <v>0</v>
      </c>
      <c r="AT94" s="17">
        <v>0</v>
      </c>
      <c r="AU94" s="17">
        <v>3</v>
      </c>
      <c r="AV94" s="17">
        <v>45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206</v>
      </c>
    </row>
    <row r="95" spans="1:84" s="14" customFormat="1" ht="8.25" customHeight="1" x14ac:dyDescent="0.15">
      <c r="A95" s="88"/>
      <c r="B95" s="86"/>
      <c r="C95" s="58" t="s">
        <v>91</v>
      </c>
      <c r="D95" s="59"/>
      <c r="E95" s="17">
        <f>SUM(E93:E94)</f>
        <v>0</v>
      </c>
      <c r="F95" s="17">
        <f>SUM(F93:F94)</f>
        <v>404</v>
      </c>
      <c r="G95" s="17">
        <f>SUM(G93:G94)</f>
        <v>0</v>
      </c>
      <c r="H95" s="17">
        <f>SUM(H93:H94)</f>
        <v>0</v>
      </c>
      <c r="I95" s="17">
        <f>SUM(I93:I94)</f>
        <v>0</v>
      </c>
      <c r="J95" s="18">
        <f>SUM(J93:J94)</f>
        <v>0</v>
      </c>
      <c r="K95" s="17">
        <f>SUM(K93:K94)</f>
        <v>0</v>
      </c>
      <c r="L95" s="18">
        <f>SUM(L93:L94)</f>
        <v>0</v>
      </c>
      <c r="M95" s="18">
        <f>SUM(M93:M94)</f>
        <v>0</v>
      </c>
      <c r="N95" s="17">
        <f>SUM(N93:N94)</f>
        <v>9</v>
      </c>
      <c r="O95" s="18">
        <f>SUM(O93:O94)</f>
        <v>0</v>
      </c>
      <c r="P95" s="17">
        <f>SUM(P93:P94)</f>
        <v>0</v>
      </c>
      <c r="Q95" s="18">
        <f>SUM(Q93:Q94)</f>
        <v>0</v>
      </c>
      <c r="R95" s="17">
        <f>SUM(R93:R94)</f>
        <v>0</v>
      </c>
      <c r="S95" s="17">
        <f>SUM(S93:S94)</f>
        <v>0</v>
      </c>
      <c r="T95" s="18">
        <f>SUM(T93:T94)</f>
        <v>0</v>
      </c>
      <c r="U95" s="17">
        <f>SUM(U93:U94)</f>
        <v>0</v>
      </c>
      <c r="V95" s="17">
        <f>SUM(V93:V94)</f>
        <v>1</v>
      </c>
      <c r="W95" s="18">
        <f>SUM(W93:W94)</f>
        <v>0</v>
      </c>
      <c r="X95" s="17">
        <f>SUM(X93:X94)</f>
        <v>0</v>
      </c>
      <c r="Y95" s="17">
        <f>SUM(Y93:Y94)</f>
        <v>0</v>
      </c>
      <c r="Z95" s="17">
        <f>SUM(Z93:Z94)</f>
        <v>0</v>
      </c>
      <c r="AA95" s="17">
        <f>SUM(AA93:AA94)</f>
        <v>0</v>
      </c>
      <c r="AB95" s="17">
        <f>SUM(AB93:AB94)</f>
        <v>0</v>
      </c>
      <c r="AC95" s="18">
        <f>SUM(AC93:AC94)</f>
        <v>0</v>
      </c>
      <c r="AD95" s="18">
        <f>SUM(AD93:AD94)</f>
        <v>0</v>
      </c>
      <c r="AE95" s="18">
        <f>SUM(AE93:AE94)</f>
        <v>0</v>
      </c>
      <c r="AF95" s="17">
        <f>SUM(AF93:AF94)</f>
        <v>162</v>
      </c>
      <c r="AG95" s="17">
        <f>SUM(AG93:AG94)</f>
        <v>0</v>
      </c>
      <c r="AH95" s="18">
        <f>SUM(AH93:AH94)</f>
        <v>0</v>
      </c>
      <c r="AI95" s="18">
        <f>SUM(AI93:AI94)</f>
        <v>0</v>
      </c>
      <c r="AJ95" s="17">
        <f>SUM(AJ93:AJ94)</f>
        <v>431</v>
      </c>
      <c r="AK95" s="17">
        <f>SUM(AK93:AK94)</f>
        <v>0</v>
      </c>
      <c r="AL95" s="17">
        <f>SUM(AL93:AL94)</f>
        <v>1</v>
      </c>
      <c r="AM95" s="17">
        <f>SUM(AM93:AM94)</f>
        <v>38</v>
      </c>
      <c r="AN95" s="17">
        <f>SUM(AN93:AN94)</f>
        <v>3</v>
      </c>
      <c r="AO95" s="17">
        <f>SUM(AO93:AO94)</f>
        <v>0</v>
      </c>
      <c r="AP95" s="17">
        <f>SUM(AP93:AP94)</f>
        <v>2</v>
      </c>
      <c r="AQ95" s="17">
        <f>SUM(AQ93:AQ94)</f>
        <v>152</v>
      </c>
      <c r="AR95" s="17">
        <f>SUM(AR93:AR94)</f>
        <v>10</v>
      </c>
      <c r="AS95" s="17">
        <f>SUM(AS93:AS94)</f>
        <v>0</v>
      </c>
      <c r="AT95" s="17">
        <f>SUM(AT93:AT94)</f>
        <v>1</v>
      </c>
      <c r="AU95" s="17">
        <f>SUM(AU93:AU94)</f>
        <v>14</v>
      </c>
      <c r="AV95" s="17">
        <f>SUM(AV93:AV94)</f>
        <v>401</v>
      </c>
      <c r="AW95" s="17">
        <f>SUM(AW93:AW94)</f>
        <v>0</v>
      </c>
      <c r="AX95" s="17">
        <f>SUM(AX93:AX94)</f>
        <v>0</v>
      </c>
      <c r="AY95" s="17">
        <f>SUM(AY93:AY94)</f>
        <v>3</v>
      </c>
      <c r="AZ95" s="17">
        <f>SUM(AZ93:AZ94)</f>
        <v>0</v>
      </c>
      <c r="BA95" s="18">
        <f>SUM(BA93:BA94)</f>
        <v>0</v>
      </c>
      <c r="BB95" s="17">
        <f>SUM(BB93:BB94)</f>
        <v>0</v>
      </c>
      <c r="BC95" s="18">
        <f>SUM(BC93:BC94)</f>
        <v>0</v>
      </c>
      <c r="BD95" s="18">
        <f>SUM(BD93:BD94)</f>
        <v>0</v>
      </c>
      <c r="BE95" s="18">
        <f>SUM(BE93:BE94)</f>
        <v>0</v>
      </c>
      <c r="BF95" s="18">
        <f>SUM(BF93:BF94)</f>
        <v>0</v>
      </c>
      <c r="BG95" s="17">
        <f>SUM(BG93:BG94)</f>
        <v>0</v>
      </c>
      <c r="BH95" s="18">
        <f>SUM(BH93:BH94)</f>
        <v>2</v>
      </c>
      <c r="BI95" s="17">
        <f>SUM(BI93:BI94)</f>
        <v>0</v>
      </c>
      <c r="BJ95" s="17">
        <f>SUM(BJ93:BJ94)</f>
        <v>0</v>
      </c>
      <c r="BK95" s="18">
        <f>SUM(BK93:BK94)</f>
        <v>0</v>
      </c>
      <c r="BL95" s="18">
        <f>SUM(BL93:BL94)</f>
        <v>0</v>
      </c>
      <c r="BM95" s="18">
        <f>SUM(BM93:BM94)</f>
        <v>0</v>
      </c>
      <c r="BN95" s="18">
        <f>SUM(BN93:BN94)</f>
        <v>0</v>
      </c>
      <c r="BO95" s="17">
        <f>SUM(BO93:BO94)</f>
        <v>1</v>
      </c>
      <c r="BP95" s="17">
        <f>SUM(BP93:BP94)</f>
        <v>0</v>
      </c>
      <c r="BQ95" s="17">
        <f>SUM(BQ93:BQ94)</f>
        <v>0</v>
      </c>
      <c r="BR95" s="18">
        <f>SUM(BR93:BR94)</f>
        <v>0</v>
      </c>
      <c r="BS95" s="17">
        <f>SUM(BS93:BS94)</f>
        <v>0</v>
      </c>
      <c r="BT95" s="17">
        <f>SUM(BT93:BT94)</f>
        <v>14</v>
      </c>
      <c r="BU95" s="17">
        <f>SUM(BU93:BU94)</f>
        <v>1</v>
      </c>
      <c r="BV95" s="17">
        <f>SUM(BV93:BV94)</f>
        <v>1</v>
      </c>
      <c r="BW95" s="17">
        <f>SUM(BW93:BW94)</f>
        <v>0</v>
      </c>
      <c r="BX95" s="17">
        <f>SUM(BX93:BX94)</f>
        <v>0</v>
      </c>
      <c r="BY95" s="17">
        <f>SUM(BY93:BY94)</f>
        <v>0</v>
      </c>
      <c r="BZ95" s="17">
        <f>SUM(BZ93:BZ94)</f>
        <v>0</v>
      </c>
      <c r="CA95" s="17">
        <f>SUM(CA93:CA94)</f>
        <v>0</v>
      </c>
      <c r="CB95" s="17">
        <f>SUM(CB93:CB94)</f>
        <v>27</v>
      </c>
      <c r="CC95" s="17">
        <f>SUM(CC93:CC94)</f>
        <v>0</v>
      </c>
      <c r="CD95" s="17">
        <f>SUM(CD93:CD94)</f>
        <v>0</v>
      </c>
      <c r="CE95" s="17">
        <f>SUM(CE93:CE94)</f>
        <v>2</v>
      </c>
      <c r="CF95" s="17">
        <f>SUM(CF93:CF94)</f>
        <v>1680</v>
      </c>
    </row>
    <row r="96" spans="1:84" s="14" customFormat="1" ht="8.25" customHeight="1" x14ac:dyDescent="0.15">
      <c r="A96" s="89"/>
      <c r="B96" s="65" t="s">
        <v>98</v>
      </c>
      <c r="C96" s="66"/>
      <c r="D96" s="67"/>
      <c r="E96" s="19">
        <f>SUM(E39,E42,E45:E46,E50,E53,E56,E59:E60,E63,E67,E70,E74,E77,E81,E85:E87,E90:E92,E95)</f>
        <v>1</v>
      </c>
      <c r="F96" s="19">
        <f>SUM(F39,F42,F45:F46,F50,F53,F56,F59:F60,F63,F67,F70,F74,F77,F81,F85:F87,F90:F92,F95)</f>
        <v>1751</v>
      </c>
      <c r="G96" s="19">
        <f>SUM(G39,G42,G45:G46,G50,G53,G56,G59:G60,G63,G67,G70,G74,G77,G81,G85:G87,G90:G92,G95)</f>
        <v>288</v>
      </c>
      <c r="H96" s="19">
        <f>SUM(H39,H42,H45:H46,H50,H53,H56,H59:H60,H63,H67,H70,H74,H77,H81,H85:H87,H90:H92,H95)</f>
        <v>0</v>
      </c>
      <c r="I96" s="19">
        <f>SUM(I39,I42,I45:I46,I50,I53,I56,I59:I60,I63,I67,I70,I74,I77,I81,I85:I87,I90:I92,I95)</f>
        <v>0</v>
      </c>
      <c r="J96" s="20">
        <f>SUM(J39,J42,J45:J46,J50,J53,J56,J59:J60,J63,J67,J70,J74,J77,J81,J85:J87,J90:J92,J95)</f>
        <v>0</v>
      </c>
      <c r="K96" s="19">
        <f>SUM(K39,K42,K45:K46,K50,K53,K56,K59:K60,K63,K67,K70,K74,K77,K81,K85:K87,K90:K92,K95)</f>
        <v>0</v>
      </c>
      <c r="L96" s="20">
        <f>SUM(L39,L42,L45:L46,L50,L53,L56,L59:L60,L63,L67,L70,L74,L77,L81,L85:L87,L90:L92,L95)</f>
        <v>0</v>
      </c>
      <c r="M96" s="20">
        <f>SUM(M39,M42,M45:M46,M50,M53,M56,M59:M60,M63,M67,M70,M74,M77,M81,M85:M87,M90:M92,M95)</f>
        <v>0</v>
      </c>
      <c r="N96" s="19">
        <f>SUM(N39,N42,N45:N46,N50,N53,N56,N59:N60,N63,N67,N70,N74,N77,N81,N85:N87,N90:N92,N95)</f>
        <v>105</v>
      </c>
      <c r="O96" s="20">
        <f>SUM(O39,O42,O45:O46,O50,O53,O56,O59:O60,O63,O67,O70,O74,O77,O81,O85:O87,O90:O92,O95)</f>
        <v>0</v>
      </c>
      <c r="P96" s="19">
        <f>SUM(P39,P42,P45:P46,P50,P53,P56,P59:P60,P63,P67,P70,P74,P77,P81,P85:P87,P90:P92,P95)</f>
        <v>0</v>
      </c>
      <c r="Q96" s="20">
        <f>SUM(Q39,Q42,Q45:Q46,Q50,Q53,Q56,Q59:Q60,Q63,Q67,Q70,Q74,Q77,Q81,Q85:Q87,Q90:Q92,Q95)</f>
        <v>1</v>
      </c>
      <c r="R96" s="19">
        <f>SUM(R39,R42,R45:R46,R50,R53,R56,R59:R60,R63,R67,R70,R74,R77,R81,R85:R87,R90:R92,R95)</f>
        <v>1</v>
      </c>
      <c r="S96" s="19">
        <f>SUM(S39,S42,S45:S46,S50,S53,S56,S59:S60,S63,S67,S70,S74,S77,S81,S85:S87,S90:S92,S95)</f>
        <v>1</v>
      </c>
      <c r="T96" s="20">
        <f>SUM(T39,T42,T45:T46,T50,T53,T56,T59:T60,T63,T67,T70,T74,T77,T81,T85:T87,T90:T92,T95)</f>
        <v>0</v>
      </c>
      <c r="U96" s="19">
        <f>SUM(U39,U42,U45:U46,U50,U53,U56,U59:U60,U63,U67,U70,U74,U77,U81,U85:U87,U90:U92,U95)</f>
        <v>0</v>
      </c>
      <c r="V96" s="19">
        <f>SUM(V39,V42,V45:V46,V50,V53,V56,V59:V60,V63,V67,V70,V74,V77,V81,V85:V87,V90:V92,V95)</f>
        <v>2</v>
      </c>
      <c r="W96" s="20">
        <f>SUM(W39,W42,W45:W46,W50,W53,W56,W59:W60,W63,W67,W70,W74,W77,W81,W85:W87,W90:W92,W95)</f>
        <v>0</v>
      </c>
      <c r="X96" s="19">
        <f>SUM(X39,X42,X45:X46,X50,X53,X56,X59:X60,X63,X67,X70,X74,X77,X81,X85:X87,X90:X92,X95)</f>
        <v>0</v>
      </c>
      <c r="Y96" s="19">
        <f>SUM(Y39,Y42,Y45:Y46,Y50,Y53,Y56,Y59:Y60,Y63,Y67,Y70,Y74,Y77,Y81,Y85:Y87,Y90:Y92,Y95)</f>
        <v>0</v>
      </c>
      <c r="Z96" s="19">
        <f>SUM(Z39,Z42,Z45:Z46,Z50,Z53,Z56,Z59:Z60,Z63,Z67,Z70,Z74,Z77,Z81,Z85:Z87,Z90:Z92,Z95)</f>
        <v>0</v>
      </c>
      <c r="AA96" s="19">
        <f>SUM(AA39,AA42,AA45:AA46,AA50,AA53,AA56,AA59:AA60,AA63,AA67,AA70,AA74,AA77,AA81,AA85:AA87,AA90:AA92,AA95)</f>
        <v>151</v>
      </c>
      <c r="AB96" s="19">
        <f>SUM(AB39,AB42,AB45:AB46,AB50,AB53,AB56,AB59:AB60,AB63,AB67,AB70,AB74,AB77,AB81,AB85:AB87,AB90:AB92,AB95)</f>
        <v>2</v>
      </c>
      <c r="AC96" s="20">
        <f>SUM(AC39,AC42,AC45:AC46,AC50,AC53,AC56,AC59:AC60,AC63,AC67,AC70,AC74,AC77,AC81,AC85:AC87,AC90:AC92,AC95)</f>
        <v>0</v>
      </c>
      <c r="AD96" s="20">
        <f>SUM(AD39,AD42,AD45:AD46,AD50,AD53,AD56,AD59:AD60,AD63,AD67,AD70,AD74,AD77,AD81,AD85:AD87,AD90:AD92,AD95)</f>
        <v>0</v>
      </c>
      <c r="AE96" s="20">
        <f>SUM(AE39,AE42,AE45:AE46,AE50,AE53,AE56,AE59:AE60,AE63,AE67,AE70,AE74,AE77,AE81,AE85:AE87,AE90:AE92,AE95)</f>
        <v>0</v>
      </c>
      <c r="AF96" s="19">
        <f>SUM(AF39,AF42,AF45:AF46,AF50,AF53,AF56,AF59:AF60,AF63,AF67,AF70,AF74,AF77,AF81,AF85:AF87,AF90:AF92,AF95)</f>
        <v>938</v>
      </c>
      <c r="AG96" s="19">
        <f>SUM(AG39,AG42,AG45:AG46,AG50,AG53,AG56,AG59:AG60,AG63,AG67,AG70,AG74,AG77,AG81,AG85:AG87,AG90:AG92,AG95)</f>
        <v>21</v>
      </c>
      <c r="AH96" s="20">
        <f>SUM(AH39,AH42,AH45:AH46,AH50,AH53,AH56,AH59:AH60,AH63,AH67,AH70,AH74,AH77,AH81,AH85:AH87,AH90:AH92,AH95)</f>
        <v>0</v>
      </c>
      <c r="AI96" s="20">
        <f>SUM(AI39,AI42,AI45:AI46,AI50,AI53,AI56,AI59:AI60,AI63,AI67,AI70,AI74,AI77,AI81,AI85:AI87,AI90:AI92,AI95)</f>
        <v>0</v>
      </c>
      <c r="AJ96" s="19">
        <f>SUM(AJ39,AJ42,AJ45:AJ46,AJ50,AJ53,AJ56,AJ59:AJ60,AJ63,AJ67,AJ70,AJ74,AJ77,AJ81,AJ85:AJ87,AJ90:AJ92,AJ95)</f>
        <v>16179</v>
      </c>
      <c r="AK96" s="19">
        <f>SUM(AK39,AK42,AK45:AK46,AK50,AK53,AK56,AK59:AK60,AK63,AK67,AK70,AK74,AK77,AK81,AK85:AK87,AK90:AK92,AK95)</f>
        <v>0</v>
      </c>
      <c r="AL96" s="19">
        <f>SUM(AL39,AL42,AL45:AL46,AL50,AL53,AL56,AL59:AL60,AL63,AL67,AL70,AL74,AL77,AL81,AL85:AL87,AL90:AL92,AL95)</f>
        <v>42</v>
      </c>
      <c r="AM96" s="19">
        <f>SUM(AM39,AM42,AM45:AM46,AM50,AM53,AM56,AM59:AM60,AM63,AM67,AM70,AM74,AM77,AM81,AM85:AM87,AM90:AM92,AM95)</f>
        <v>1462</v>
      </c>
      <c r="AN96" s="19">
        <f>SUM(AN39,AN42,AN45:AN46,AN50,AN53,AN56,AN59:AN60,AN63,AN67,AN70,AN74,AN77,AN81,AN85:AN87,AN90:AN92,AN95)</f>
        <v>10</v>
      </c>
      <c r="AO96" s="19">
        <f>SUM(AO39,AO42,AO45:AO46,AO50,AO53,AO56,AO59:AO60,AO63,AO67,AO70,AO74,AO77,AO81,AO85:AO87,AO90:AO92,AO95)</f>
        <v>0</v>
      </c>
      <c r="AP96" s="19">
        <f>SUM(AP39,AP42,AP45:AP46,AP50,AP53,AP56,AP59:AP60,AP63,AP67,AP70,AP74,AP77,AP81,AP85:AP87,AP90:AP92,AP95)</f>
        <v>56</v>
      </c>
      <c r="AQ96" s="19">
        <f>SUM(AQ39,AQ42,AQ45:AQ46,AQ50,AQ53,AQ56,AQ59:AQ60,AQ63,AQ67,AQ70,AQ74,AQ77,AQ81,AQ85:AQ87,AQ90:AQ92,AQ95)</f>
        <v>8752</v>
      </c>
      <c r="AR96" s="19">
        <f>SUM(AR39,AR42,AR45:AR46,AR50,AR53,AR56,AR59:AR60,AR63,AR67,AR70,AR74,AR77,AR81,AR85:AR87,AR90:AR92,AR95)</f>
        <v>430</v>
      </c>
      <c r="AS96" s="19">
        <f>SUM(AS39,AS42,AS45:AS46,AS50,AS53,AS56,AS59:AS60,AS63,AS67,AS70,AS74,AS77,AS81,AS85:AS87,AS90:AS92,AS95)</f>
        <v>17</v>
      </c>
      <c r="AT96" s="19">
        <f>SUM(AT39,AT42,AT45:AT46,AT50,AT53,AT56,AT59:AT60,AT63,AT67,AT70,AT74,AT77,AT81,AT85:AT87,AT90:AT92,AT95)</f>
        <v>30</v>
      </c>
      <c r="AU96" s="19">
        <f>SUM(AU39,AU42,AU45:AU46,AU50,AU53,AU56,AU59:AU60,AU63,AU67,AU70,AU74,AU77,AU81,AU85:AU87,AU90:AU92,AU95)</f>
        <v>287</v>
      </c>
      <c r="AV96" s="19">
        <f>SUM(AV39,AV42,AV45:AV46,AV50,AV53,AV56,AV59:AV60,AV63,AV67,AV70,AV74,AV77,AV81,AV85:AV87,AV90:AV92,AV95)</f>
        <v>7734</v>
      </c>
      <c r="AW96" s="19">
        <f>SUM(AW39,AW42,AW45:AW46,AW50,AW53,AW56,AW59:AW60,AW63,AW67,AW70,AW74,AW77,AW81,AW85:AW87,AW90:AW92,AW95)</f>
        <v>3</v>
      </c>
      <c r="AX96" s="19">
        <f>SUM(AX39,AX42,AX45:AX46,AX50,AX53,AX56,AX59:AX60,AX63,AX67,AX70,AX74,AX77,AX81,AX85:AX87,AX90:AX92,AX95)</f>
        <v>6</v>
      </c>
      <c r="AY96" s="19">
        <f>SUM(AY39,AY42,AY45:AY46,AY50,AY53,AY56,AY59:AY60,AY63,AY67,AY70,AY74,AY77,AY81,AY85:AY87,AY90:AY92,AY95)</f>
        <v>147</v>
      </c>
      <c r="AZ96" s="19">
        <f>SUM(AZ39,AZ42,AZ45:AZ46,AZ50,AZ53,AZ56,AZ59:AZ60,AZ63,AZ67,AZ70,AZ74,AZ77,AZ81,AZ85:AZ87,AZ90:AZ92,AZ95)</f>
        <v>0</v>
      </c>
      <c r="BA96" s="20">
        <f>SUM(BA39,BA42,BA45:BA46,BA50,BA53,BA56,BA59:BA60,BA63,BA67,BA70,BA74,BA77,BA81,BA85:BA87,BA90:BA92,BA95)</f>
        <v>68</v>
      </c>
      <c r="BB96" s="19">
        <f>SUM(BB39,BB42,BB45:BB46,BB50,BB53,BB56,BB59:BB60,BB63,BB67,BB70,BB74,BB77,BB81,BB85:BB87,BB90:BB92,BB95)</f>
        <v>0</v>
      </c>
      <c r="BC96" s="20">
        <f>SUM(BC39,BC42,BC45:BC46,BC50,BC53,BC56,BC59:BC60,BC63,BC67,BC70,BC74,BC77,BC81,BC85:BC87,BC90:BC92,BC95)</f>
        <v>0</v>
      </c>
      <c r="BD96" s="20">
        <f>SUM(BD39,BD42,BD45:BD46,BD50,BD53,BD56,BD59:BD60,BD63,BD67,BD70,BD74,BD77,BD81,BD85:BD87,BD90:BD92,BD95)</f>
        <v>1</v>
      </c>
      <c r="BE96" s="20">
        <f>SUM(BE39,BE42,BE45:BE46,BE50,BE53,BE56,BE59:BE60,BE63,BE67,BE70,BE74,BE77,BE81,BE85:BE87,BE90:BE92,BE95)</f>
        <v>0</v>
      </c>
      <c r="BF96" s="20">
        <f>SUM(BF39,BF42,BF45:BF46,BF50,BF53,BF56,BF59:BF60,BF63,BF67,BF70,BF74,BF77,BF81,BF85:BF87,BF90:BF92,BF95)</f>
        <v>0</v>
      </c>
      <c r="BG96" s="19">
        <f>SUM(BG39,BG42,BG45:BG46,BG50,BG53,BG56,BG59:BG60,BG63,BG67,BG70,BG74,BG77,BG81,BG85:BG87,BG90:BG92,BG95)</f>
        <v>0</v>
      </c>
      <c r="BH96" s="20">
        <f>SUM(BH39,BH42,BH45:BH46,BH50,BH53,BH56,BH59:BH60,BH63,BH67,BH70,BH74,BH77,BH81,BH85:BH87,BH90:BH92,BH95)</f>
        <v>99</v>
      </c>
      <c r="BI96" s="19">
        <f>SUM(BI39,BI42,BI45:BI46,BI50,BI53,BI56,BI59:BI60,BI63,BI67,BI70,BI74,BI77,BI81,BI85:BI87,BI90:BI92,BI95)</f>
        <v>0</v>
      </c>
      <c r="BJ96" s="19">
        <f>SUM(BJ39,BJ42,BJ45:BJ46,BJ50,BJ53,BJ56,BJ59:BJ60,BJ63,BJ67,BJ70,BJ74,BJ77,BJ81,BJ85:BJ87,BJ90:BJ92,BJ95)</f>
        <v>20</v>
      </c>
      <c r="BK96" s="20">
        <f>SUM(BK39,BK42,BK45:BK46,BK50,BK53,BK56,BK59:BK60,BK63,BK67,BK70,BK74,BK77,BK81,BK85:BK87,BK90:BK92,BK95)</f>
        <v>0</v>
      </c>
      <c r="BL96" s="20">
        <f>SUM(BL39,BL42,BL45:BL46,BL50,BL53,BL56,BL59:BL60,BL63,BL67,BL70,BL74,BL77,BL81,BL85:BL87,BL90:BL92,BL95)</f>
        <v>0</v>
      </c>
      <c r="BM96" s="20">
        <f>SUM(BM39,BM42,BM45:BM46,BM50,BM53,BM56,BM59:BM60,BM63,BM67,BM70,BM74,BM77,BM81,BM85:BM87,BM90:BM92,BM95)</f>
        <v>0</v>
      </c>
      <c r="BN96" s="20">
        <f>SUM(BN39,BN42,BN45:BN46,BN50,BN53,BN56,BN59:BN60,BN63,BN67,BN70,BN74,BN77,BN81,BN85:BN87,BN90:BN92,BN95)</f>
        <v>0</v>
      </c>
      <c r="BO96" s="19">
        <f>SUM(BO39,BO42,BO45:BO46,BO50,BO53,BO56,BO59:BO60,BO63,BO67,BO70,BO74,BO77,BO81,BO85:BO87,BO90:BO92,BO95)</f>
        <v>38</v>
      </c>
      <c r="BP96" s="19">
        <f>SUM(BP39,BP42,BP45:BP46,BP50,BP53,BP56,BP59:BP60,BP63,BP67,BP70,BP74,BP77,BP81,BP85:BP87,BP90:BP92,BP95)</f>
        <v>0</v>
      </c>
      <c r="BQ96" s="19">
        <f>SUM(BQ39,BQ42,BQ45:BQ46,BQ50,BQ53,BQ56,BQ59:BQ60,BQ63,BQ67,BQ70,BQ74,BQ77,BQ81,BQ85:BQ87,BQ90:BQ92,BQ95)</f>
        <v>0</v>
      </c>
      <c r="BR96" s="20">
        <f>SUM(BR39,BR42,BR45:BR46,BR50,BR53,BR56,BR59:BR60,BR63,BR67,BR70,BR74,BR77,BR81,BR85:BR87,BR90:BR92,BR95)</f>
        <v>0</v>
      </c>
      <c r="BS96" s="19">
        <f>SUM(BS39,BS42,BS45:BS46,BS50,BS53,BS56,BS59:BS60,BS63,BS67,BS70,BS74,BS77,BS81,BS85:BS87,BS90:BS92,BS95)</f>
        <v>2</v>
      </c>
      <c r="BT96" s="19">
        <f>SUM(BT39,BT42,BT45:BT46,BT50,BT53,BT56,BT59:BT60,BT63,BT67,BT70,BT74,BT77,BT81,BT85:BT87,BT90:BT92,BT95)</f>
        <v>472</v>
      </c>
      <c r="BU96" s="19">
        <f>SUM(BU39,BU42,BU45:BU46,BU50,BU53,BU56,BU59:BU60,BU63,BU67,BU70,BU74,BU77,BU81,BU85:BU87,BU90:BU92,BU95)</f>
        <v>1</v>
      </c>
      <c r="BV96" s="19">
        <f>SUM(BV39,BV42,BV45:BV46,BV50,BV53,BV56,BV59:BV60,BV63,BV67,BV70,BV74,BV77,BV81,BV85:BV87,BV90:BV92,BV95)</f>
        <v>37</v>
      </c>
      <c r="BW96" s="19">
        <f>SUM(BW39,BW42,BW45:BW46,BW50,BW53,BW56,BW59:BW60,BW63,BW67,BW70,BW74,BW77,BW81,BW85:BW87,BW90:BW92,BW95)</f>
        <v>3</v>
      </c>
      <c r="BX96" s="19">
        <f>SUM(BX39,BX42,BX45:BX46,BX50,BX53,BX56,BX59:BX60,BX63,BX67,BX70,BX74,BX77,BX81,BX85:BX87,BX90:BX92,BX95)</f>
        <v>9</v>
      </c>
      <c r="BY96" s="19">
        <f>SUM(BY39,BY42,BY45:BY46,BY50,BY53,BY56,BY59:BY60,BY63,BY67,BY70,BY74,BY77,BY81,BY85:BY87,BY90:BY92,BY95)</f>
        <v>8</v>
      </c>
      <c r="BZ96" s="19">
        <f>SUM(BZ39,BZ42,BZ45:BZ46,BZ50,BZ53,BZ56,BZ59:BZ60,BZ63,BZ67,BZ70,BZ74,BZ77,BZ81,BZ85:BZ87,BZ90:BZ92,BZ95)</f>
        <v>0</v>
      </c>
      <c r="CA96" s="19">
        <f>SUM(CA39,CA42,CA45:CA46,CA50,CA53,CA56,CA59:CA60,CA63,CA67,CA70,CA74,CA77,CA81,CA85:CA87,CA90:CA92,CA95)</f>
        <v>33</v>
      </c>
      <c r="CB96" s="19">
        <f>SUM(CB39,CB42,CB45:CB46,CB50,CB53,CB56,CB59:CB60,CB63,CB67,CB70,CB74,CB77,CB81,CB85:CB87,CB90:CB92,CB95)</f>
        <v>1085</v>
      </c>
      <c r="CC96" s="19">
        <f>SUM(CC39,CC42,CC45:CC46,CC50,CC53,CC56,CC59:CC60,CC63,CC67,CC70,CC74,CC77,CC81,CC85:CC87,CC90:CC92,CC95)</f>
        <v>25</v>
      </c>
      <c r="CD96" s="19">
        <f>SUM(CD39,CD42,CD45:CD46,CD50,CD53,CD56,CD59:CD60,CD63,CD67,CD70,CD74,CD77,CD81,CD85:CD87,CD90:CD92,CD95)</f>
        <v>7</v>
      </c>
      <c r="CE96" s="19">
        <f>SUM(CE39,CE42,CE45:CE46,CE50,CE53,CE56,CE59:CE60,CE63,CE67,CE70,CE74,CE77,CE81,CE85:CE87,CE90:CE92,CE95)</f>
        <v>25</v>
      </c>
      <c r="CF96" s="19">
        <f>SUM(CF39,CF42,CF45:CF46,CF50,CF53,CF56,CF59:CF60,CF63,CF67,CF70,CF74,CF77,CF81,CF85:CF87,CF90:CF92,CF95)</f>
        <v>40350</v>
      </c>
    </row>
    <row r="97" spans="1:84" ht="19.5" customHeight="1" x14ac:dyDescent="0.15">
      <c r="A97" s="43"/>
      <c r="B97" s="43"/>
      <c r="C97" s="43"/>
      <c r="D97" s="43"/>
      <c r="E97" s="84" t="s">
        <v>177</v>
      </c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 t="s">
        <v>178</v>
      </c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 t="s">
        <v>179</v>
      </c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 s="7" customFormat="1" ht="9.9499999999999993" customHeight="1" x14ac:dyDescent="0.15">
      <c r="A98" s="46" t="str">
        <f>A2</f>
        <v>（令和 5年 3月末）</v>
      </c>
      <c r="B98" s="46"/>
      <c r="C98" s="46"/>
      <c r="D98" s="46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47" t="s">
        <v>4</v>
      </c>
      <c r="B99" s="48"/>
      <c r="C99" s="48"/>
      <c r="D99" s="49"/>
      <c r="E99" s="8" t="str">
        <f>E3</f>
        <v>救急車</v>
      </c>
      <c r="F99" s="8" t="str">
        <f>F3</f>
        <v>消防車</v>
      </c>
      <c r="G99" s="9" t="str">
        <f>G3</f>
        <v>警察車</v>
      </c>
      <c r="H99" s="8" t="str">
        <f>H3</f>
        <v>臓器移植用緊急輸送車</v>
      </c>
      <c r="I99" s="8" t="str">
        <f>I3</f>
        <v>保線作業車</v>
      </c>
      <c r="J99" s="10" t="str">
        <f>J3</f>
        <v>検察庁車</v>
      </c>
      <c r="K99" s="9" t="str">
        <f>K3</f>
        <v>緊急警備車</v>
      </c>
      <c r="L99" s="11" t="str">
        <f>L3</f>
        <v>防衛省車</v>
      </c>
      <c r="M99" s="11" t="str">
        <f>M3</f>
        <v>電波監視車</v>
      </c>
      <c r="N99" s="8" t="str">
        <f>N3</f>
        <v>公共応急作業車</v>
      </c>
      <c r="O99" s="12" t="str">
        <f>O3</f>
        <v>護送車</v>
      </c>
      <c r="P99" s="8" t="str">
        <f>P3</f>
        <v>血液輸送車</v>
      </c>
      <c r="Q99" s="10" t="str">
        <f>Q3</f>
        <v>交通事故調査用緊急車</v>
      </c>
      <c r="R99" s="13" t="str">
        <f>R3</f>
        <v>給水車</v>
      </c>
      <c r="S99" s="13" t="str">
        <f>S3</f>
        <v>医療防疫車</v>
      </c>
      <c r="T99" s="10" t="str">
        <f>T3</f>
        <v>採血車</v>
      </c>
      <c r="U99" s="13" t="str">
        <f>U3</f>
        <v>軌道兼用車</v>
      </c>
      <c r="V99" s="13" t="str">
        <f>V3</f>
        <v>図書館車</v>
      </c>
      <c r="W99" s="10" t="str">
        <f>W3</f>
        <v>郵便車</v>
      </c>
      <c r="X99" s="9" t="str">
        <f>X3</f>
        <v>移動電話車</v>
      </c>
      <c r="Y99" s="8" t="str">
        <f>Y3</f>
        <v>路上試験車</v>
      </c>
      <c r="Z99" s="8" t="str">
        <f>Z3</f>
        <v>教習車</v>
      </c>
      <c r="AA99" s="9" t="str">
        <f>AA3</f>
        <v>霊柩車</v>
      </c>
      <c r="AB99" s="8" t="str">
        <f>AB3</f>
        <v>広報車</v>
      </c>
      <c r="AC99" s="10" t="str">
        <f>AC3</f>
        <v>放送中継車</v>
      </c>
      <c r="AD99" s="10" t="str">
        <f>AD3</f>
        <v>理容・美容車</v>
      </c>
      <c r="AE99" s="10" t="str">
        <f>AE3</f>
        <v>粉粒体運搬車</v>
      </c>
      <c r="AF99" s="9" t="str">
        <f>AF3</f>
        <v>タンク車</v>
      </c>
      <c r="AG99" s="8" t="str">
        <f>AG3</f>
        <v>現金輸送車</v>
      </c>
      <c r="AH99" s="10" t="str">
        <f>AH3</f>
        <v>アスファルト運搬車</v>
      </c>
      <c r="AI99" s="10" t="str">
        <f>AI3</f>
        <v>コンクリートミキサー車</v>
      </c>
      <c r="AJ99" s="9" t="str">
        <f>AJ3</f>
        <v>冷蔵冷凍車</v>
      </c>
      <c r="AK99" s="9" t="str">
        <f>AK3</f>
        <v>活魚運搬車</v>
      </c>
      <c r="AL99" s="9" t="str">
        <f>AL3</f>
        <v>保温車</v>
      </c>
      <c r="AM99" s="9" t="str">
        <f>AM3</f>
        <v>販売車</v>
      </c>
      <c r="AN99" s="9" t="str">
        <f>AN3</f>
        <v>散水車</v>
      </c>
      <c r="AO99" s="9" t="str">
        <f>AO3</f>
        <v>塵芥車</v>
      </c>
      <c r="AP99" s="9" t="str">
        <f>AP3</f>
        <v>糞尿車</v>
      </c>
      <c r="AQ99" s="9" t="str">
        <f>AQ3</f>
        <v>ボートトレーラ</v>
      </c>
      <c r="AR99" s="9" t="str">
        <f>AR3</f>
        <v>オートバイトレーラ</v>
      </c>
      <c r="AS99" s="9" t="str">
        <f>AS3</f>
        <v>スノーモービルトレーラ</v>
      </c>
      <c r="AT99" s="9" t="str">
        <f>AT3</f>
        <v>患者輸送車</v>
      </c>
      <c r="AU99" s="9" t="str">
        <f>AU3</f>
        <v>身体障害者輸送車</v>
      </c>
      <c r="AV99" s="9" t="str">
        <f>AV3</f>
        <v>車いす移動車</v>
      </c>
      <c r="AW99" s="9" t="str">
        <f>AW3</f>
        <v>消毒車</v>
      </c>
      <c r="AX99" s="9" t="str">
        <f>AX3</f>
        <v>寝具乾燥車</v>
      </c>
      <c r="AY99" s="9" t="str">
        <f>AY3</f>
        <v>入浴車</v>
      </c>
      <c r="AZ99" s="9" t="str">
        <f>AZ3</f>
        <v>ボイラー車</v>
      </c>
      <c r="BA99" s="11" t="str">
        <f>BA3</f>
        <v>検査測定車</v>
      </c>
      <c r="BB99" s="9" t="str">
        <f>BB3</f>
        <v>穴掘建柱車</v>
      </c>
      <c r="BC99" s="11" t="str">
        <f>BC3</f>
        <v>ウインチ車</v>
      </c>
      <c r="BD99" s="11" t="str">
        <f>BD3</f>
        <v>クレーン車</v>
      </c>
      <c r="BE99" s="11" t="str">
        <f>BE3</f>
        <v>くい打車</v>
      </c>
      <c r="BF99" s="11" t="str">
        <f>BF3</f>
        <v>コンクリート作業車</v>
      </c>
      <c r="BG99" s="9" t="str">
        <f>BG3</f>
        <v>コンベア車</v>
      </c>
      <c r="BH99" s="11" t="str">
        <f>BH3</f>
        <v>道路作業車</v>
      </c>
      <c r="BI99" s="9" t="str">
        <f>BI3</f>
        <v>梯子車</v>
      </c>
      <c r="BJ99" s="9" t="str">
        <f>BJ3</f>
        <v>ポンプ車</v>
      </c>
      <c r="BK99" s="11" t="str">
        <f>BK3</f>
        <v>コンプレッサー車</v>
      </c>
      <c r="BL99" s="11" t="str">
        <f>BL3</f>
        <v>農業作業車</v>
      </c>
      <c r="BM99" s="11" t="str">
        <f>BM3</f>
        <v>空港作業車</v>
      </c>
      <c r="BN99" s="11" t="str">
        <f>BN3</f>
        <v>構内作業車</v>
      </c>
      <c r="BO99" s="9" t="str">
        <f>BO3</f>
        <v>工作車</v>
      </c>
      <c r="BP99" s="9" t="str">
        <f>BP3</f>
        <v>工業作業車</v>
      </c>
      <c r="BQ99" s="9" t="str">
        <f>BQ3</f>
        <v>レッカー車</v>
      </c>
      <c r="BR99" s="11" t="str">
        <f>BR3</f>
        <v>写真撮影車</v>
      </c>
      <c r="BS99" s="9" t="str">
        <f>BS3</f>
        <v>事務室車</v>
      </c>
      <c r="BT99" s="9" t="str">
        <f>BT3</f>
        <v>加工車</v>
      </c>
      <c r="BU99" s="9" t="str">
        <f>BU3</f>
        <v>食堂車</v>
      </c>
      <c r="BV99" s="9" t="str">
        <f>BV3</f>
        <v>清掃車</v>
      </c>
      <c r="BW99" s="9" t="str">
        <f>BW3</f>
        <v>電気作業車</v>
      </c>
      <c r="BX99" s="9" t="str">
        <f>BX3</f>
        <v>電源車</v>
      </c>
      <c r="BY99" s="9" t="str">
        <f>BY3</f>
        <v>照明車</v>
      </c>
      <c r="BZ99" s="9" t="str">
        <f>BZ3</f>
        <v>架線修理車</v>
      </c>
      <c r="CA99" s="9" t="str">
        <f>CA3</f>
        <v>高所作業車</v>
      </c>
      <c r="CB99" s="9" t="str">
        <f>CB3</f>
        <v>キャンピング車</v>
      </c>
      <c r="CC99" s="9" t="str">
        <f>CC3</f>
        <v>放送宣伝車</v>
      </c>
      <c r="CD99" s="9" t="str">
        <f>CD3</f>
        <v>キャンピングトレーラ</v>
      </c>
      <c r="CE99" s="9" t="str">
        <f>CE3</f>
        <v>その他</v>
      </c>
      <c r="CF99" s="31" t="str">
        <f>CF3</f>
        <v>合　計</v>
      </c>
    </row>
    <row r="100" spans="1:84" s="14" customFormat="1" ht="8.25" customHeight="1" x14ac:dyDescent="0.15">
      <c r="A100" s="50" t="s">
        <v>180</v>
      </c>
      <c r="B100" s="93" t="s">
        <v>181</v>
      </c>
      <c r="C100" s="91" t="s">
        <v>182</v>
      </c>
      <c r="D100" s="92"/>
      <c r="E100" s="16">
        <v>0</v>
      </c>
      <c r="F100" s="16">
        <v>970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36</v>
      </c>
      <c r="AG100" s="16">
        <v>4</v>
      </c>
      <c r="AH100" s="15">
        <v>0</v>
      </c>
      <c r="AI100" s="15">
        <v>0</v>
      </c>
      <c r="AJ100" s="16">
        <v>348</v>
      </c>
      <c r="AK100" s="16">
        <v>0</v>
      </c>
      <c r="AL100" s="16">
        <v>1</v>
      </c>
      <c r="AM100" s="16">
        <v>75</v>
      </c>
      <c r="AN100" s="16">
        <v>1</v>
      </c>
      <c r="AO100" s="16">
        <v>0</v>
      </c>
      <c r="AP100" s="16">
        <v>1</v>
      </c>
      <c r="AQ100" s="16">
        <v>250</v>
      </c>
      <c r="AR100" s="16">
        <v>16</v>
      </c>
      <c r="AS100" s="16">
        <v>0</v>
      </c>
      <c r="AT100" s="16">
        <v>0</v>
      </c>
      <c r="AU100" s="16">
        <v>9</v>
      </c>
      <c r="AV100" s="16">
        <v>407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15</v>
      </c>
      <c r="BU100" s="16">
        <v>0</v>
      </c>
      <c r="BV100" s="16">
        <v>1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17</v>
      </c>
      <c r="CC100" s="16">
        <v>0</v>
      </c>
      <c r="CD100" s="16">
        <v>0</v>
      </c>
      <c r="CE100" s="16">
        <v>0</v>
      </c>
      <c r="CF100" s="25">
        <f>SUM(E100:CE100)</f>
        <v>2232</v>
      </c>
    </row>
    <row r="101" spans="1:84" s="14" customFormat="1" ht="8.25" customHeight="1" x14ac:dyDescent="0.15">
      <c r="A101" s="51"/>
      <c r="B101" s="77"/>
      <c r="C101" s="70" t="s">
        <v>183</v>
      </c>
      <c r="D101" s="42" t="s">
        <v>184</v>
      </c>
      <c r="E101" s="17">
        <v>0</v>
      </c>
      <c r="F101" s="17">
        <v>404</v>
      </c>
      <c r="G101" s="17">
        <v>51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14</v>
      </c>
      <c r="AG101" s="17">
        <v>0</v>
      </c>
      <c r="AH101" s="18">
        <v>0</v>
      </c>
      <c r="AI101" s="18">
        <v>0</v>
      </c>
      <c r="AJ101" s="17">
        <v>271</v>
      </c>
      <c r="AK101" s="17">
        <v>0</v>
      </c>
      <c r="AL101" s="17">
        <v>0</v>
      </c>
      <c r="AM101" s="17">
        <v>70</v>
      </c>
      <c r="AN101" s="17">
        <v>0</v>
      </c>
      <c r="AO101" s="17">
        <v>0</v>
      </c>
      <c r="AP101" s="17">
        <v>0</v>
      </c>
      <c r="AQ101" s="17">
        <v>112</v>
      </c>
      <c r="AR101" s="17">
        <v>7</v>
      </c>
      <c r="AS101" s="17">
        <v>1</v>
      </c>
      <c r="AT101" s="17">
        <v>0</v>
      </c>
      <c r="AU101" s="17">
        <v>6</v>
      </c>
      <c r="AV101" s="17">
        <v>191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4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9</v>
      </c>
      <c r="CC101" s="17">
        <v>1</v>
      </c>
      <c r="CD101" s="17">
        <v>0</v>
      </c>
      <c r="CE101" s="17">
        <v>1</v>
      </c>
      <c r="CF101" s="17">
        <f>SUM(E101:CE101)</f>
        <v>1150</v>
      </c>
    </row>
    <row r="102" spans="1:84" s="14" customFormat="1" ht="8.25" customHeight="1" x14ac:dyDescent="0.15">
      <c r="A102" s="51"/>
      <c r="B102" s="77"/>
      <c r="C102" s="70"/>
      <c r="D102" s="42" t="s">
        <v>185</v>
      </c>
      <c r="E102" s="17">
        <v>0</v>
      </c>
      <c r="F102" s="17">
        <v>50</v>
      </c>
      <c r="G102" s="17">
        <v>10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61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47</v>
      </c>
      <c r="AR102" s="17">
        <v>4</v>
      </c>
      <c r="AS102" s="17">
        <v>0</v>
      </c>
      <c r="AT102" s="17">
        <v>2</v>
      </c>
      <c r="AU102" s="17">
        <v>4</v>
      </c>
      <c r="AV102" s="17">
        <v>125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343</v>
      </c>
    </row>
    <row r="103" spans="1:84" s="14" customFormat="1" ht="8.25" customHeight="1" x14ac:dyDescent="0.15">
      <c r="A103" s="51"/>
      <c r="B103" s="69"/>
      <c r="C103" s="70"/>
      <c r="D103" s="42" t="s">
        <v>91</v>
      </c>
      <c r="E103" s="17">
        <f>SUM(E101:E102)</f>
        <v>0</v>
      </c>
      <c r="F103" s="17">
        <f>SUM(F101:F102)</f>
        <v>454</v>
      </c>
      <c r="G103" s="17">
        <f>SUM(G101:G102)</f>
        <v>61</v>
      </c>
      <c r="H103" s="17">
        <f>SUM(H101:H102)</f>
        <v>0</v>
      </c>
      <c r="I103" s="17">
        <f>SUM(I101:I102)</f>
        <v>0</v>
      </c>
      <c r="J103" s="18">
        <f>SUM(J101:J102)</f>
        <v>0</v>
      </c>
      <c r="K103" s="17">
        <f>SUM(K101:K102)</f>
        <v>0</v>
      </c>
      <c r="L103" s="18">
        <f>SUM(L101:L102)</f>
        <v>0</v>
      </c>
      <c r="M103" s="18">
        <f>SUM(M101:M102)</f>
        <v>0</v>
      </c>
      <c r="N103" s="17">
        <f>SUM(N101:N102)</f>
        <v>7</v>
      </c>
      <c r="O103" s="18">
        <f>SUM(O101:O102)</f>
        <v>0</v>
      </c>
      <c r="P103" s="17">
        <f>SUM(P101:P102)</f>
        <v>0</v>
      </c>
      <c r="Q103" s="18">
        <f>SUM(Q101:Q102)</f>
        <v>0</v>
      </c>
      <c r="R103" s="17">
        <f>SUM(R101:R102)</f>
        <v>0</v>
      </c>
      <c r="S103" s="17">
        <f>SUM(S101:S102)</f>
        <v>0</v>
      </c>
      <c r="T103" s="18">
        <f>SUM(T101:T102)</f>
        <v>0</v>
      </c>
      <c r="U103" s="17">
        <f>SUM(U101:U102)</f>
        <v>0</v>
      </c>
      <c r="V103" s="17">
        <f>SUM(V101:V102)</f>
        <v>1</v>
      </c>
      <c r="W103" s="18">
        <f>SUM(W101:W102)</f>
        <v>0</v>
      </c>
      <c r="X103" s="17">
        <f>SUM(X101:X102)</f>
        <v>0</v>
      </c>
      <c r="Y103" s="17">
        <f>SUM(Y101:Y102)</f>
        <v>0</v>
      </c>
      <c r="Z103" s="17">
        <f>SUM(Z101:Z102)</f>
        <v>0</v>
      </c>
      <c r="AA103" s="17">
        <f>SUM(AA101:AA102)</f>
        <v>0</v>
      </c>
      <c r="AB103" s="17">
        <f>SUM(AB101:AB102)</f>
        <v>0</v>
      </c>
      <c r="AC103" s="18">
        <f>SUM(AC101:AC102)</f>
        <v>0</v>
      </c>
      <c r="AD103" s="18">
        <f>SUM(AD101:AD102)</f>
        <v>0</v>
      </c>
      <c r="AE103" s="18">
        <f>SUM(AE101:AE102)</f>
        <v>0</v>
      </c>
      <c r="AF103" s="17">
        <f>SUM(AF101:AF102)</f>
        <v>21</v>
      </c>
      <c r="AG103" s="17">
        <f>SUM(AG101:AG102)</f>
        <v>0</v>
      </c>
      <c r="AH103" s="18">
        <f>SUM(AH101:AH102)</f>
        <v>0</v>
      </c>
      <c r="AI103" s="18">
        <f>SUM(AI101:AI102)</f>
        <v>0</v>
      </c>
      <c r="AJ103" s="17">
        <f>SUM(AJ101:AJ102)</f>
        <v>332</v>
      </c>
      <c r="AK103" s="17">
        <f>SUM(AK101:AK102)</f>
        <v>0</v>
      </c>
      <c r="AL103" s="17">
        <f>SUM(AL101:AL102)</f>
        <v>0</v>
      </c>
      <c r="AM103" s="17">
        <f>SUM(AM101:AM102)</f>
        <v>88</v>
      </c>
      <c r="AN103" s="17">
        <f>SUM(AN101:AN102)</f>
        <v>0</v>
      </c>
      <c r="AO103" s="17">
        <f>SUM(AO101:AO102)</f>
        <v>0</v>
      </c>
      <c r="AP103" s="17">
        <f>SUM(AP101:AP102)</f>
        <v>0</v>
      </c>
      <c r="AQ103" s="17">
        <f>SUM(AQ101:AQ102)</f>
        <v>159</v>
      </c>
      <c r="AR103" s="17">
        <f>SUM(AR101:AR102)</f>
        <v>11</v>
      </c>
      <c r="AS103" s="17">
        <f>SUM(AS101:AS102)</f>
        <v>1</v>
      </c>
      <c r="AT103" s="17">
        <f>SUM(AT101:AT102)</f>
        <v>2</v>
      </c>
      <c r="AU103" s="17">
        <f>SUM(AU101:AU102)</f>
        <v>10</v>
      </c>
      <c r="AV103" s="17">
        <f>SUM(AV101:AV102)</f>
        <v>316</v>
      </c>
      <c r="AW103" s="17">
        <f>SUM(AW101:AW102)</f>
        <v>0</v>
      </c>
      <c r="AX103" s="17">
        <f>SUM(AX101:AX102)</f>
        <v>0</v>
      </c>
      <c r="AY103" s="17">
        <f>SUM(AY101:AY102)</f>
        <v>3</v>
      </c>
      <c r="AZ103" s="17">
        <f>SUM(AZ101:AZ102)</f>
        <v>0</v>
      </c>
      <c r="BA103" s="18">
        <f>SUM(BA101:BA102)</f>
        <v>1</v>
      </c>
      <c r="BB103" s="17">
        <f>SUM(BB101:BB102)</f>
        <v>0</v>
      </c>
      <c r="BC103" s="18">
        <f>SUM(BC101:BC102)</f>
        <v>0</v>
      </c>
      <c r="BD103" s="18">
        <f>SUM(BD101:BD102)</f>
        <v>0</v>
      </c>
      <c r="BE103" s="18">
        <f>SUM(BE101:BE102)</f>
        <v>0</v>
      </c>
      <c r="BF103" s="18">
        <f>SUM(BF101:BF102)</f>
        <v>0</v>
      </c>
      <c r="BG103" s="17">
        <f>SUM(BG101:BG102)</f>
        <v>0</v>
      </c>
      <c r="BH103" s="18">
        <f>SUM(BH101:BH102)</f>
        <v>1</v>
      </c>
      <c r="BI103" s="17">
        <f>SUM(BI101:BI102)</f>
        <v>0</v>
      </c>
      <c r="BJ103" s="17">
        <f>SUM(BJ101:BJ102)</f>
        <v>2</v>
      </c>
      <c r="BK103" s="18">
        <f>SUM(BK101:BK102)</f>
        <v>0</v>
      </c>
      <c r="BL103" s="18">
        <f>SUM(BL101:BL102)</f>
        <v>0</v>
      </c>
      <c r="BM103" s="18">
        <f>SUM(BM101:BM102)</f>
        <v>0</v>
      </c>
      <c r="BN103" s="18">
        <f>SUM(BN101:BN102)</f>
        <v>0</v>
      </c>
      <c r="BO103" s="17">
        <f>SUM(BO101:BO102)</f>
        <v>0</v>
      </c>
      <c r="BP103" s="17">
        <f>SUM(BP101:BP102)</f>
        <v>0</v>
      </c>
      <c r="BQ103" s="17">
        <f>SUM(BQ101:BQ102)</f>
        <v>0</v>
      </c>
      <c r="BR103" s="18">
        <f>SUM(BR101:BR102)</f>
        <v>0</v>
      </c>
      <c r="BS103" s="17">
        <f>SUM(BS101:BS102)</f>
        <v>0</v>
      </c>
      <c r="BT103" s="17">
        <f>SUM(BT101:BT102)</f>
        <v>7</v>
      </c>
      <c r="BU103" s="17">
        <f>SUM(BU101:BU102)</f>
        <v>0</v>
      </c>
      <c r="BV103" s="17">
        <f>SUM(BV101:BV102)</f>
        <v>0</v>
      </c>
      <c r="BW103" s="17">
        <f>SUM(BW101:BW102)</f>
        <v>0</v>
      </c>
      <c r="BX103" s="17">
        <f>SUM(BX101:BX102)</f>
        <v>1</v>
      </c>
      <c r="BY103" s="17">
        <f>SUM(BY101:BY102)</f>
        <v>0</v>
      </c>
      <c r="BZ103" s="17">
        <f>SUM(BZ101:BZ102)</f>
        <v>0</v>
      </c>
      <c r="CA103" s="17">
        <f>SUM(CA101:CA102)</f>
        <v>0</v>
      </c>
      <c r="CB103" s="17">
        <f>SUM(CB101:CB102)</f>
        <v>13</v>
      </c>
      <c r="CC103" s="17">
        <f>SUM(CC101:CC102)</f>
        <v>1</v>
      </c>
      <c r="CD103" s="17">
        <f>SUM(CD101:CD102)</f>
        <v>0</v>
      </c>
      <c r="CE103" s="17">
        <f>SUM(CE101:CE102)</f>
        <v>1</v>
      </c>
      <c r="CF103" s="17">
        <f>SUM(CF101:CF102)</f>
        <v>1493</v>
      </c>
    </row>
    <row r="104" spans="1:84" ht="8.25" customHeight="1" x14ac:dyDescent="0.15">
      <c r="A104" s="51"/>
      <c r="B104" s="57" t="s">
        <v>186</v>
      </c>
      <c r="C104" s="58"/>
      <c r="D104" s="59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404</v>
      </c>
      <c r="AK104" s="17">
        <v>0</v>
      </c>
      <c r="AL104" s="17">
        <v>0</v>
      </c>
      <c r="AM104" s="17">
        <v>41</v>
      </c>
      <c r="AN104" s="17">
        <v>0</v>
      </c>
      <c r="AO104" s="17">
        <v>0</v>
      </c>
      <c r="AP104" s="17">
        <v>0</v>
      </c>
      <c r="AQ104" s="17">
        <v>393</v>
      </c>
      <c r="AR104" s="17">
        <v>7</v>
      </c>
      <c r="AS104" s="17">
        <v>0</v>
      </c>
      <c r="AT104" s="17">
        <v>2</v>
      </c>
      <c r="AU104" s="17">
        <v>9</v>
      </c>
      <c r="AV104" s="17">
        <v>322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5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15</v>
      </c>
      <c r="CC104" s="17">
        <v>0</v>
      </c>
      <c r="CD104" s="17">
        <v>0</v>
      </c>
      <c r="CE104" s="17">
        <v>1</v>
      </c>
      <c r="CF104" s="17">
        <f>SUM(E104:CE104)</f>
        <v>1271</v>
      </c>
    </row>
    <row r="105" spans="1:84" ht="8.25" customHeight="1" x14ac:dyDescent="0.15">
      <c r="A105" s="51"/>
      <c r="B105" s="60" t="s">
        <v>187</v>
      </c>
      <c r="C105" s="58" t="s">
        <v>188</v>
      </c>
      <c r="D105" s="59"/>
      <c r="E105" s="17">
        <v>0</v>
      </c>
      <c r="F105" s="17">
        <v>28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30</v>
      </c>
      <c r="AG105" s="17">
        <v>0</v>
      </c>
      <c r="AH105" s="18">
        <v>0</v>
      </c>
      <c r="AI105" s="18">
        <v>0</v>
      </c>
      <c r="AJ105" s="17">
        <v>224</v>
      </c>
      <c r="AK105" s="17">
        <v>0</v>
      </c>
      <c r="AL105" s="17">
        <v>6</v>
      </c>
      <c r="AM105" s="17">
        <v>48</v>
      </c>
      <c r="AN105" s="17">
        <v>0</v>
      </c>
      <c r="AO105" s="17">
        <v>0</v>
      </c>
      <c r="AP105" s="17">
        <v>0</v>
      </c>
      <c r="AQ105" s="17">
        <v>264</v>
      </c>
      <c r="AR105" s="17">
        <v>3</v>
      </c>
      <c r="AS105" s="17">
        <v>0</v>
      </c>
      <c r="AT105" s="17">
        <v>0</v>
      </c>
      <c r="AU105" s="17">
        <v>5</v>
      </c>
      <c r="AV105" s="17">
        <v>146</v>
      </c>
      <c r="AW105" s="17">
        <v>0</v>
      </c>
      <c r="AX105" s="17">
        <v>0</v>
      </c>
      <c r="AY105" s="17">
        <v>7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6</v>
      </c>
      <c r="CC105" s="17">
        <v>0</v>
      </c>
      <c r="CD105" s="17">
        <v>0</v>
      </c>
      <c r="CE105" s="17">
        <v>0</v>
      </c>
      <c r="CF105" s="17">
        <f>SUM(E105:CE105)</f>
        <v>784</v>
      </c>
    </row>
    <row r="106" spans="1:84" ht="8.25" customHeight="1" x14ac:dyDescent="0.15">
      <c r="A106" s="51"/>
      <c r="B106" s="60"/>
      <c r="C106" s="58" t="s">
        <v>189</v>
      </c>
      <c r="D106" s="59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275</v>
      </c>
      <c r="AK106" s="17">
        <v>0</v>
      </c>
      <c r="AL106" s="17">
        <v>1</v>
      </c>
      <c r="AM106" s="17">
        <v>21</v>
      </c>
      <c r="AN106" s="17">
        <v>1</v>
      </c>
      <c r="AO106" s="17">
        <v>0</v>
      </c>
      <c r="AP106" s="17">
        <v>0</v>
      </c>
      <c r="AQ106" s="17">
        <v>292</v>
      </c>
      <c r="AR106" s="17">
        <v>4</v>
      </c>
      <c r="AS106" s="17">
        <v>0</v>
      </c>
      <c r="AT106" s="17">
        <v>0</v>
      </c>
      <c r="AU106" s="17">
        <v>2</v>
      </c>
      <c r="AV106" s="17">
        <v>117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5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5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13</v>
      </c>
      <c r="CC106" s="17">
        <v>0</v>
      </c>
      <c r="CD106" s="17">
        <v>0</v>
      </c>
      <c r="CE106" s="17">
        <v>0</v>
      </c>
      <c r="CF106" s="17">
        <f>SUM(E106:CE106)</f>
        <v>763</v>
      </c>
    </row>
    <row r="107" spans="1:84" ht="8.25" customHeight="1" x14ac:dyDescent="0.15">
      <c r="A107" s="51"/>
      <c r="B107" s="86"/>
      <c r="C107" s="58" t="s">
        <v>91</v>
      </c>
      <c r="D107" s="59"/>
      <c r="E107" s="17">
        <f>SUM(E105:E106)</f>
        <v>0</v>
      </c>
      <c r="F107" s="17">
        <f>SUM(F105:F106)</f>
        <v>31</v>
      </c>
      <c r="G107" s="17">
        <f>SUM(G105:G106)</f>
        <v>0</v>
      </c>
      <c r="H107" s="17">
        <f>SUM(H105:H106)</f>
        <v>0</v>
      </c>
      <c r="I107" s="17">
        <f>SUM(I105:I106)</f>
        <v>0</v>
      </c>
      <c r="J107" s="18">
        <f>SUM(J105:J106)</f>
        <v>0</v>
      </c>
      <c r="K107" s="17">
        <f>SUM(K105:K106)</f>
        <v>0</v>
      </c>
      <c r="L107" s="18">
        <f>SUM(L105:L106)</f>
        <v>0</v>
      </c>
      <c r="M107" s="18">
        <f>SUM(M105:M106)</f>
        <v>0</v>
      </c>
      <c r="N107" s="17">
        <f>SUM(N105:N106)</f>
        <v>6</v>
      </c>
      <c r="O107" s="18">
        <f>SUM(O105:O106)</f>
        <v>0</v>
      </c>
      <c r="P107" s="17">
        <f>SUM(P105:P106)</f>
        <v>0</v>
      </c>
      <c r="Q107" s="18">
        <f>SUM(Q105:Q106)</f>
        <v>0</v>
      </c>
      <c r="R107" s="17">
        <f>SUM(R105:R106)</f>
        <v>0</v>
      </c>
      <c r="S107" s="17">
        <f>SUM(S105:S106)</f>
        <v>0</v>
      </c>
      <c r="T107" s="18">
        <f>SUM(T105:T106)</f>
        <v>0</v>
      </c>
      <c r="U107" s="17">
        <f>SUM(U105:U106)</f>
        <v>0</v>
      </c>
      <c r="V107" s="17">
        <f>SUM(V105:V106)</f>
        <v>0</v>
      </c>
      <c r="W107" s="18">
        <f>SUM(W105:W106)</f>
        <v>0</v>
      </c>
      <c r="X107" s="17">
        <f>SUM(X105:X106)</f>
        <v>0</v>
      </c>
      <c r="Y107" s="17">
        <f>SUM(Y105:Y106)</f>
        <v>0</v>
      </c>
      <c r="Z107" s="17">
        <f>SUM(Z105:Z106)</f>
        <v>0</v>
      </c>
      <c r="AA107" s="17">
        <f>SUM(AA105:AA106)</f>
        <v>2</v>
      </c>
      <c r="AB107" s="17">
        <f>SUM(AB105:AB106)</f>
        <v>0</v>
      </c>
      <c r="AC107" s="18">
        <f>SUM(AC105:AC106)</f>
        <v>0</v>
      </c>
      <c r="AD107" s="18">
        <f>SUM(AD105:AD106)</f>
        <v>0</v>
      </c>
      <c r="AE107" s="18">
        <f>SUM(AE105:AE106)</f>
        <v>0</v>
      </c>
      <c r="AF107" s="17">
        <f>SUM(AF105:AF106)</f>
        <v>47</v>
      </c>
      <c r="AG107" s="17">
        <f>SUM(AG105:AG106)</f>
        <v>0</v>
      </c>
      <c r="AH107" s="18">
        <f>SUM(AH105:AH106)</f>
        <v>0</v>
      </c>
      <c r="AI107" s="18">
        <f>SUM(AI105:AI106)</f>
        <v>0</v>
      </c>
      <c r="AJ107" s="17">
        <f>SUM(AJ105:AJ106)</f>
        <v>499</v>
      </c>
      <c r="AK107" s="17">
        <f>SUM(AK105:AK106)</f>
        <v>0</v>
      </c>
      <c r="AL107" s="17">
        <f>SUM(AL105:AL106)</f>
        <v>7</v>
      </c>
      <c r="AM107" s="17">
        <f>SUM(AM105:AM106)</f>
        <v>69</v>
      </c>
      <c r="AN107" s="17">
        <f>SUM(AN105:AN106)</f>
        <v>1</v>
      </c>
      <c r="AO107" s="17">
        <f>SUM(AO105:AO106)</f>
        <v>0</v>
      </c>
      <c r="AP107" s="17">
        <f>SUM(AP105:AP106)</f>
        <v>0</v>
      </c>
      <c r="AQ107" s="17">
        <f>SUM(AQ105:AQ106)</f>
        <v>556</v>
      </c>
      <c r="AR107" s="17">
        <f>SUM(AR105:AR106)</f>
        <v>7</v>
      </c>
      <c r="AS107" s="17">
        <f>SUM(AS105:AS106)</f>
        <v>0</v>
      </c>
      <c r="AT107" s="17">
        <f>SUM(AT105:AT106)</f>
        <v>0</v>
      </c>
      <c r="AU107" s="17">
        <f>SUM(AU105:AU106)</f>
        <v>7</v>
      </c>
      <c r="AV107" s="17">
        <f>SUM(AV105:AV106)</f>
        <v>263</v>
      </c>
      <c r="AW107" s="17">
        <f>SUM(AW105:AW106)</f>
        <v>1</v>
      </c>
      <c r="AX107" s="17">
        <f>SUM(AX105:AX106)</f>
        <v>0</v>
      </c>
      <c r="AY107" s="17">
        <f>SUM(AY105:AY106)</f>
        <v>7</v>
      </c>
      <c r="AZ107" s="17">
        <f>SUM(AZ105:AZ106)</f>
        <v>0</v>
      </c>
      <c r="BA107" s="18">
        <f>SUM(BA105:BA106)</f>
        <v>7</v>
      </c>
      <c r="BB107" s="17">
        <f>SUM(BB105:BB106)</f>
        <v>0</v>
      </c>
      <c r="BC107" s="18">
        <f>SUM(BC105:BC106)</f>
        <v>0</v>
      </c>
      <c r="BD107" s="18">
        <f>SUM(BD105:BD106)</f>
        <v>0</v>
      </c>
      <c r="BE107" s="18">
        <f>SUM(BE105:BE106)</f>
        <v>0</v>
      </c>
      <c r="BF107" s="18">
        <f>SUM(BF105:BF106)</f>
        <v>0</v>
      </c>
      <c r="BG107" s="17">
        <f>SUM(BG105:BG106)</f>
        <v>0</v>
      </c>
      <c r="BH107" s="18">
        <f>SUM(BH105:BH106)</f>
        <v>5</v>
      </c>
      <c r="BI107" s="17">
        <f>SUM(BI105:BI106)</f>
        <v>0</v>
      </c>
      <c r="BJ107" s="17">
        <f>SUM(BJ105:BJ106)</f>
        <v>0</v>
      </c>
      <c r="BK107" s="18">
        <f>SUM(BK105:BK106)</f>
        <v>0</v>
      </c>
      <c r="BL107" s="18">
        <f>SUM(BL105:BL106)</f>
        <v>0</v>
      </c>
      <c r="BM107" s="18">
        <f>SUM(BM105:BM106)</f>
        <v>0</v>
      </c>
      <c r="BN107" s="18">
        <f>SUM(BN105:BN106)</f>
        <v>0</v>
      </c>
      <c r="BO107" s="17">
        <f>SUM(BO105:BO106)</f>
        <v>1</v>
      </c>
      <c r="BP107" s="17">
        <f>SUM(BP105:BP106)</f>
        <v>0</v>
      </c>
      <c r="BQ107" s="17">
        <f>SUM(BQ105:BQ106)</f>
        <v>0</v>
      </c>
      <c r="BR107" s="18">
        <f>SUM(BR105:BR106)</f>
        <v>0</v>
      </c>
      <c r="BS107" s="17">
        <f>SUM(BS105:BS106)</f>
        <v>0</v>
      </c>
      <c r="BT107" s="17">
        <f>SUM(BT105:BT106)</f>
        <v>10</v>
      </c>
      <c r="BU107" s="17">
        <f>SUM(BU105:BU106)</f>
        <v>0</v>
      </c>
      <c r="BV107" s="17">
        <f>SUM(BV105:BV106)</f>
        <v>0</v>
      </c>
      <c r="BW107" s="17">
        <f>SUM(BW105:BW106)</f>
        <v>0</v>
      </c>
      <c r="BX107" s="17">
        <f>SUM(BX105:BX106)</f>
        <v>1</v>
      </c>
      <c r="BY107" s="17">
        <f>SUM(BY105:BY106)</f>
        <v>0</v>
      </c>
      <c r="BZ107" s="17">
        <f>SUM(BZ105:BZ106)</f>
        <v>0</v>
      </c>
      <c r="CA107" s="17">
        <f>SUM(CA105:CA106)</f>
        <v>1</v>
      </c>
      <c r="CB107" s="17">
        <f>SUM(CB105:CB106)</f>
        <v>19</v>
      </c>
      <c r="CC107" s="17">
        <f>SUM(CC105:CC106)</f>
        <v>0</v>
      </c>
      <c r="CD107" s="17">
        <f>SUM(CD105:CD106)</f>
        <v>0</v>
      </c>
      <c r="CE107" s="17">
        <f>SUM(CE105:CE106)</f>
        <v>0</v>
      </c>
      <c r="CF107" s="17">
        <f>SUM(CF105:CF106)</f>
        <v>1547</v>
      </c>
    </row>
    <row r="108" spans="1:84" s="14" customFormat="1" ht="8.25" customHeight="1" x14ac:dyDescent="0.15">
      <c r="A108" s="51"/>
      <c r="B108" s="60" t="s">
        <v>190</v>
      </c>
      <c r="C108" s="58" t="s">
        <v>191</v>
      </c>
      <c r="D108" s="59"/>
      <c r="E108" s="17">
        <v>0</v>
      </c>
      <c r="F108" s="17">
        <v>624</v>
      </c>
      <c r="G108" s="17">
        <v>31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32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74</v>
      </c>
      <c r="AG108" s="17">
        <v>6</v>
      </c>
      <c r="AH108" s="18">
        <v>0</v>
      </c>
      <c r="AI108" s="18">
        <v>0</v>
      </c>
      <c r="AJ108" s="17">
        <v>444</v>
      </c>
      <c r="AK108" s="17">
        <v>0</v>
      </c>
      <c r="AL108" s="17">
        <v>0</v>
      </c>
      <c r="AM108" s="17">
        <v>43</v>
      </c>
      <c r="AN108" s="17">
        <v>2</v>
      </c>
      <c r="AO108" s="17">
        <v>0</v>
      </c>
      <c r="AP108" s="17">
        <v>1</v>
      </c>
      <c r="AQ108" s="17">
        <v>171</v>
      </c>
      <c r="AR108" s="17">
        <v>11</v>
      </c>
      <c r="AS108" s="17">
        <v>2</v>
      </c>
      <c r="AT108" s="17">
        <v>1</v>
      </c>
      <c r="AU108" s="17">
        <v>35</v>
      </c>
      <c r="AV108" s="17">
        <v>550</v>
      </c>
      <c r="AW108" s="17">
        <v>0</v>
      </c>
      <c r="AX108" s="17">
        <v>0</v>
      </c>
      <c r="AY108" s="17">
        <v>15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11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23</v>
      </c>
      <c r="CC108" s="17">
        <v>0</v>
      </c>
      <c r="CD108" s="17">
        <v>0</v>
      </c>
      <c r="CE108" s="17">
        <v>2</v>
      </c>
      <c r="CF108" s="17">
        <f>SUM(E108:CE108)</f>
        <v>2088</v>
      </c>
    </row>
    <row r="109" spans="1:84" s="14" customFormat="1" ht="8.25" customHeight="1" x14ac:dyDescent="0.15">
      <c r="A109" s="51"/>
      <c r="B109" s="60"/>
      <c r="C109" s="70" t="s">
        <v>192</v>
      </c>
      <c r="D109" s="42" t="s">
        <v>193</v>
      </c>
      <c r="E109" s="17">
        <v>0</v>
      </c>
      <c r="F109" s="17">
        <v>252</v>
      </c>
      <c r="G109" s="17">
        <v>38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30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3</v>
      </c>
      <c r="AB109" s="17">
        <v>0</v>
      </c>
      <c r="AC109" s="18">
        <v>0</v>
      </c>
      <c r="AD109" s="18">
        <v>0</v>
      </c>
      <c r="AE109" s="18">
        <v>0</v>
      </c>
      <c r="AF109" s="17">
        <v>61</v>
      </c>
      <c r="AG109" s="17">
        <v>1</v>
      </c>
      <c r="AH109" s="18">
        <v>0</v>
      </c>
      <c r="AI109" s="18">
        <v>0</v>
      </c>
      <c r="AJ109" s="17">
        <v>458</v>
      </c>
      <c r="AK109" s="17">
        <v>0</v>
      </c>
      <c r="AL109" s="17">
        <v>1</v>
      </c>
      <c r="AM109" s="17">
        <v>60</v>
      </c>
      <c r="AN109" s="17">
        <v>0</v>
      </c>
      <c r="AO109" s="17">
        <v>0</v>
      </c>
      <c r="AP109" s="17">
        <v>0</v>
      </c>
      <c r="AQ109" s="17">
        <v>233</v>
      </c>
      <c r="AR109" s="17">
        <v>18</v>
      </c>
      <c r="AS109" s="17">
        <v>1</v>
      </c>
      <c r="AT109" s="17">
        <v>0</v>
      </c>
      <c r="AU109" s="17">
        <v>21</v>
      </c>
      <c r="AV109" s="17">
        <v>445</v>
      </c>
      <c r="AW109" s="17">
        <v>0</v>
      </c>
      <c r="AX109" s="17">
        <v>0</v>
      </c>
      <c r="AY109" s="17">
        <v>14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9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12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16</v>
      </c>
      <c r="CC109" s="17">
        <v>2</v>
      </c>
      <c r="CD109" s="17">
        <v>1</v>
      </c>
      <c r="CE109" s="17">
        <v>1</v>
      </c>
      <c r="CF109" s="17">
        <f>SUM(E109:CE109)</f>
        <v>1684</v>
      </c>
    </row>
    <row r="110" spans="1:84" s="14" customFormat="1" ht="8.25" customHeight="1" x14ac:dyDescent="0.15">
      <c r="A110" s="51"/>
      <c r="B110" s="60"/>
      <c r="C110" s="70"/>
      <c r="D110" s="42" t="s">
        <v>194</v>
      </c>
      <c r="E110" s="17">
        <v>0</v>
      </c>
      <c r="F110" s="17">
        <v>86</v>
      </c>
      <c r="G110" s="17">
        <v>3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17</v>
      </c>
      <c r="AG110" s="17">
        <v>1</v>
      </c>
      <c r="AH110" s="18">
        <v>0</v>
      </c>
      <c r="AI110" s="18">
        <v>0</v>
      </c>
      <c r="AJ110" s="17">
        <v>63</v>
      </c>
      <c r="AK110" s="17">
        <v>0</v>
      </c>
      <c r="AL110" s="17">
        <v>0</v>
      </c>
      <c r="AM110" s="17">
        <v>6</v>
      </c>
      <c r="AN110" s="17">
        <v>0</v>
      </c>
      <c r="AO110" s="17">
        <v>0</v>
      </c>
      <c r="AP110" s="17">
        <v>0</v>
      </c>
      <c r="AQ110" s="17">
        <v>41</v>
      </c>
      <c r="AR110" s="17">
        <v>2</v>
      </c>
      <c r="AS110" s="17">
        <v>0</v>
      </c>
      <c r="AT110" s="17">
        <v>0</v>
      </c>
      <c r="AU110" s="17">
        <v>5</v>
      </c>
      <c r="AV110" s="17">
        <v>115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7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372</v>
      </c>
    </row>
    <row r="111" spans="1:84" s="14" customFormat="1" ht="8.25" customHeight="1" x14ac:dyDescent="0.15">
      <c r="A111" s="51"/>
      <c r="B111" s="60"/>
      <c r="C111" s="70"/>
      <c r="D111" s="42" t="s">
        <v>91</v>
      </c>
      <c r="E111" s="17">
        <f>SUM(E109:E110)</f>
        <v>0</v>
      </c>
      <c r="F111" s="17">
        <f>SUM(F109:F110)</f>
        <v>338</v>
      </c>
      <c r="G111" s="17">
        <f>SUM(G109:G110)</f>
        <v>41</v>
      </c>
      <c r="H111" s="17">
        <f>SUM(H109:H110)</f>
        <v>0</v>
      </c>
      <c r="I111" s="17">
        <f>SUM(I109:I110)</f>
        <v>0</v>
      </c>
      <c r="J111" s="18">
        <f>SUM(J109:J110)</f>
        <v>0</v>
      </c>
      <c r="K111" s="17">
        <f>SUM(K109:K110)</f>
        <v>0</v>
      </c>
      <c r="L111" s="18">
        <f>SUM(L109:L110)</f>
        <v>0</v>
      </c>
      <c r="M111" s="18">
        <f>SUM(M109:M110)</f>
        <v>0</v>
      </c>
      <c r="N111" s="17">
        <f>SUM(N109:N110)</f>
        <v>35</v>
      </c>
      <c r="O111" s="18">
        <f>SUM(O109:O110)</f>
        <v>0</v>
      </c>
      <c r="P111" s="17">
        <f>SUM(P109:P110)</f>
        <v>0</v>
      </c>
      <c r="Q111" s="18">
        <f>SUM(Q109:Q110)</f>
        <v>0</v>
      </c>
      <c r="R111" s="17">
        <f>SUM(R109:R110)</f>
        <v>0</v>
      </c>
      <c r="S111" s="17">
        <f>SUM(S109:S110)</f>
        <v>0</v>
      </c>
      <c r="T111" s="18">
        <f>SUM(T109:T110)</f>
        <v>0</v>
      </c>
      <c r="U111" s="17">
        <f>SUM(U109:U110)</f>
        <v>0</v>
      </c>
      <c r="V111" s="17">
        <f>SUM(V109:V110)</f>
        <v>0</v>
      </c>
      <c r="W111" s="18">
        <f>SUM(W109:W110)</f>
        <v>0</v>
      </c>
      <c r="X111" s="17">
        <f>SUM(X109:X110)</f>
        <v>0</v>
      </c>
      <c r="Y111" s="17">
        <f>SUM(Y109:Y110)</f>
        <v>0</v>
      </c>
      <c r="Z111" s="17">
        <f>SUM(Z109:Z110)</f>
        <v>0</v>
      </c>
      <c r="AA111" s="17">
        <f>SUM(AA109:AA110)</f>
        <v>3</v>
      </c>
      <c r="AB111" s="17">
        <f>SUM(AB109:AB110)</f>
        <v>0</v>
      </c>
      <c r="AC111" s="18">
        <f>SUM(AC109:AC110)</f>
        <v>0</v>
      </c>
      <c r="AD111" s="18">
        <f>SUM(AD109:AD110)</f>
        <v>0</v>
      </c>
      <c r="AE111" s="18">
        <f>SUM(AE109:AE110)</f>
        <v>0</v>
      </c>
      <c r="AF111" s="17">
        <f>SUM(AF109:AF110)</f>
        <v>78</v>
      </c>
      <c r="AG111" s="17">
        <f>SUM(AG109:AG110)</f>
        <v>2</v>
      </c>
      <c r="AH111" s="18">
        <f>SUM(AH109:AH110)</f>
        <v>0</v>
      </c>
      <c r="AI111" s="18">
        <f>SUM(AI109:AI110)</f>
        <v>0</v>
      </c>
      <c r="AJ111" s="17">
        <f>SUM(AJ109:AJ110)</f>
        <v>521</v>
      </c>
      <c r="AK111" s="17">
        <f>SUM(AK109:AK110)</f>
        <v>0</v>
      </c>
      <c r="AL111" s="17">
        <f>SUM(AL109:AL110)</f>
        <v>1</v>
      </c>
      <c r="AM111" s="17">
        <f>SUM(AM109:AM110)</f>
        <v>66</v>
      </c>
      <c r="AN111" s="17">
        <f>SUM(AN109:AN110)</f>
        <v>0</v>
      </c>
      <c r="AO111" s="17">
        <f>SUM(AO109:AO110)</f>
        <v>0</v>
      </c>
      <c r="AP111" s="17">
        <f>SUM(AP109:AP110)</f>
        <v>0</v>
      </c>
      <c r="AQ111" s="17">
        <f>SUM(AQ109:AQ110)</f>
        <v>274</v>
      </c>
      <c r="AR111" s="17">
        <f>SUM(AR109:AR110)</f>
        <v>20</v>
      </c>
      <c r="AS111" s="17">
        <f>SUM(AS109:AS110)</f>
        <v>1</v>
      </c>
      <c r="AT111" s="17">
        <f>SUM(AT109:AT110)</f>
        <v>0</v>
      </c>
      <c r="AU111" s="17">
        <f>SUM(AU109:AU110)</f>
        <v>26</v>
      </c>
      <c r="AV111" s="17">
        <f>SUM(AV109:AV110)</f>
        <v>560</v>
      </c>
      <c r="AW111" s="17">
        <f>SUM(AW109:AW110)</f>
        <v>0</v>
      </c>
      <c r="AX111" s="17">
        <f>SUM(AX109:AX110)</f>
        <v>1</v>
      </c>
      <c r="AY111" s="17">
        <f>SUM(AY109:AY110)</f>
        <v>19</v>
      </c>
      <c r="AZ111" s="17">
        <f>SUM(AZ109:AZ110)</f>
        <v>0</v>
      </c>
      <c r="BA111" s="18">
        <f>SUM(BA109:BA110)</f>
        <v>0</v>
      </c>
      <c r="BB111" s="17">
        <f>SUM(BB109:BB110)</f>
        <v>0</v>
      </c>
      <c r="BC111" s="18">
        <f>SUM(BC109:BC110)</f>
        <v>0</v>
      </c>
      <c r="BD111" s="18">
        <f>SUM(BD109:BD110)</f>
        <v>0</v>
      </c>
      <c r="BE111" s="18">
        <f>SUM(BE109:BE110)</f>
        <v>0</v>
      </c>
      <c r="BF111" s="18">
        <f>SUM(BF109:BF110)</f>
        <v>0</v>
      </c>
      <c r="BG111" s="17">
        <f>SUM(BG109:BG110)</f>
        <v>0</v>
      </c>
      <c r="BH111" s="18">
        <f>SUM(BH109:BH110)</f>
        <v>10</v>
      </c>
      <c r="BI111" s="17">
        <f>SUM(BI109:BI110)</f>
        <v>0</v>
      </c>
      <c r="BJ111" s="17">
        <f>SUM(BJ109:BJ110)</f>
        <v>3</v>
      </c>
      <c r="BK111" s="18">
        <f>SUM(BK109:BK110)</f>
        <v>0</v>
      </c>
      <c r="BL111" s="18">
        <f>SUM(BL109:BL110)</f>
        <v>0</v>
      </c>
      <c r="BM111" s="18">
        <f>SUM(BM109:BM110)</f>
        <v>0</v>
      </c>
      <c r="BN111" s="18">
        <f>SUM(BN109:BN110)</f>
        <v>0</v>
      </c>
      <c r="BO111" s="17">
        <f>SUM(BO109:BO110)</f>
        <v>3</v>
      </c>
      <c r="BP111" s="17">
        <f>SUM(BP109:BP110)</f>
        <v>0</v>
      </c>
      <c r="BQ111" s="17">
        <f>SUM(BQ109:BQ110)</f>
        <v>0</v>
      </c>
      <c r="BR111" s="18">
        <f>SUM(BR109:BR110)</f>
        <v>0</v>
      </c>
      <c r="BS111" s="17">
        <f>SUM(BS109:BS110)</f>
        <v>0</v>
      </c>
      <c r="BT111" s="17">
        <f>SUM(BT109:BT110)</f>
        <v>19</v>
      </c>
      <c r="BU111" s="17">
        <f>SUM(BU109:BU110)</f>
        <v>0</v>
      </c>
      <c r="BV111" s="17">
        <f>SUM(BV109:BV110)</f>
        <v>1</v>
      </c>
      <c r="BW111" s="17">
        <f>SUM(BW109:BW110)</f>
        <v>0</v>
      </c>
      <c r="BX111" s="17">
        <f>SUM(BX109:BX110)</f>
        <v>0</v>
      </c>
      <c r="BY111" s="17">
        <f>SUM(BY109:BY110)</f>
        <v>0</v>
      </c>
      <c r="BZ111" s="17">
        <f>SUM(BZ109:BZ110)</f>
        <v>0</v>
      </c>
      <c r="CA111" s="17">
        <f>SUM(CA109:CA110)</f>
        <v>1</v>
      </c>
      <c r="CB111" s="17">
        <f>SUM(CB109:CB110)</f>
        <v>28</v>
      </c>
      <c r="CC111" s="17">
        <f>SUM(CC109:CC110)</f>
        <v>3</v>
      </c>
      <c r="CD111" s="17">
        <f>SUM(CD109:CD110)</f>
        <v>1</v>
      </c>
      <c r="CE111" s="17">
        <f>SUM(CE109:CE110)</f>
        <v>1</v>
      </c>
      <c r="CF111" s="17">
        <f>SUM(CF109:CF110)</f>
        <v>2056</v>
      </c>
    </row>
    <row r="112" spans="1:84" s="14" customFormat="1" ht="8.25" customHeight="1" x14ac:dyDescent="0.15">
      <c r="A112" s="53"/>
      <c r="B112" s="65" t="s">
        <v>98</v>
      </c>
      <c r="C112" s="66"/>
      <c r="D112" s="67"/>
      <c r="E112" s="19">
        <f>SUM(E100,E103:E104,E107:E108,E111)</f>
        <v>0</v>
      </c>
      <c r="F112" s="19">
        <f>SUM(F100,F103:F104,F107:F108,F111)</f>
        <v>2451</v>
      </c>
      <c r="G112" s="19">
        <f>SUM(G100,G103:G104,G107:G108,G111)</f>
        <v>194</v>
      </c>
      <c r="H112" s="19">
        <f>SUM(H100,H103:H104,H107:H108,H111)</f>
        <v>0</v>
      </c>
      <c r="I112" s="19">
        <f>SUM(I100,I103:I104,I107:I108,I111)</f>
        <v>0</v>
      </c>
      <c r="J112" s="20">
        <f>SUM(J100,J103:J104,J107:J108,J111)</f>
        <v>0</v>
      </c>
      <c r="K112" s="19">
        <f>SUM(K100,K103:K104,K107:K108,K111)</f>
        <v>0</v>
      </c>
      <c r="L112" s="20">
        <f>SUM(L100,L103:L104,L107:L108,L111)</f>
        <v>0</v>
      </c>
      <c r="M112" s="20">
        <f>SUM(M100,M103:M104,M107:M108,M111)</f>
        <v>0</v>
      </c>
      <c r="N112" s="19">
        <f>SUM(N100,N103:N104,N107:N108,N111)</f>
        <v>88</v>
      </c>
      <c r="O112" s="20">
        <f>SUM(O100,O103:O104,O107:O108,O111)</f>
        <v>0</v>
      </c>
      <c r="P112" s="19">
        <f>SUM(P100,P103:P104,P107:P108,P111)</f>
        <v>0</v>
      </c>
      <c r="Q112" s="20">
        <f>SUM(Q100,Q103:Q104,Q107:Q108,Q111)</f>
        <v>0</v>
      </c>
      <c r="R112" s="19">
        <f>SUM(R100,R103:R104,R107:R108,R111)</f>
        <v>0</v>
      </c>
      <c r="S112" s="19">
        <f>SUM(S100,S103:S104,S107:S108,S111)</f>
        <v>0</v>
      </c>
      <c r="T112" s="20">
        <f>SUM(T100,T103:T104,T107:T108,T111)</f>
        <v>0</v>
      </c>
      <c r="U112" s="19">
        <f>SUM(U100,U103:U104,U107:U108,U111)</f>
        <v>0</v>
      </c>
      <c r="V112" s="19">
        <f>SUM(V100,V103:V104,V107:V108,V111)</f>
        <v>1</v>
      </c>
      <c r="W112" s="20">
        <f>SUM(W100,W103:W104,W107:W108,W111)</f>
        <v>0</v>
      </c>
      <c r="X112" s="19">
        <f>SUM(X100,X103:X104,X107:X108,X111)</f>
        <v>0</v>
      </c>
      <c r="Y112" s="19">
        <f>SUM(Y100,Y103:Y104,Y107:Y108,Y111)</f>
        <v>0</v>
      </c>
      <c r="Z112" s="19">
        <f>SUM(Z100,Z103:Z104,Z107:Z108,Z111)</f>
        <v>0</v>
      </c>
      <c r="AA112" s="19">
        <f>SUM(AA100,AA103:AA104,AA107:AA108,AA111)</f>
        <v>14</v>
      </c>
      <c r="AB112" s="19">
        <f>SUM(AB100,AB103:AB104,AB107:AB108,AB111)</f>
        <v>1</v>
      </c>
      <c r="AC112" s="20">
        <f>SUM(AC100,AC103:AC104,AC107:AC108,AC111)</f>
        <v>0</v>
      </c>
      <c r="AD112" s="20">
        <f>SUM(AD100,AD103:AD104,AD107:AD108,AD111)</f>
        <v>0</v>
      </c>
      <c r="AE112" s="20">
        <f>SUM(AE100,AE103:AE104,AE107:AE108,AE111)</f>
        <v>0</v>
      </c>
      <c r="AF112" s="19">
        <f>SUM(AF100,AF103:AF104,AF107:AF108,AF111)</f>
        <v>274</v>
      </c>
      <c r="AG112" s="19">
        <f>SUM(AG100,AG103:AG104,AG107:AG108,AG111)</f>
        <v>14</v>
      </c>
      <c r="AH112" s="20">
        <f>SUM(AH100,AH103:AH104,AH107:AH108,AH111)</f>
        <v>0</v>
      </c>
      <c r="AI112" s="20">
        <f>SUM(AI100,AI103:AI104,AI107:AI108,AI111)</f>
        <v>0</v>
      </c>
      <c r="AJ112" s="19">
        <f>SUM(AJ100,AJ103:AJ104,AJ107:AJ108,AJ111)</f>
        <v>2548</v>
      </c>
      <c r="AK112" s="19">
        <f>SUM(AK100,AK103:AK104,AK107:AK108,AK111)</f>
        <v>0</v>
      </c>
      <c r="AL112" s="19">
        <f>SUM(AL100,AL103:AL104,AL107:AL108,AL111)</f>
        <v>9</v>
      </c>
      <c r="AM112" s="19">
        <f>SUM(AM100,AM103:AM104,AM107:AM108,AM111)</f>
        <v>382</v>
      </c>
      <c r="AN112" s="19">
        <f>SUM(AN100,AN103:AN104,AN107:AN108,AN111)</f>
        <v>4</v>
      </c>
      <c r="AO112" s="19">
        <f>SUM(AO100,AO103:AO104,AO107:AO108,AO111)</f>
        <v>0</v>
      </c>
      <c r="AP112" s="19">
        <f>SUM(AP100,AP103:AP104,AP107:AP108,AP111)</f>
        <v>2</v>
      </c>
      <c r="AQ112" s="19">
        <f>SUM(AQ100,AQ103:AQ104,AQ107:AQ108,AQ111)</f>
        <v>1803</v>
      </c>
      <c r="AR112" s="19">
        <f>SUM(AR100,AR103:AR104,AR107:AR108,AR111)</f>
        <v>72</v>
      </c>
      <c r="AS112" s="19">
        <f>SUM(AS100,AS103:AS104,AS107:AS108,AS111)</f>
        <v>4</v>
      </c>
      <c r="AT112" s="19">
        <f>SUM(AT100,AT103:AT104,AT107:AT108,AT111)</f>
        <v>5</v>
      </c>
      <c r="AU112" s="19">
        <f>SUM(AU100,AU103:AU104,AU107:AU108,AU111)</f>
        <v>96</v>
      </c>
      <c r="AV112" s="19">
        <f>SUM(AV100,AV103:AV104,AV107:AV108,AV111)</f>
        <v>2418</v>
      </c>
      <c r="AW112" s="19">
        <f>SUM(AW100,AW103:AW104,AW107:AW108,AW111)</f>
        <v>2</v>
      </c>
      <c r="AX112" s="19">
        <f>SUM(AX100,AX103:AX104,AX107:AX108,AX111)</f>
        <v>1</v>
      </c>
      <c r="AY112" s="19">
        <f>SUM(AY100,AY103:AY104,AY107:AY108,AY111)</f>
        <v>52</v>
      </c>
      <c r="AZ112" s="19">
        <f>SUM(AZ100,AZ103:AZ104,AZ107:AZ108,AZ111)</f>
        <v>0</v>
      </c>
      <c r="BA112" s="20">
        <f>SUM(BA100,BA103:BA104,BA107:BA108,BA111)</f>
        <v>12</v>
      </c>
      <c r="BB112" s="19">
        <f>SUM(BB100,BB103:BB104,BB107:BB108,BB111)</f>
        <v>0</v>
      </c>
      <c r="BC112" s="20">
        <f>SUM(BC100,BC103:BC104,BC107:BC108,BC111)</f>
        <v>0</v>
      </c>
      <c r="BD112" s="20">
        <f>SUM(BD100,BD103:BD104,BD107:BD108,BD111)</f>
        <v>0</v>
      </c>
      <c r="BE112" s="20">
        <f>SUM(BE100,BE103:BE104,BE107:BE108,BE111)</f>
        <v>0</v>
      </c>
      <c r="BF112" s="20">
        <f>SUM(BF100,BF103:BF104,BF107:BF108,BF111)</f>
        <v>0</v>
      </c>
      <c r="BG112" s="19">
        <f>SUM(BG100,BG103:BG104,BG107:BG108,BG111)</f>
        <v>0</v>
      </c>
      <c r="BH112" s="20">
        <f>SUM(BH100,BH103:BH104,BH107:BH108,BH111)</f>
        <v>21</v>
      </c>
      <c r="BI112" s="19">
        <f>SUM(BI100,BI103:BI104,BI107:BI108,BI111)</f>
        <v>0</v>
      </c>
      <c r="BJ112" s="19">
        <f>SUM(BJ100,BJ103:BJ104,BJ107:BJ108,BJ111)</f>
        <v>13</v>
      </c>
      <c r="BK112" s="20">
        <f>SUM(BK100,BK103:BK104,BK107:BK108,BK111)</f>
        <v>0</v>
      </c>
      <c r="BL112" s="20">
        <f>SUM(BL100,BL103:BL104,BL107:BL108,BL111)</f>
        <v>0</v>
      </c>
      <c r="BM112" s="20">
        <f>SUM(BM100,BM103:BM104,BM107:BM108,BM111)</f>
        <v>0</v>
      </c>
      <c r="BN112" s="20">
        <f>SUM(BN100,BN103:BN104,BN107:BN108,BN111)</f>
        <v>0</v>
      </c>
      <c r="BO112" s="19">
        <f>SUM(BO100,BO103:BO104,BO107:BO108,BO111)</f>
        <v>4</v>
      </c>
      <c r="BP112" s="19">
        <f>SUM(BP100,BP103:BP104,BP107:BP108,BP111)</f>
        <v>0</v>
      </c>
      <c r="BQ112" s="19">
        <f>SUM(BQ100,BQ103:BQ104,BQ107:BQ108,BQ111)</f>
        <v>0</v>
      </c>
      <c r="BR112" s="20">
        <f>SUM(BR100,BR103:BR104,BR107:BR108,BR111)</f>
        <v>0</v>
      </c>
      <c r="BS112" s="19">
        <f>SUM(BS100,BS103:BS104,BS107:BS108,BS111)</f>
        <v>0</v>
      </c>
      <c r="BT112" s="19">
        <f>SUM(BT100,BT103:BT104,BT107:BT108,BT111)</f>
        <v>67</v>
      </c>
      <c r="BU112" s="19">
        <f>SUM(BU100,BU103:BU104,BU107:BU108,BU111)</f>
        <v>0</v>
      </c>
      <c r="BV112" s="19">
        <f>SUM(BV100,BV103:BV104,BV107:BV108,BV111)</f>
        <v>3</v>
      </c>
      <c r="BW112" s="19">
        <f>SUM(BW100,BW103:BW104,BW107:BW108,BW111)</f>
        <v>0</v>
      </c>
      <c r="BX112" s="19">
        <f>SUM(BX100,BX103:BX104,BX107:BX108,BX111)</f>
        <v>3</v>
      </c>
      <c r="BY112" s="19">
        <f>SUM(BY100,BY103:BY104,BY107:BY108,BY111)</f>
        <v>0</v>
      </c>
      <c r="BZ112" s="19">
        <f>SUM(BZ100,BZ103:BZ104,BZ107:BZ108,BZ111)</f>
        <v>0</v>
      </c>
      <c r="CA112" s="19">
        <f>SUM(CA100,CA103:CA104,CA107:CA108,CA111)</f>
        <v>4</v>
      </c>
      <c r="CB112" s="19">
        <f>SUM(CB100,CB103:CB104,CB107:CB108,CB111)</f>
        <v>115</v>
      </c>
      <c r="CC112" s="19">
        <f>SUM(CC100,CC103:CC104,CC107:CC108,CC111)</f>
        <v>4</v>
      </c>
      <c r="CD112" s="19">
        <f>SUM(CD100,CD103:CD104,CD107:CD108,CD111)</f>
        <v>1</v>
      </c>
      <c r="CE112" s="19">
        <f>SUM(CE100,CE103:CE104,CE107:CE108,CE111)</f>
        <v>5</v>
      </c>
      <c r="CF112" s="19">
        <f>SUM(CF100,CF103:CF104,CF107:CF108,CF111)</f>
        <v>10687</v>
      </c>
    </row>
    <row r="113" spans="1:84" ht="8.25" customHeight="1" x14ac:dyDescent="0.15">
      <c r="A113" s="87" t="s">
        <v>195</v>
      </c>
      <c r="B113" s="90" t="s">
        <v>196</v>
      </c>
      <c r="C113" s="91"/>
      <c r="D113" s="92"/>
      <c r="E113" s="16">
        <v>0</v>
      </c>
      <c r="F113" s="16">
        <v>111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1</v>
      </c>
      <c r="AB113" s="16">
        <v>1</v>
      </c>
      <c r="AC113" s="15">
        <v>0</v>
      </c>
      <c r="AD113" s="15">
        <v>0</v>
      </c>
      <c r="AE113" s="15">
        <v>0</v>
      </c>
      <c r="AF113" s="16">
        <v>34</v>
      </c>
      <c r="AG113" s="16">
        <v>2</v>
      </c>
      <c r="AH113" s="15">
        <v>0</v>
      </c>
      <c r="AI113" s="15">
        <v>0</v>
      </c>
      <c r="AJ113" s="16">
        <v>388</v>
      </c>
      <c r="AK113" s="16">
        <v>0</v>
      </c>
      <c r="AL113" s="16">
        <v>0</v>
      </c>
      <c r="AM113" s="16">
        <v>42</v>
      </c>
      <c r="AN113" s="16">
        <v>0</v>
      </c>
      <c r="AO113" s="16">
        <v>0</v>
      </c>
      <c r="AP113" s="16">
        <v>1</v>
      </c>
      <c r="AQ113" s="16">
        <v>221</v>
      </c>
      <c r="AR113" s="16">
        <v>5</v>
      </c>
      <c r="AS113" s="16">
        <v>1</v>
      </c>
      <c r="AT113" s="16">
        <v>0</v>
      </c>
      <c r="AU113" s="16">
        <v>9</v>
      </c>
      <c r="AV113" s="16">
        <v>329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16</v>
      </c>
      <c r="CC113" s="16">
        <v>0</v>
      </c>
      <c r="CD113" s="16">
        <v>0</v>
      </c>
      <c r="CE113" s="16">
        <v>1</v>
      </c>
      <c r="CF113" s="17">
        <f>SUM(E113:CE113)</f>
        <v>1188</v>
      </c>
    </row>
    <row r="114" spans="1:84" ht="8.25" customHeight="1" x14ac:dyDescent="0.15">
      <c r="A114" s="88"/>
      <c r="B114" s="60" t="s">
        <v>197</v>
      </c>
      <c r="C114" s="58" t="s">
        <v>198</v>
      </c>
      <c r="D114" s="59"/>
      <c r="E114" s="17">
        <v>0</v>
      </c>
      <c r="F114" s="17">
        <v>207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116</v>
      </c>
      <c r="AG114" s="17">
        <v>0</v>
      </c>
      <c r="AH114" s="18">
        <v>0</v>
      </c>
      <c r="AI114" s="18">
        <v>0</v>
      </c>
      <c r="AJ114" s="17">
        <v>516</v>
      </c>
      <c r="AK114" s="17">
        <v>0</v>
      </c>
      <c r="AL114" s="17">
        <v>0</v>
      </c>
      <c r="AM114" s="17">
        <v>68</v>
      </c>
      <c r="AN114" s="17">
        <v>0</v>
      </c>
      <c r="AO114" s="17">
        <v>0</v>
      </c>
      <c r="AP114" s="17">
        <v>1</v>
      </c>
      <c r="AQ114" s="17">
        <v>942</v>
      </c>
      <c r="AR114" s="17">
        <v>21</v>
      </c>
      <c r="AS114" s="17">
        <v>3</v>
      </c>
      <c r="AT114" s="17">
        <v>1</v>
      </c>
      <c r="AU114" s="17">
        <v>24</v>
      </c>
      <c r="AV114" s="17">
        <v>468</v>
      </c>
      <c r="AW114" s="17">
        <v>3</v>
      </c>
      <c r="AX114" s="17">
        <v>2</v>
      </c>
      <c r="AY114" s="17">
        <v>12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8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39</v>
      </c>
      <c r="CC114" s="17">
        <v>0</v>
      </c>
      <c r="CD114" s="17">
        <v>0</v>
      </c>
      <c r="CE114" s="17">
        <v>2</v>
      </c>
      <c r="CF114" s="17">
        <f>SUM(E114:CE114)</f>
        <v>2470</v>
      </c>
    </row>
    <row r="115" spans="1:84" ht="8.25" customHeight="1" x14ac:dyDescent="0.15">
      <c r="A115" s="88"/>
      <c r="B115" s="60"/>
      <c r="C115" s="58" t="s">
        <v>199</v>
      </c>
      <c r="D115" s="59"/>
      <c r="E115" s="17">
        <v>0</v>
      </c>
      <c r="F115" s="17">
        <v>28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114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44</v>
      </c>
      <c r="AR115" s="17">
        <v>1</v>
      </c>
      <c r="AS115" s="17">
        <v>0</v>
      </c>
      <c r="AT115" s="17">
        <v>0</v>
      </c>
      <c r="AU115" s="17">
        <v>5</v>
      </c>
      <c r="AV115" s="17">
        <v>80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3</v>
      </c>
      <c r="CC115" s="17">
        <v>0</v>
      </c>
      <c r="CD115" s="17">
        <v>0</v>
      </c>
      <c r="CE115" s="17">
        <v>0</v>
      </c>
      <c r="CF115" s="17">
        <f>SUM(E115:CE115)</f>
        <v>301</v>
      </c>
    </row>
    <row r="116" spans="1:84" ht="8.25" customHeight="1" x14ac:dyDescent="0.15">
      <c r="A116" s="88"/>
      <c r="B116" s="60"/>
      <c r="C116" s="58" t="s">
        <v>91</v>
      </c>
      <c r="D116" s="59"/>
      <c r="E116" s="17">
        <f>SUM(E114:E115)</f>
        <v>0</v>
      </c>
      <c r="F116" s="17">
        <f>SUM(F114:F115)</f>
        <v>235</v>
      </c>
      <c r="G116" s="17">
        <f>SUM(G114:G115)</f>
        <v>0</v>
      </c>
      <c r="H116" s="17">
        <f>SUM(H114:H115)</f>
        <v>0</v>
      </c>
      <c r="I116" s="17">
        <f>SUM(I114:I115)</f>
        <v>0</v>
      </c>
      <c r="J116" s="18">
        <f>SUM(J114:J115)</f>
        <v>0</v>
      </c>
      <c r="K116" s="17">
        <f>SUM(K114:K115)</f>
        <v>0</v>
      </c>
      <c r="L116" s="18">
        <f>SUM(L114:L115)</f>
        <v>0</v>
      </c>
      <c r="M116" s="18">
        <f>SUM(M114:M115)</f>
        <v>0</v>
      </c>
      <c r="N116" s="17">
        <f>SUM(N114:N115)</f>
        <v>23</v>
      </c>
      <c r="O116" s="18">
        <f>SUM(O114:O115)</f>
        <v>0</v>
      </c>
      <c r="P116" s="17">
        <f>SUM(P114:P115)</f>
        <v>0</v>
      </c>
      <c r="Q116" s="18">
        <f>SUM(Q114:Q115)</f>
        <v>0</v>
      </c>
      <c r="R116" s="17">
        <f>SUM(R114:R115)</f>
        <v>0</v>
      </c>
      <c r="S116" s="17">
        <f>SUM(S114:S115)</f>
        <v>0</v>
      </c>
      <c r="T116" s="18">
        <f>SUM(T114:T115)</f>
        <v>0</v>
      </c>
      <c r="U116" s="17">
        <f>SUM(U114:U115)</f>
        <v>0</v>
      </c>
      <c r="V116" s="17">
        <f>SUM(V114:V115)</f>
        <v>0</v>
      </c>
      <c r="W116" s="18">
        <f>SUM(W114:W115)</f>
        <v>0</v>
      </c>
      <c r="X116" s="17">
        <f>SUM(X114:X115)</f>
        <v>0</v>
      </c>
      <c r="Y116" s="17">
        <f>SUM(Y114:Y115)</f>
        <v>0</v>
      </c>
      <c r="Z116" s="17">
        <f>SUM(Z114:Z115)</f>
        <v>0</v>
      </c>
      <c r="AA116" s="17">
        <f>SUM(AA114:AA115)</f>
        <v>1</v>
      </c>
      <c r="AB116" s="17">
        <f>SUM(AB114:AB115)</f>
        <v>0</v>
      </c>
      <c r="AC116" s="18">
        <f>SUM(AC114:AC115)</f>
        <v>0</v>
      </c>
      <c r="AD116" s="18">
        <f>SUM(AD114:AD115)</f>
        <v>0</v>
      </c>
      <c r="AE116" s="18">
        <f>SUM(AE114:AE115)</f>
        <v>0</v>
      </c>
      <c r="AF116" s="17">
        <f>SUM(AF114:AF115)</f>
        <v>125</v>
      </c>
      <c r="AG116" s="17">
        <f>SUM(AG114:AG115)</f>
        <v>1</v>
      </c>
      <c r="AH116" s="18">
        <f>SUM(AH114:AH115)</f>
        <v>0</v>
      </c>
      <c r="AI116" s="18">
        <f>SUM(AI114:AI115)</f>
        <v>0</v>
      </c>
      <c r="AJ116" s="17">
        <f>SUM(AJ114:AJ115)</f>
        <v>630</v>
      </c>
      <c r="AK116" s="17">
        <f>SUM(AK114:AK115)</f>
        <v>0</v>
      </c>
      <c r="AL116" s="17">
        <f>SUM(AL114:AL115)</f>
        <v>0</v>
      </c>
      <c r="AM116" s="17">
        <f>SUM(AM114:AM115)</f>
        <v>81</v>
      </c>
      <c r="AN116" s="17">
        <f>SUM(AN114:AN115)</f>
        <v>0</v>
      </c>
      <c r="AO116" s="17">
        <f>SUM(AO114:AO115)</f>
        <v>0</v>
      </c>
      <c r="AP116" s="17">
        <f>SUM(AP114:AP115)</f>
        <v>1</v>
      </c>
      <c r="AQ116" s="17">
        <f>SUM(AQ114:AQ115)</f>
        <v>986</v>
      </c>
      <c r="AR116" s="17">
        <f>SUM(AR114:AR115)</f>
        <v>22</v>
      </c>
      <c r="AS116" s="17">
        <f>SUM(AS114:AS115)</f>
        <v>3</v>
      </c>
      <c r="AT116" s="17">
        <f>SUM(AT114:AT115)</f>
        <v>1</v>
      </c>
      <c r="AU116" s="17">
        <f>SUM(AU114:AU115)</f>
        <v>29</v>
      </c>
      <c r="AV116" s="17">
        <f>SUM(AV114:AV115)</f>
        <v>548</v>
      </c>
      <c r="AW116" s="17">
        <f>SUM(AW114:AW115)</f>
        <v>3</v>
      </c>
      <c r="AX116" s="17">
        <f>SUM(AX114:AX115)</f>
        <v>2</v>
      </c>
      <c r="AY116" s="17">
        <f>SUM(AY114:AY115)</f>
        <v>13</v>
      </c>
      <c r="AZ116" s="17">
        <f>SUM(AZ114:AZ115)</f>
        <v>0</v>
      </c>
      <c r="BA116" s="18">
        <f>SUM(BA114:BA115)</f>
        <v>1</v>
      </c>
      <c r="BB116" s="17">
        <f>SUM(BB114:BB115)</f>
        <v>0</v>
      </c>
      <c r="BC116" s="18">
        <f>SUM(BC114:BC115)</f>
        <v>1</v>
      </c>
      <c r="BD116" s="18">
        <f>SUM(BD114:BD115)</f>
        <v>0</v>
      </c>
      <c r="BE116" s="18">
        <f>SUM(BE114:BE115)</f>
        <v>0</v>
      </c>
      <c r="BF116" s="18">
        <f>SUM(BF114:BF115)</f>
        <v>0</v>
      </c>
      <c r="BG116" s="17">
        <f>SUM(BG114:BG115)</f>
        <v>0</v>
      </c>
      <c r="BH116" s="18">
        <f>SUM(BH114:BH115)</f>
        <v>1</v>
      </c>
      <c r="BI116" s="17">
        <f>SUM(BI114:BI115)</f>
        <v>0</v>
      </c>
      <c r="BJ116" s="17">
        <f>SUM(BJ114:BJ115)</f>
        <v>9</v>
      </c>
      <c r="BK116" s="18">
        <f>SUM(BK114:BK115)</f>
        <v>0</v>
      </c>
      <c r="BL116" s="18">
        <f>SUM(BL114:BL115)</f>
        <v>0</v>
      </c>
      <c r="BM116" s="18">
        <f>SUM(BM114:BM115)</f>
        <v>0</v>
      </c>
      <c r="BN116" s="18">
        <f>SUM(BN114:BN115)</f>
        <v>0</v>
      </c>
      <c r="BO116" s="17">
        <f>SUM(BO114:BO115)</f>
        <v>2</v>
      </c>
      <c r="BP116" s="17">
        <f>SUM(BP114:BP115)</f>
        <v>0</v>
      </c>
      <c r="BQ116" s="17">
        <f>SUM(BQ114:BQ115)</f>
        <v>0</v>
      </c>
      <c r="BR116" s="18">
        <f>SUM(BR114:BR115)</f>
        <v>0</v>
      </c>
      <c r="BS116" s="17">
        <f>SUM(BS114:BS115)</f>
        <v>0</v>
      </c>
      <c r="BT116" s="17">
        <f>SUM(BT114:BT115)</f>
        <v>9</v>
      </c>
      <c r="BU116" s="17">
        <f>SUM(BU114:BU115)</f>
        <v>0</v>
      </c>
      <c r="BV116" s="17">
        <f>SUM(BV114:BV115)</f>
        <v>0</v>
      </c>
      <c r="BW116" s="17">
        <f>SUM(BW114:BW115)</f>
        <v>0</v>
      </c>
      <c r="BX116" s="17">
        <f>SUM(BX114:BX115)</f>
        <v>0</v>
      </c>
      <c r="BY116" s="17">
        <f>SUM(BY114:BY115)</f>
        <v>0</v>
      </c>
      <c r="BZ116" s="17">
        <f>SUM(BZ114:BZ115)</f>
        <v>0</v>
      </c>
      <c r="CA116" s="17">
        <f>SUM(CA114:CA115)</f>
        <v>0</v>
      </c>
      <c r="CB116" s="17">
        <f>SUM(CB114:CB115)</f>
        <v>42</v>
      </c>
      <c r="CC116" s="17">
        <f>SUM(CC114:CC115)</f>
        <v>0</v>
      </c>
      <c r="CD116" s="17">
        <f>SUM(CD114:CD115)</f>
        <v>0</v>
      </c>
      <c r="CE116" s="17">
        <f>SUM(CE114:CE115)</f>
        <v>2</v>
      </c>
      <c r="CF116" s="17">
        <f>SUM(CF114:CF115)</f>
        <v>2771</v>
      </c>
    </row>
    <row r="117" spans="1:84" ht="8.25" customHeight="1" x14ac:dyDescent="0.15">
      <c r="A117" s="88"/>
      <c r="B117" s="76" t="s">
        <v>200</v>
      </c>
      <c r="C117" s="58" t="s">
        <v>200</v>
      </c>
      <c r="D117" s="59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4</v>
      </c>
      <c r="AB117" s="17">
        <v>0</v>
      </c>
      <c r="AC117" s="18">
        <v>0</v>
      </c>
      <c r="AD117" s="18">
        <v>0</v>
      </c>
      <c r="AE117" s="18">
        <v>0</v>
      </c>
      <c r="AF117" s="17">
        <v>37</v>
      </c>
      <c r="AG117" s="17">
        <v>0</v>
      </c>
      <c r="AH117" s="18">
        <v>0</v>
      </c>
      <c r="AI117" s="18">
        <v>0</v>
      </c>
      <c r="AJ117" s="17">
        <v>542</v>
      </c>
      <c r="AK117" s="17">
        <v>0</v>
      </c>
      <c r="AL117" s="17">
        <v>0</v>
      </c>
      <c r="AM117" s="17">
        <v>75</v>
      </c>
      <c r="AN117" s="17">
        <v>0</v>
      </c>
      <c r="AO117" s="17">
        <v>0</v>
      </c>
      <c r="AP117" s="17">
        <v>0</v>
      </c>
      <c r="AQ117" s="17">
        <v>231</v>
      </c>
      <c r="AR117" s="17">
        <v>8</v>
      </c>
      <c r="AS117" s="17">
        <v>0</v>
      </c>
      <c r="AT117" s="17">
        <v>1</v>
      </c>
      <c r="AU117" s="17">
        <v>7</v>
      </c>
      <c r="AV117" s="17">
        <v>295</v>
      </c>
      <c r="AW117" s="17">
        <v>0</v>
      </c>
      <c r="AX117" s="17">
        <v>0</v>
      </c>
      <c r="AY117" s="17">
        <v>7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7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26</v>
      </c>
      <c r="CC117" s="17">
        <v>0</v>
      </c>
      <c r="CD117" s="17">
        <v>0</v>
      </c>
      <c r="CE117" s="17">
        <v>0</v>
      </c>
      <c r="CF117" s="17">
        <f>SUM(E117:CE117)</f>
        <v>1274</v>
      </c>
    </row>
    <row r="118" spans="1:84" ht="8.25" customHeight="1" x14ac:dyDescent="0.15">
      <c r="A118" s="88"/>
      <c r="B118" s="77"/>
      <c r="C118" s="58" t="s">
        <v>201</v>
      </c>
      <c r="D118" s="59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67</v>
      </c>
      <c r="AG118" s="17">
        <v>0</v>
      </c>
      <c r="AH118" s="18">
        <v>0</v>
      </c>
      <c r="AI118" s="18">
        <v>0</v>
      </c>
      <c r="AJ118" s="17">
        <v>451</v>
      </c>
      <c r="AK118" s="17">
        <v>1</v>
      </c>
      <c r="AL118" s="17">
        <v>0</v>
      </c>
      <c r="AM118" s="17">
        <v>59</v>
      </c>
      <c r="AN118" s="17">
        <v>2</v>
      </c>
      <c r="AO118" s="17">
        <v>0</v>
      </c>
      <c r="AP118" s="17">
        <v>0</v>
      </c>
      <c r="AQ118" s="17">
        <v>409</v>
      </c>
      <c r="AR118" s="17">
        <v>14</v>
      </c>
      <c r="AS118" s="17">
        <v>0</v>
      </c>
      <c r="AT118" s="17">
        <v>0</v>
      </c>
      <c r="AU118" s="17">
        <v>9</v>
      </c>
      <c r="AV118" s="17">
        <v>251</v>
      </c>
      <c r="AW118" s="17">
        <v>0</v>
      </c>
      <c r="AX118" s="17">
        <v>0</v>
      </c>
      <c r="AY118" s="17">
        <v>9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8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31</v>
      </c>
      <c r="CC118" s="17">
        <v>0</v>
      </c>
      <c r="CD118" s="17">
        <v>0</v>
      </c>
      <c r="CE118" s="17">
        <v>0</v>
      </c>
      <c r="CF118" s="17">
        <f>SUM(E118:CE118)</f>
        <v>1357</v>
      </c>
    </row>
    <row r="119" spans="1:84" ht="8.25" customHeight="1" x14ac:dyDescent="0.15">
      <c r="A119" s="88"/>
      <c r="B119" s="77"/>
      <c r="C119" s="81" t="s">
        <v>202</v>
      </c>
      <c r="D119" s="42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128</v>
      </c>
      <c r="AK119" s="17">
        <v>0</v>
      </c>
      <c r="AL119" s="17">
        <v>0</v>
      </c>
      <c r="AM119" s="17">
        <v>15</v>
      </c>
      <c r="AN119" s="17">
        <v>0</v>
      </c>
      <c r="AO119" s="17">
        <v>0</v>
      </c>
      <c r="AP119" s="17">
        <v>0</v>
      </c>
      <c r="AQ119" s="17">
        <v>75</v>
      </c>
      <c r="AR119" s="17">
        <v>1</v>
      </c>
      <c r="AS119" s="17">
        <v>0</v>
      </c>
      <c r="AT119" s="17">
        <v>1</v>
      </c>
      <c r="AU119" s="17">
        <v>4</v>
      </c>
      <c r="AV119" s="17">
        <v>86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5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7</v>
      </c>
      <c r="CC119" s="17">
        <v>0</v>
      </c>
      <c r="CD119" s="17">
        <v>0</v>
      </c>
      <c r="CE119" s="17">
        <v>0</v>
      </c>
      <c r="CF119" s="17">
        <f>SUM(E119:CE119)</f>
        <v>343</v>
      </c>
    </row>
    <row r="120" spans="1:84" ht="8.25" customHeight="1" x14ac:dyDescent="0.15">
      <c r="A120" s="88"/>
      <c r="B120" s="77"/>
      <c r="C120" s="94"/>
      <c r="D120" s="42" t="s">
        <v>203</v>
      </c>
      <c r="E120" s="17">
        <v>0</v>
      </c>
      <c r="F120" s="17">
        <v>33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28</v>
      </c>
      <c r="AG120" s="17">
        <v>3</v>
      </c>
      <c r="AH120" s="18">
        <v>0</v>
      </c>
      <c r="AI120" s="18">
        <v>0</v>
      </c>
      <c r="AJ120" s="17">
        <v>259</v>
      </c>
      <c r="AK120" s="17">
        <v>0</v>
      </c>
      <c r="AL120" s="17">
        <v>0</v>
      </c>
      <c r="AM120" s="17">
        <v>15</v>
      </c>
      <c r="AN120" s="17">
        <v>0</v>
      </c>
      <c r="AO120" s="17">
        <v>0</v>
      </c>
      <c r="AP120" s="17">
        <v>0</v>
      </c>
      <c r="AQ120" s="17">
        <v>69</v>
      </c>
      <c r="AR120" s="17">
        <v>3</v>
      </c>
      <c r="AS120" s="17">
        <v>0</v>
      </c>
      <c r="AT120" s="17">
        <v>0</v>
      </c>
      <c r="AU120" s="17">
        <v>2</v>
      </c>
      <c r="AV120" s="17">
        <v>119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11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20</v>
      </c>
      <c r="CC120" s="17">
        <v>0</v>
      </c>
      <c r="CD120" s="17">
        <v>0</v>
      </c>
      <c r="CE120" s="17">
        <v>0</v>
      </c>
      <c r="CF120" s="17">
        <f>SUM(E120:CE120)</f>
        <v>568</v>
      </c>
    </row>
    <row r="121" spans="1:84" ht="8.25" customHeight="1" x14ac:dyDescent="0.15">
      <c r="A121" s="88"/>
      <c r="B121" s="77"/>
      <c r="C121" s="94"/>
      <c r="D121" s="42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0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2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29</v>
      </c>
      <c r="AG121" s="17">
        <v>0</v>
      </c>
      <c r="AH121" s="18">
        <v>0</v>
      </c>
      <c r="AI121" s="18">
        <v>0</v>
      </c>
      <c r="AJ121" s="17">
        <v>224</v>
      </c>
      <c r="AK121" s="17">
        <v>0</v>
      </c>
      <c r="AL121" s="17">
        <v>0</v>
      </c>
      <c r="AM121" s="17">
        <v>22</v>
      </c>
      <c r="AN121" s="17">
        <v>0</v>
      </c>
      <c r="AO121" s="17">
        <v>0</v>
      </c>
      <c r="AP121" s="17">
        <v>0</v>
      </c>
      <c r="AQ121" s="17">
        <v>196</v>
      </c>
      <c r="AR121" s="17">
        <v>7</v>
      </c>
      <c r="AS121" s="17">
        <v>0</v>
      </c>
      <c r="AT121" s="17">
        <v>0</v>
      </c>
      <c r="AU121" s="17">
        <v>5</v>
      </c>
      <c r="AV121" s="17">
        <v>171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10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16</v>
      </c>
      <c r="CC121" s="17">
        <v>0</v>
      </c>
      <c r="CD121" s="17">
        <v>0</v>
      </c>
      <c r="CE121" s="17">
        <v>1</v>
      </c>
      <c r="CF121" s="17">
        <f>SUM(E121:CE121)</f>
        <v>708</v>
      </c>
    </row>
    <row r="122" spans="1:84" ht="8.25" customHeight="1" x14ac:dyDescent="0.15">
      <c r="A122" s="88"/>
      <c r="B122" s="69"/>
      <c r="C122" s="95"/>
      <c r="D122" s="42" t="s">
        <v>91</v>
      </c>
      <c r="E122" s="17">
        <f>SUM(E119:E121)</f>
        <v>0</v>
      </c>
      <c r="F122" s="17">
        <f>SUM(F119:F121)</f>
        <v>59</v>
      </c>
      <c r="G122" s="17">
        <f>SUM(G119:G121)</f>
        <v>2</v>
      </c>
      <c r="H122" s="17">
        <f>SUM(H119:H121)</f>
        <v>0</v>
      </c>
      <c r="I122" s="17">
        <f>SUM(I119:I121)</f>
        <v>0</v>
      </c>
      <c r="J122" s="18">
        <f>SUM(J119:J121)</f>
        <v>0</v>
      </c>
      <c r="K122" s="17">
        <f>SUM(K119:K121)</f>
        <v>0</v>
      </c>
      <c r="L122" s="18">
        <f>SUM(L119:L121)</f>
        <v>0</v>
      </c>
      <c r="M122" s="18">
        <f>SUM(M119:M121)</f>
        <v>0</v>
      </c>
      <c r="N122" s="17">
        <f>SUM(N119:N121)</f>
        <v>0</v>
      </c>
      <c r="O122" s="18">
        <f>SUM(O119:O121)</f>
        <v>0</v>
      </c>
      <c r="P122" s="17">
        <f>SUM(P119:P121)</f>
        <v>0</v>
      </c>
      <c r="Q122" s="18">
        <f>SUM(Q119:Q121)</f>
        <v>0</v>
      </c>
      <c r="R122" s="17">
        <f>SUM(R119:R121)</f>
        <v>0</v>
      </c>
      <c r="S122" s="17">
        <f>SUM(S119:S121)</f>
        <v>0</v>
      </c>
      <c r="T122" s="18">
        <f>SUM(T119:T121)</f>
        <v>0</v>
      </c>
      <c r="U122" s="17">
        <f>SUM(U119:U121)</f>
        <v>0</v>
      </c>
      <c r="V122" s="17">
        <f>SUM(V119:V121)</f>
        <v>2</v>
      </c>
      <c r="W122" s="18">
        <f>SUM(W119:W121)</f>
        <v>0</v>
      </c>
      <c r="X122" s="17">
        <f>SUM(X119:X121)</f>
        <v>0</v>
      </c>
      <c r="Y122" s="17">
        <f>SUM(Y119:Y121)</f>
        <v>0</v>
      </c>
      <c r="Z122" s="17">
        <f>SUM(Z119:Z121)</f>
        <v>0</v>
      </c>
      <c r="AA122" s="17">
        <f>SUM(AA119:AA121)</f>
        <v>6</v>
      </c>
      <c r="AB122" s="17">
        <f>SUM(AB119:AB121)</f>
        <v>0</v>
      </c>
      <c r="AC122" s="18">
        <f>SUM(AC119:AC121)</f>
        <v>0</v>
      </c>
      <c r="AD122" s="18">
        <f>SUM(AD119:AD121)</f>
        <v>0</v>
      </c>
      <c r="AE122" s="18">
        <f>SUM(AE119:AE121)</f>
        <v>0</v>
      </c>
      <c r="AF122" s="17">
        <f>SUM(AF119:AF121)</f>
        <v>64</v>
      </c>
      <c r="AG122" s="17">
        <f>SUM(AG119:AG121)</f>
        <v>3</v>
      </c>
      <c r="AH122" s="18">
        <f>SUM(AH119:AH121)</f>
        <v>0</v>
      </c>
      <c r="AI122" s="18">
        <f>SUM(AI119:AI121)</f>
        <v>0</v>
      </c>
      <c r="AJ122" s="17">
        <f>SUM(AJ119:AJ121)</f>
        <v>611</v>
      </c>
      <c r="AK122" s="17">
        <f>SUM(AK119:AK121)</f>
        <v>0</v>
      </c>
      <c r="AL122" s="17">
        <f>SUM(AL119:AL121)</f>
        <v>0</v>
      </c>
      <c r="AM122" s="17">
        <f>SUM(AM119:AM121)</f>
        <v>52</v>
      </c>
      <c r="AN122" s="17">
        <f>SUM(AN119:AN121)</f>
        <v>0</v>
      </c>
      <c r="AO122" s="17">
        <f>SUM(AO119:AO121)</f>
        <v>0</v>
      </c>
      <c r="AP122" s="17">
        <f>SUM(AP119:AP121)</f>
        <v>0</v>
      </c>
      <c r="AQ122" s="17">
        <f>SUM(AQ119:AQ121)</f>
        <v>340</v>
      </c>
      <c r="AR122" s="17">
        <f>SUM(AR119:AR121)</f>
        <v>11</v>
      </c>
      <c r="AS122" s="17">
        <f>SUM(AS119:AS121)</f>
        <v>0</v>
      </c>
      <c r="AT122" s="17">
        <f>SUM(AT119:AT121)</f>
        <v>1</v>
      </c>
      <c r="AU122" s="17">
        <f>SUM(AU119:AU121)</f>
        <v>11</v>
      </c>
      <c r="AV122" s="17">
        <f>SUM(AV119:AV121)</f>
        <v>376</v>
      </c>
      <c r="AW122" s="17">
        <f>SUM(AW119:AW121)</f>
        <v>0</v>
      </c>
      <c r="AX122" s="17">
        <f>SUM(AX119:AX121)</f>
        <v>0</v>
      </c>
      <c r="AY122" s="17">
        <f>SUM(AY119:AY121)</f>
        <v>5</v>
      </c>
      <c r="AZ122" s="17">
        <f>SUM(AZ119:AZ121)</f>
        <v>0</v>
      </c>
      <c r="BA122" s="18">
        <f>SUM(BA119:BA121)</f>
        <v>1</v>
      </c>
      <c r="BB122" s="17">
        <f>SUM(BB119:BB121)</f>
        <v>0</v>
      </c>
      <c r="BC122" s="18">
        <f>SUM(BC119:BC121)</f>
        <v>0</v>
      </c>
      <c r="BD122" s="18">
        <f>SUM(BD119:BD121)</f>
        <v>0</v>
      </c>
      <c r="BE122" s="18">
        <f>SUM(BE119:BE121)</f>
        <v>0</v>
      </c>
      <c r="BF122" s="18">
        <f>SUM(BF119:BF121)</f>
        <v>0</v>
      </c>
      <c r="BG122" s="17">
        <f>SUM(BG119:BG121)</f>
        <v>0</v>
      </c>
      <c r="BH122" s="18">
        <f>SUM(BH119:BH121)</f>
        <v>2</v>
      </c>
      <c r="BI122" s="17">
        <f>SUM(BI119:BI121)</f>
        <v>0</v>
      </c>
      <c r="BJ122" s="17">
        <f>SUM(BJ119:BJ121)</f>
        <v>2</v>
      </c>
      <c r="BK122" s="18">
        <f>SUM(BK119:BK121)</f>
        <v>0</v>
      </c>
      <c r="BL122" s="18">
        <f>SUM(BL119:BL121)</f>
        <v>0</v>
      </c>
      <c r="BM122" s="18">
        <f>SUM(BM119:BM121)</f>
        <v>0</v>
      </c>
      <c r="BN122" s="18">
        <f>SUM(BN119:BN121)</f>
        <v>0</v>
      </c>
      <c r="BO122" s="17">
        <f>SUM(BO119:BO121)</f>
        <v>0</v>
      </c>
      <c r="BP122" s="17">
        <f>SUM(BP119:BP121)</f>
        <v>0</v>
      </c>
      <c r="BQ122" s="17">
        <f>SUM(BQ119:BQ121)</f>
        <v>0</v>
      </c>
      <c r="BR122" s="18">
        <f>SUM(BR119:BR121)</f>
        <v>0</v>
      </c>
      <c r="BS122" s="17">
        <f>SUM(BS119:BS121)</f>
        <v>0</v>
      </c>
      <c r="BT122" s="17">
        <f>SUM(BT119:BT121)</f>
        <v>26</v>
      </c>
      <c r="BU122" s="17">
        <f>SUM(BU119:BU121)</f>
        <v>0</v>
      </c>
      <c r="BV122" s="17">
        <f>SUM(BV119:BV121)</f>
        <v>0</v>
      </c>
      <c r="BW122" s="17">
        <f>SUM(BW119:BW121)</f>
        <v>0</v>
      </c>
      <c r="BX122" s="17">
        <f>SUM(BX119:BX121)</f>
        <v>0</v>
      </c>
      <c r="BY122" s="17">
        <f>SUM(BY119:BY121)</f>
        <v>0</v>
      </c>
      <c r="BZ122" s="17">
        <f>SUM(BZ119:BZ121)</f>
        <v>0</v>
      </c>
      <c r="CA122" s="17">
        <f>SUM(CA119:CA121)</f>
        <v>1</v>
      </c>
      <c r="CB122" s="17">
        <f>SUM(CB119:CB121)</f>
        <v>43</v>
      </c>
      <c r="CC122" s="17">
        <f>SUM(CC119:CC121)</f>
        <v>0</v>
      </c>
      <c r="CD122" s="17">
        <f>SUM(CD119:CD121)</f>
        <v>0</v>
      </c>
      <c r="CE122" s="17">
        <f>SUM(CE119:CE121)</f>
        <v>1</v>
      </c>
      <c r="CF122" s="17">
        <f>SUM(CF119:CF121)</f>
        <v>1619</v>
      </c>
    </row>
    <row r="123" spans="1:84" ht="8.25" customHeight="1" x14ac:dyDescent="0.15">
      <c r="A123" s="88"/>
      <c r="B123" s="60" t="s">
        <v>204</v>
      </c>
      <c r="C123" s="58" t="s">
        <v>205</v>
      </c>
      <c r="D123" s="59"/>
      <c r="E123" s="17">
        <v>0</v>
      </c>
      <c r="F123" s="17">
        <v>125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2</v>
      </c>
      <c r="AB123" s="17">
        <v>2</v>
      </c>
      <c r="AC123" s="18">
        <v>0</v>
      </c>
      <c r="AD123" s="18">
        <v>0</v>
      </c>
      <c r="AE123" s="18">
        <v>0</v>
      </c>
      <c r="AF123" s="17">
        <v>38</v>
      </c>
      <c r="AG123" s="17">
        <v>2</v>
      </c>
      <c r="AH123" s="18">
        <v>0</v>
      </c>
      <c r="AI123" s="18">
        <v>0</v>
      </c>
      <c r="AJ123" s="17">
        <v>1172</v>
      </c>
      <c r="AK123" s="17">
        <v>2</v>
      </c>
      <c r="AL123" s="17">
        <v>0</v>
      </c>
      <c r="AM123" s="17">
        <v>60</v>
      </c>
      <c r="AN123" s="17">
        <v>0</v>
      </c>
      <c r="AO123" s="17">
        <v>0</v>
      </c>
      <c r="AP123" s="17">
        <v>116</v>
      </c>
      <c r="AQ123" s="17">
        <v>1302</v>
      </c>
      <c r="AR123" s="17">
        <v>34</v>
      </c>
      <c r="AS123" s="17">
        <v>0</v>
      </c>
      <c r="AT123" s="17">
        <v>1</v>
      </c>
      <c r="AU123" s="17">
        <v>17</v>
      </c>
      <c r="AV123" s="17">
        <v>579</v>
      </c>
      <c r="AW123" s="17">
        <v>0</v>
      </c>
      <c r="AX123" s="17">
        <v>0</v>
      </c>
      <c r="AY123" s="17">
        <v>10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17</v>
      </c>
      <c r="BU123" s="17">
        <v>0</v>
      </c>
      <c r="BV123" s="17">
        <v>4</v>
      </c>
      <c r="BW123" s="17">
        <v>0</v>
      </c>
      <c r="BX123" s="17">
        <v>2</v>
      </c>
      <c r="BY123" s="17">
        <v>0</v>
      </c>
      <c r="BZ123" s="17">
        <v>0</v>
      </c>
      <c r="CA123" s="17">
        <v>2</v>
      </c>
      <c r="CB123" s="17">
        <v>62</v>
      </c>
      <c r="CC123" s="17">
        <v>2</v>
      </c>
      <c r="CD123" s="17">
        <v>1</v>
      </c>
      <c r="CE123" s="17">
        <v>2</v>
      </c>
      <c r="CF123" s="17">
        <f>SUM(E123:CE123)</f>
        <v>3581</v>
      </c>
    </row>
    <row r="124" spans="1:84" ht="8.25" customHeight="1" x14ac:dyDescent="0.15">
      <c r="A124" s="88"/>
      <c r="B124" s="60"/>
      <c r="C124" s="58" t="s">
        <v>206</v>
      </c>
      <c r="D124" s="59"/>
      <c r="E124" s="17">
        <v>0</v>
      </c>
      <c r="F124" s="17">
        <v>33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29</v>
      </c>
      <c r="AG124" s="17">
        <v>0</v>
      </c>
      <c r="AH124" s="18">
        <v>0</v>
      </c>
      <c r="AI124" s="18">
        <v>0</v>
      </c>
      <c r="AJ124" s="17">
        <v>274</v>
      </c>
      <c r="AK124" s="17">
        <v>0</v>
      </c>
      <c r="AL124" s="17">
        <v>0</v>
      </c>
      <c r="AM124" s="17">
        <v>26</v>
      </c>
      <c r="AN124" s="17">
        <v>0</v>
      </c>
      <c r="AO124" s="17">
        <v>0</v>
      </c>
      <c r="AP124" s="17">
        <v>0</v>
      </c>
      <c r="AQ124" s="17">
        <v>208</v>
      </c>
      <c r="AR124" s="17">
        <v>4</v>
      </c>
      <c r="AS124" s="17">
        <v>0</v>
      </c>
      <c r="AT124" s="17">
        <v>0</v>
      </c>
      <c r="AU124" s="17">
        <v>1</v>
      </c>
      <c r="AV124" s="17">
        <v>157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0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10</v>
      </c>
      <c r="CC124" s="17">
        <v>1</v>
      </c>
      <c r="CD124" s="17">
        <v>0</v>
      </c>
      <c r="CE124" s="17">
        <v>4</v>
      </c>
      <c r="CF124" s="17">
        <f>SUM(E124:CE124)</f>
        <v>777</v>
      </c>
    </row>
    <row r="125" spans="1:84" ht="8.25" customHeight="1" x14ac:dyDescent="0.15">
      <c r="A125" s="88"/>
      <c r="B125" s="60"/>
      <c r="C125" s="70" t="s">
        <v>207</v>
      </c>
      <c r="D125" s="42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16</v>
      </c>
      <c r="AG125" s="17">
        <v>0</v>
      </c>
      <c r="AH125" s="18">
        <v>0</v>
      </c>
      <c r="AI125" s="18">
        <v>0</v>
      </c>
      <c r="AJ125" s="17">
        <v>204</v>
      </c>
      <c r="AK125" s="17">
        <v>0</v>
      </c>
      <c r="AL125" s="17">
        <v>0</v>
      </c>
      <c r="AM125" s="17">
        <v>27</v>
      </c>
      <c r="AN125" s="17">
        <v>0</v>
      </c>
      <c r="AO125" s="17">
        <v>0</v>
      </c>
      <c r="AP125" s="17">
        <v>0</v>
      </c>
      <c r="AQ125" s="17">
        <v>360</v>
      </c>
      <c r="AR125" s="17">
        <v>5</v>
      </c>
      <c r="AS125" s="17">
        <v>0</v>
      </c>
      <c r="AT125" s="17">
        <v>2</v>
      </c>
      <c r="AU125" s="17">
        <v>4</v>
      </c>
      <c r="AV125" s="17">
        <v>142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1</v>
      </c>
      <c r="BR125" s="18">
        <v>0</v>
      </c>
      <c r="BS125" s="17">
        <v>0</v>
      </c>
      <c r="BT125" s="17">
        <v>10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16</v>
      </c>
      <c r="CC125" s="17">
        <v>1</v>
      </c>
      <c r="CD125" s="17">
        <v>0</v>
      </c>
      <c r="CE125" s="17">
        <v>1</v>
      </c>
      <c r="CF125" s="17">
        <f>SUM(E125:CE125)</f>
        <v>827</v>
      </c>
    </row>
    <row r="126" spans="1:84" ht="8.25" customHeight="1" x14ac:dyDescent="0.15">
      <c r="A126" s="88"/>
      <c r="B126" s="60"/>
      <c r="C126" s="70"/>
      <c r="D126" s="42" t="s">
        <v>208</v>
      </c>
      <c r="E126" s="17">
        <v>0</v>
      </c>
      <c r="F126" s="17">
        <v>19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84</v>
      </c>
      <c r="AK126" s="17">
        <v>0</v>
      </c>
      <c r="AL126" s="17">
        <v>0</v>
      </c>
      <c r="AM126" s="17">
        <v>23</v>
      </c>
      <c r="AN126" s="17">
        <v>0</v>
      </c>
      <c r="AO126" s="17">
        <v>0</v>
      </c>
      <c r="AP126" s="17">
        <v>1</v>
      </c>
      <c r="AQ126" s="17">
        <v>137</v>
      </c>
      <c r="AR126" s="17">
        <v>3</v>
      </c>
      <c r="AS126" s="17">
        <v>0</v>
      </c>
      <c r="AT126" s="17">
        <v>0</v>
      </c>
      <c r="AU126" s="17">
        <v>2</v>
      </c>
      <c r="AV126" s="17">
        <v>73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2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10</v>
      </c>
      <c r="CC126" s="17">
        <v>0</v>
      </c>
      <c r="CD126" s="17">
        <v>0</v>
      </c>
      <c r="CE126" s="17">
        <v>0</v>
      </c>
      <c r="CF126" s="17">
        <f>SUM(E126:CE126)</f>
        <v>364</v>
      </c>
    </row>
    <row r="127" spans="1:84" ht="8.25" customHeight="1" x14ac:dyDescent="0.15">
      <c r="A127" s="88"/>
      <c r="B127" s="60"/>
      <c r="C127" s="70"/>
      <c r="D127" s="42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117</v>
      </c>
      <c r="AK127" s="17">
        <v>0</v>
      </c>
      <c r="AL127" s="17">
        <v>0</v>
      </c>
      <c r="AM127" s="17">
        <v>12</v>
      </c>
      <c r="AN127" s="17">
        <v>0</v>
      </c>
      <c r="AO127" s="17">
        <v>0</v>
      </c>
      <c r="AP127" s="17">
        <v>0</v>
      </c>
      <c r="AQ127" s="17">
        <v>188</v>
      </c>
      <c r="AR127" s="17">
        <v>5</v>
      </c>
      <c r="AS127" s="17">
        <v>0</v>
      </c>
      <c r="AT127" s="17">
        <v>0</v>
      </c>
      <c r="AU127" s="17">
        <v>2</v>
      </c>
      <c r="AV127" s="17">
        <v>85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2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17</v>
      </c>
      <c r="CC127" s="17">
        <v>0</v>
      </c>
      <c r="CD127" s="17">
        <v>0</v>
      </c>
      <c r="CE127" s="17">
        <v>1</v>
      </c>
      <c r="CF127" s="17">
        <f>SUM(E127:CE127)</f>
        <v>444</v>
      </c>
    </row>
    <row r="128" spans="1:84" ht="8.25" customHeight="1" x14ac:dyDescent="0.15">
      <c r="A128" s="88"/>
      <c r="B128" s="60"/>
      <c r="C128" s="96"/>
      <c r="D128" s="42" t="s">
        <v>91</v>
      </c>
      <c r="E128" s="17">
        <f>SUM(E125:E127)</f>
        <v>0</v>
      </c>
      <c r="F128" s="17">
        <f>SUM(F125:F127)</f>
        <v>47</v>
      </c>
      <c r="G128" s="17">
        <f>SUM(G125:G127)</f>
        <v>0</v>
      </c>
      <c r="H128" s="17">
        <f>SUM(H125:H127)</f>
        <v>0</v>
      </c>
      <c r="I128" s="17">
        <f>SUM(I125:I127)</f>
        <v>0</v>
      </c>
      <c r="J128" s="18">
        <f>SUM(J125:J127)</f>
        <v>0</v>
      </c>
      <c r="K128" s="17">
        <f>SUM(K125:K127)</f>
        <v>0</v>
      </c>
      <c r="L128" s="18">
        <f>SUM(L125:L127)</f>
        <v>0</v>
      </c>
      <c r="M128" s="18">
        <f>SUM(M125:M127)</f>
        <v>0</v>
      </c>
      <c r="N128" s="17">
        <f>SUM(N125:N127)</f>
        <v>6</v>
      </c>
      <c r="O128" s="18">
        <f>SUM(O125:O127)</f>
        <v>0</v>
      </c>
      <c r="P128" s="17">
        <f>SUM(P125:P127)</f>
        <v>0</v>
      </c>
      <c r="Q128" s="18">
        <f>SUM(Q125:Q127)</f>
        <v>0</v>
      </c>
      <c r="R128" s="17">
        <f>SUM(R125:R127)</f>
        <v>0</v>
      </c>
      <c r="S128" s="17">
        <f>SUM(S125:S127)</f>
        <v>0</v>
      </c>
      <c r="T128" s="18">
        <f>SUM(T125:T127)</f>
        <v>0</v>
      </c>
      <c r="U128" s="17">
        <f>SUM(U125:U127)</f>
        <v>0</v>
      </c>
      <c r="V128" s="17">
        <f>SUM(V125:V127)</f>
        <v>0</v>
      </c>
      <c r="W128" s="18">
        <f>SUM(W125:W127)</f>
        <v>0</v>
      </c>
      <c r="X128" s="17">
        <f>SUM(X125:X127)</f>
        <v>0</v>
      </c>
      <c r="Y128" s="17">
        <f>SUM(Y125:Y127)</f>
        <v>0</v>
      </c>
      <c r="Z128" s="17">
        <f>SUM(Z125:Z127)</f>
        <v>0</v>
      </c>
      <c r="AA128" s="17">
        <f>SUM(AA125:AA127)</f>
        <v>1</v>
      </c>
      <c r="AB128" s="17">
        <f>SUM(AB125:AB127)</f>
        <v>0</v>
      </c>
      <c r="AC128" s="18">
        <f>SUM(AC125:AC127)</f>
        <v>0</v>
      </c>
      <c r="AD128" s="18">
        <f>SUM(AD125:AD127)</f>
        <v>0</v>
      </c>
      <c r="AE128" s="18">
        <f>SUM(AE125:AE127)</f>
        <v>0</v>
      </c>
      <c r="AF128" s="17">
        <f>SUM(AF125:AF127)</f>
        <v>29</v>
      </c>
      <c r="AG128" s="17">
        <f>SUM(AG125:AG127)</f>
        <v>0</v>
      </c>
      <c r="AH128" s="18">
        <f>SUM(AH125:AH127)</f>
        <v>0</v>
      </c>
      <c r="AI128" s="18">
        <f>SUM(AI125:AI127)</f>
        <v>0</v>
      </c>
      <c r="AJ128" s="17">
        <f>SUM(AJ125:AJ127)</f>
        <v>405</v>
      </c>
      <c r="AK128" s="17">
        <f>SUM(AK125:AK127)</f>
        <v>0</v>
      </c>
      <c r="AL128" s="17">
        <f>SUM(AL125:AL127)</f>
        <v>0</v>
      </c>
      <c r="AM128" s="17">
        <f>SUM(AM125:AM127)</f>
        <v>62</v>
      </c>
      <c r="AN128" s="17">
        <f>SUM(AN125:AN127)</f>
        <v>0</v>
      </c>
      <c r="AO128" s="17">
        <f>SUM(AO125:AO127)</f>
        <v>0</v>
      </c>
      <c r="AP128" s="17">
        <f>SUM(AP125:AP127)</f>
        <v>1</v>
      </c>
      <c r="AQ128" s="17">
        <f>SUM(AQ125:AQ127)</f>
        <v>685</v>
      </c>
      <c r="AR128" s="17">
        <f>SUM(AR125:AR127)</f>
        <v>13</v>
      </c>
      <c r="AS128" s="17">
        <f>SUM(AS125:AS127)</f>
        <v>0</v>
      </c>
      <c r="AT128" s="17">
        <f>SUM(AT125:AT127)</f>
        <v>2</v>
      </c>
      <c r="AU128" s="17">
        <f>SUM(AU125:AU127)</f>
        <v>8</v>
      </c>
      <c r="AV128" s="17">
        <f>SUM(AV125:AV127)</f>
        <v>300</v>
      </c>
      <c r="AW128" s="17">
        <f>SUM(AW125:AW127)</f>
        <v>0</v>
      </c>
      <c r="AX128" s="17">
        <f>SUM(AX125:AX127)</f>
        <v>0</v>
      </c>
      <c r="AY128" s="17">
        <f>SUM(AY125:AY127)</f>
        <v>5</v>
      </c>
      <c r="AZ128" s="17">
        <f>SUM(AZ125:AZ127)</f>
        <v>0</v>
      </c>
      <c r="BA128" s="18">
        <f>SUM(BA125:BA127)</f>
        <v>2</v>
      </c>
      <c r="BB128" s="17">
        <f>SUM(BB125:BB127)</f>
        <v>0</v>
      </c>
      <c r="BC128" s="18">
        <f>SUM(BC125:BC127)</f>
        <v>0</v>
      </c>
      <c r="BD128" s="18">
        <f>SUM(BD125:BD127)</f>
        <v>0</v>
      </c>
      <c r="BE128" s="18">
        <f>SUM(BE125:BE127)</f>
        <v>0</v>
      </c>
      <c r="BF128" s="18">
        <f>SUM(BF125:BF127)</f>
        <v>0</v>
      </c>
      <c r="BG128" s="17">
        <f>SUM(BG125:BG127)</f>
        <v>0</v>
      </c>
      <c r="BH128" s="18">
        <f>SUM(BH125:BH127)</f>
        <v>2</v>
      </c>
      <c r="BI128" s="17">
        <f>SUM(BI125:BI127)</f>
        <v>0</v>
      </c>
      <c r="BJ128" s="17">
        <f>SUM(BJ125:BJ127)</f>
        <v>0</v>
      </c>
      <c r="BK128" s="18">
        <f>SUM(BK125:BK127)</f>
        <v>0</v>
      </c>
      <c r="BL128" s="18">
        <f>SUM(BL125:BL127)</f>
        <v>0</v>
      </c>
      <c r="BM128" s="18">
        <f>SUM(BM125:BM127)</f>
        <v>0</v>
      </c>
      <c r="BN128" s="18">
        <f>SUM(BN125:BN127)</f>
        <v>0</v>
      </c>
      <c r="BO128" s="17">
        <f>SUM(BO125:BO127)</f>
        <v>6</v>
      </c>
      <c r="BP128" s="17">
        <f>SUM(BP125:BP127)</f>
        <v>0</v>
      </c>
      <c r="BQ128" s="17">
        <f>SUM(BQ125:BQ127)</f>
        <v>1</v>
      </c>
      <c r="BR128" s="18">
        <f>SUM(BR125:BR127)</f>
        <v>0</v>
      </c>
      <c r="BS128" s="17">
        <f>SUM(BS125:BS127)</f>
        <v>0</v>
      </c>
      <c r="BT128" s="17">
        <f>SUM(BT125:BT127)</f>
        <v>12</v>
      </c>
      <c r="BU128" s="17">
        <f>SUM(BU125:BU127)</f>
        <v>0</v>
      </c>
      <c r="BV128" s="17">
        <f>SUM(BV125:BV127)</f>
        <v>0</v>
      </c>
      <c r="BW128" s="17">
        <f>SUM(BW125:BW127)</f>
        <v>0</v>
      </c>
      <c r="BX128" s="17">
        <f>SUM(BX125:BX127)</f>
        <v>0</v>
      </c>
      <c r="BY128" s="17">
        <f>SUM(BY125:BY127)</f>
        <v>0</v>
      </c>
      <c r="BZ128" s="17">
        <f>SUM(BZ125:BZ127)</f>
        <v>0</v>
      </c>
      <c r="CA128" s="17">
        <f>SUM(CA125:CA127)</f>
        <v>2</v>
      </c>
      <c r="CB128" s="17">
        <f>SUM(CB125:CB127)</f>
        <v>43</v>
      </c>
      <c r="CC128" s="17">
        <f>SUM(CC125:CC127)</f>
        <v>1</v>
      </c>
      <c r="CD128" s="17">
        <f>SUM(CD125:CD127)</f>
        <v>0</v>
      </c>
      <c r="CE128" s="17">
        <f>SUM(CE125:CE127)</f>
        <v>2</v>
      </c>
      <c r="CF128" s="17">
        <f>SUM(CF125:CF127)</f>
        <v>1635</v>
      </c>
    </row>
    <row r="129" spans="1:84" ht="8.25" customHeight="1" x14ac:dyDescent="0.15">
      <c r="A129" s="88"/>
      <c r="B129" s="60"/>
      <c r="C129" s="70" t="s">
        <v>210</v>
      </c>
      <c r="D129" s="42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19</v>
      </c>
      <c r="AG129" s="17">
        <v>0</v>
      </c>
      <c r="AH129" s="18">
        <v>0</v>
      </c>
      <c r="AI129" s="18">
        <v>0</v>
      </c>
      <c r="AJ129" s="17">
        <v>352</v>
      </c>
      <c r="AK129" s="17">
        <v>0</v>
      </c>
      <c r="AL129" s="17">
        <v>0</v>
      </c>
      <c r="AM129" s="17">
        <v>12</v>
      </c>
      <c r="AN129" s="17">
        <v>0</v>
      </c>
      <c r="AO129" s="17">
        <v>0</v>
      </c>
      <c r="AP129" s="17">
        <v>0</v>
      </c>
      <c r="AQ129" s="17">
        <v>428</v>
      </c>
      <c r="AR129" s="17">
        <v>16</v>
      </c>
      <c r="AS129" s="17">
        <v>0</v>
      </c>
      <c r="AT129" s="17">
        <v>0</v>
      </c>
      <c r="AU129" s="17">
        <v>7</v>
      </c>
      <c r="AV129" s="17">
        <v>147</v>
      </c>
      <c r="AW129" s="17">
        <v>0</v>
      </c>
      <c r="AX129" s="17">
        <v>0</v>
      </c>
      <c r="AY129" s="17">
        <v>3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6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18</v>
      </c>
      <c r="CC129" s="17">
        <v>0</v>
      </c>
      <c r="CD129" s="17">
        <v>0</v>
      </c>
      <c r="CE129" s="17">
        <v>1</v>
      </c>
      <c r="CF129" s="17">
        <f>SUM(E129:CE129)</f>
        <v>1035</v>
      </c>
    </row>
    <row r="130" spans="1:84" ht="8.25" customHeight="1" x14ac:dyDescent="0.15">
      <c r="A130" s="88"/>
      <c r="B130" s="60"/>
      <c r="C130" s="71"/>
      <c r="D130" s="42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5</v>
      </c>
      <c r="AG130" s="17">
        <v>0</v>
      </c>
      <c r="AH130" s="18">
        <v>0</v>
      </c>
      <c r="AI130" s="18">
        <v>0</v>
      </c>
      <c r="AJ130" s="17">
        <v>173</v>
      </c>
      <c r="AK130" s="17">
        <v>0</v>
      </c>
      <c r="AL130" s="17">
        <v>0</v>
      </c>
      <c r="AM130" s="17">
        <v>12</v>
      </c>
      <c r="AN130" s="17">
        <v>0</v>
      </c>
      <c r="AO130" s="17">
        <v>0</v>
      </c>
      <c r="AP130" s="17">
        <v>0</v>
      </c>
      <c r="AQ130" s="17">
        <v>206</v>
      </c>
      <c r="AR130" s="17">
        <v>2</v>
      </c>
      <c r="AS130" s="17">
        <v>0</v>
      </c>
      <c r="AT130" s="17">
        <v>0</v>
      </c>
      <c r="AU130" s="17">
        <v>0</v>
      </c>
      <c r="AV130" s="17">
        <v>102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9</v>
      </c>
      <c r="CC130" s="17">
        <v>0</v>
      </c>
      <c r="CD130" s="17">
        <v>0</v>
      </c>
      <c r="CE130" s="17">
        <v>1</v>
      </c>
      <c r="CF130" s="17">
        <f>SUM(E130:CE130)</f>
        <v>514</v>
      </c>
    </row>
    <row r="131" spans="1:84" ht="8.25" customHeight="1" x14ac:dyDescent="0.15">
      <c r="A131" s="88"/>
      <c r="B131" s="60"/>
      <c r="C131" s="71"/>
      <c r="D131" s="42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3</v>
      </c>
      <c r="AG131" s="17">
        <v>0</v>
      </c>
      <c r="AH131" s="18">
        <v>0</v>
      </c>
      <c r="AI131" s="18">
        <v>0</v>
      </c>
      <c r="AJ131" s="17">
        <v>57</v>
      </c>
      <c r="AK131" s="17">
        <v>0</v>
      </c>
      <c r="AL131" s="17">
        <v>0</v>
      </c>
      <c r="AM131" s="17">
        <v>3</v>
      </c>
      <c r="AN131" s="17">
        <v>0</v>
      </c>
      <c r="AO131" s="17">
        <v>0</v>
      </c>
      <c r="AP131" s="17">
        <v>1</v>
      </c>
      <c r="AQ131" s="17">
        <v>118</v>
      </c>
      <c r="AR131" s="17">
        <v>0</v>
      </c>
      <c r="AS131" s="17">
        <v>0</v>
      </c>
      <c r="AT131" s="17">
        <v>1</v>
      </c>
      <c r="AU131" s="17">
        <v>1</v>
      </c>
      <c r="AV131" s="17">
        <v>44</v>
      </c>
      <c r="AW131" s="17">
        <v>0</v>
      </c>
      <c r="AX131" s="17">
        <v>0</v>
      </c>
      <c r="AY131" s="17">
        <v>1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7</v>
      </c>
      <c r="CC131" s="17">
        <v>0</v>
      </c>
      <c r="CD131" s="17">
        <v>0</v>
      </c>
      <c r="CE131" s="17">
        <v>1</v>
      </c>
      <c r="CF131" s="17">
        <f>SUM(E131:CE131)</f>
        <v>259</v>
      </c>
    </row>
    <row r="132" spans="1:84" ht="8.25" customHeight="1" x14ac:dyDescent="0.15">
      <c r="A132" s="88"/>
      <c r="B132" s="60"/>
      <c r="C132" s="71"/>
      <c r="D132" s="42" t="s">
        <v>91</v>
      </c>
      <c r="E132" s="17">
        <f>SUM(E129:E131)</f>
        <v>0</v>
      </c>
      <c r="F132" s="17">
        <f>SUM(F129:F131)</f>
        <v>35</v>
      </c>
      <c r="G132" s="17">
        <f>SUM(G129:G131)</f>
        <v>0</v>
      </c>
      <c r="H132" s="17">
        <f>SUM(H129:H131)</f>
        <v>0</v>
      </c>
      <c r="I132" s="17">
        <f>SUM(I129:I131)</f>
        <v>0</v>
      </c>
      <c r="J132" s="18">
        <f>SUM(J129:J131)</f>
        <v>0</v>
      </c>
      <c r="K132" s="17">
        <f>SUM(K129:K131)</f>
        <v>0</v>
      </c>
      <c r="L132" s="18">
        <f>SUM(L129:L131)</f>
        <v>0</v>
      </c>
      <c r="M132" s="18">
        <f>SUM(M129:M131)</f>
        <v>0</v>
      </c>
      <c r="N132" s="17">
        <f>SUM(N129:N131)</f>
        <v>8</v>
      </c>
      <c r="O132" s="18">
        <f>SUM(O129:O131)</f>
        <v>0</v>
      </c>
      <c r="P132" s="17">
        <f>SUM(P129:P131)</f>
        <v>0</v>
      </c>
      <c r="Q132" s="18">
        <f>SUM(Q129:Q131)</f>
        <v>0</v>
      </c>
      <c r="R132" s="17">
        <f>SUM(R129:R131)</f>
        <v>0</v>
      </c>
      <c r="S132" s="17">
        <f>SUM(S129:S131)</f>
        <v>0</v>
      </c>
      <c r="T132" s="18">
        <f>SUM(T129:T131)</f>
        <v>0</v>
      </c>
      <c r="U132" s="17">
        <f>SUM(U129:U131)</f>
        <v>0</v>
      </c>
      <c r="V132" s="17">
        <f>SUM(V129:V131)</f>
        <v>0</v>
      </c>
      <c r="W132" s="18">
        <f>SUM(W129:W131)</f>
        <v>0</v>
      </c>
      <c r="X132" s="17">
        <f>SUM(X129:X131)</f>
        <v>0</v>
      </c>
      <c r="Y132" s="17">
        <f>SUM(Y129:Y131)</f>
        <v>0</v>
      </c>
      <c r="Z132" s="17">
        <f>SUM(Z129:Z131)</f>
        <v>0</v>
      </c>
      <c r="AA132" s="17">
        <f>SUM(AA129:AA131)</f>
        <v>3</v>
      </c>
      <c r="AB132" s="17">
        <f>SUM(AB129:AB131)</f>
        <v>0</v>
      </c>
      <c r="AC132" s="18">
        <f>SUM(AC129:AC131)</f>
        <v>0</v>
      </c>
      <c r="AD132" s="18">
        <f>SUM(AD129:AD131)</f>
        <v>0</v>
      </c>
      <c r="AE132" s="18">
        <f>SUM(AE129:AE131)</f>
        <v>0</v>
      </c>
      <c r="AF132" s="17">
        <f>SUM(AF129:AF131)</f>
        <v>27</v>
      </c>
      <c r="AG132" s="17">
        <f>SUM(AG129:AG131)</f>
        <v>0</v>
      </c>
      <c r="AH132" s="18">
        <f>SUM(AH129:AH131)</f>
        <v>0</v>
      </c>
      <c r="AI132" s="18">
        <f>SUM(AI129:AI131)</f>
        <v>0</v>
      </c>
      <c r="AJ132" s="17">
        <f>SUM(AJ129:AJ131)</f>
        <v>582</v>
      </c>
      <c r="AK132" s="17">
        <f>SUM(AK129:AK131)</f>
        <v>0</v>
      </c>
      <c r="AL132" s="17">
        <f>SUM(AL129:AL131)</f>
        <v>0</v>
      </c>
      <c r="AM132" s="17">
        <f>SUM(AM129:AM131)</f>
        <v>27</v>
      </c>
      <c r="AN132" s="17">
        <f>SUM(AN129:AN131)</f>
        <v>0</v>
      </c>
      <c r="AO132" s="17">
        <f>SUM(AO129:AO131)</f>
        <v>0</v>
      </c>
      <c r="AP132" s="17">
        <f>SUM(AP129:AP131)</f>
        <v>1</v>
      </c>
      <c r="AQ132" s="17">
        <f>SUM(AQ129:AQ131)</f>
        <v>752</v>
      </c>
      <c r="AR132" s="17">
        <f>SUM(AR129:AR131)</f>
        <v>18</v>
      </c>
      <c r="AS132" s="17">
        <f>SUM(AS129:AS131)</f>
        <v>0</v>
      </c>
      <c r="AT132" s="17">
        <f>SUM(AT129:AT131)</f>
        <v>1</v>
      </c>
      <c r="AU132" s="17">
        <f>SUM(AU129:AU131)</f>
        <v>8</v>
      </c>
      <c r="AV132" s="17">
        <f>SUM(AV129:AV131)</f>
        <v>293</v>
      </c>
      <c r="AW132" s="17">
        <f>SUM(AW129:AW131)</f>
        <v>0</v>
      </c>
      <c r="AX132" s="17">
        <f>SUM(AX129:AX131)</f>
        <v>0</v>
      </c>
      <c r="AY132" s="17">
        <f>SUM(AY129:AY131)</f>
        <v>4</v>
      </c>
      <c r="AZ132" s="17">
        <f>SUM(AZ129:AZ131)</f>
        <v>0</v>
      </c>
      <c r="BA132" s="18">
        <f>SUM(BA129:BA131)</f>
        <v>1</v>
      </c>
      <c r="BB132" s="17">
        <f>SUM(BB129:BB131)</f>
        <v>0</v>
      </c>
      <c r="BC132" s="18">
        <f>SUM(BC129:BC131)</f>
        <v>0</v>
      </c>
      <c r="BD132" s="18">
        <f>SUM(BD129:BD131)</f>
        <v>0</v>
      </c>
      <c r="BE132" s="18">
        <f>SUM(BE129:BE131)</f>
        <v>0</v>
      </c>
      <c r="BF132" s="18">
        <f>SUM(BF129:BF131)</f>
        <v>0</v>
      </c>
      <c r="BG132" s="17">
        <f>SUM(BG129:BG131)</f>
        <v>0</v>
      </c>
      <c r="BH132" s="18">
        <f>SUM(BH129:BH131)</f>
        <v>0</v>
      </c>
      <c r="BI132" s="17">
        <f>SUM(BI129:BI131)</f>
        <v>0</v>
      </c>
      <c r="BJ132" s="17">
        <f>SUM(BJ129:BJ131)</f>
        <v>1</v>
      </c>
      <c r="BK132" s="18">
        <f>SUM(BK129:BK131)</f>
        <v>0</v>
      </c>
      <c r="BL132" s="18">
        <f>SUM(BL129:BL131)</f>
        <v>0</v>
      </c>
      <c r="BM132" s="18">
        <f>SUM(BM129:BM131)</f>
        <v>0</v>
      </c>
      <c r="BN132" s="18">
        <f>SUM(BN129:BN131)</f>
        <v>0</v>
      </c>
      <c r="BO132" s="17">
        <f>SUM(BO129:BO131)</f>
        <v>1</v>
      </c>
      <c r="BP132" s="17">
        <f>SUM(BP129:BP131)</f>
        <v>0</v>
      </c>
      <c r="BQ132" s="17">
        <f>SUM(BQ129:BQ131)</f>
        <v>0</v>
      </c>
      <c r="BR132" s="18">
        <f>SUM(BR129:BR131)</f>
        <v>0</v>
      </c>
      <c r="BS132" s="17">
        <f>SUM(BS129:BS131)</f>
        <v>0</v>
      </c>
      <c r="BT132" s="17">
        <f>SUM(BT129:BT131)</f>
        <v>9</v>
      </c>
      <c r="BU132" s="17">
        <f>SUM(BU129:BU131)</f>
        <v>0</v>
      </c>
      <c r="BV132" s="17">
        <f>SUM(BV129:BV131)</f>
        <v>0</v>
      </c>
      <c r="BW132" s="17">
        <f>SUM(BW129:BW131)</f>
        <v>0</v>
      </c>
      <c r="BX132" s="17">
        <f>SUM(BX129:BX131)</f>
        <v>0</v>
      </c>
      <c r="BY132" s="17">
        <f>SUM(BY129:BY131)</f>
        <v>0</v>
      </c>
      <c r="BZ132" s="17">
        <f>SUM(BZ129:BZ131)</f>
        <v>0</v>
      </c>
      <c r="CA132" s="17">
        <f>SUM(CA129:CA131)</f>
        <v>0</v>
      </c>
      <c r="CB132" s="17">
        <f>SUM(CB129:CB131)</f>
        <v>34</v>
      </c>
      <c r="CC132" s="17">
        <f>SUM(CC129:CC131)</f>
        <v>0</v>
      </c>
      <c r="CD132" s="17">
        <f>SUM(CD129:CD131)</f>
        <v>0</v>
      </c>
      <c r="CE132" s="17">
        <f>SUM(CE129:CE131)</f>
        <v>3</v>
      </c>
      <c r="CF132" s="17">
        <f>SUM(CF129:CF131)</f>
        <v>1808</v>
      </c>
    </row>
    <row r="133" spans="1:84" ht="8.25" customHeight="1" x14ac:dyDescent="0.15">
      <c r="A133" s="88"/>
      <c r="B133" s="60" t="s">
        <v>214</v>
      </c>
      <c r="C133" s="58" t="s">
        <v>215</v>
      </c>
      <c r="D133" s="59"/>
      <c r="E133" s="17">
        <v>0</v>
      </c>
      <c r="F133" s="17">
        <v>387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8</v>
      </c>
      <c r="AB133" s="17">
        <v>0</v>
      </c>
      <c r="AC133" s="18">
        <v>0</v>
      </c>
      <c r="AD133" s="18">
        <v>0</v>
      </c>
      <c r="AE133" s="18">
        <v>0</v>
      </c>
      <c r="AF133" s="17">
        <v>101</v>
      </c>
      <c r="AG133" s="17">
        <v>8</v>
      </c>
      <c r="AH133" s="18">
        <v>0</v>
      </c>
      <c r="AI133" s="18">
        <v>0</v>
      </c>
      <c r="AJ133" s="17">
        <v>430</v>
      </c>
      <c r="AK133" s="17">
        <v>0</v>
      </c>
      <c r="AL133" s="17">
        <v>0</v>
      </c>
      <c r="AM133" s="17">
        <v>49</v>
      </c>
      <c r="AN133" s="17">
        <v>3</v>
      </c>
      <c r="AO133" s="17">
        <v>1</v>
      </c>
      <c r="AP133" s="17">
        <v>1</v>
      </c>
      <c r="AQ133" s="17">
        <v>519</v>
      </c>
      <c r="AR133" s="17">
        <v>14</v>
      </c>
      <c r="AS133" s="17">
        <v>0</v>
      </c>
      <c r="AT133" s="17">
        <v>3</v>
      </c>
      <c r="AU133" s="17">
        <v>8</v>
      </c>
      <c r="AV133" s="17">
        <v>387</v>
      </c>
      <c r="AW133" s="17">
        <v>0</v>
      </c>
      <c r="AX133" s="17">
        <v>1</v>
      </c>
      <c r="AY133" s="17">
        <v>4</v>
      </c>
      <c r="AZ133" s="17">
        <v>0</v>
      </c>
      <c r="BA133" s="18">
        <v>6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5</v>
      </c>
      <c r="BP133" s="17">
        <v>0</v>
      </c>
      <c r="BQ133" s="17">
        <v>1</v>
      </c>
      <c r="BR133" s="18">
        <v>0</v>
      </c>
      <c r="BS133" s="17">
        <v>0</v>
      </c>
      <c r="BT133" s="17">
        <v>6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24</v>
      </c>
      <c r="CC133" s="17">
        <v>0</v>
      </c>
      <c r="CD133" s="17">
        <v>0</v>
      </c>
      <c r="CE133" s="17">
        <v>3</v>
      </c>
      <c r="CF133" s="17">
        <f>SUM(E133:CE133)</f>
        <v>2002</v>
      </c>
    </row>
    <row r="134" spans="1:84" ht="8.25" customHeight="1" x14ac:dyDescent="0.15">
      <c r="A134" s="88"/>
      <c r="B134" s="74"/>
      <c r="C134" s="58" t="s">
        <v>216</v>
      </c>
      <c r="D134" s="59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17</v>
      </c>
      <c r="AG134" s="17">
        <v>0</v>
      </c>
      <c r="AH134" s="18">
        <v>0</v>
      </c>
      <c r="AI134" s="18">
        <v>0</v>
      </c>
      <c r="AJ134" s="17">
        <v>90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145</v>
      </c>
      <c r="AR134" s="17">
        <v>3</v>
      </c>
      <c r="AS134" s="17">
        <v>0</v>
      </c>
      <c r="AT134" s="17">
        <v>0</v>
      </c>
      <c r="AU134" s="17">
        <v>1</v>
      </c>
      <c r="AV134" s="17">
        <v>69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359</v>
      </c>
    </row>
    <row r="135" spans="1:84" ht="8.25" customHeight="1" x14ac:dyDescent="0.15">
      <c r="A135" s="88"/>
      <c r="B135" s="74"/>
      <c r="C135" s="61" t="s">
        <v>217</v>
      </c>
      <c r="D135" s="62"/>
      <c r="E135" s="17">
        <v>0</v>
      </c>
      <c r="F135" s="17">
        <v>119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37</v>
      </c>
      <c r="AG135" s="17">
        <v>0</v>
      </c>
      <c r="AH135" s="18">
        <v>0</v>
      </c>
      <c r="AI135" s="18">
        <v>0</v>
      </c>
      <c r="AJ135" s="17">
        <v>179</v>
      </c>
      <c r="AK135" s="17">
        <v>0</v>
      </c>
      <c r="AL135" s="17">
        <v>0</v>
      </c>
      <c r="AM135" s="17">
        <v>17</v>
      </c>
      <c r="AN135" s="17">
        <v>0</v>
      </c>
      <c r="AO135" s="17">
        <v>0</v>
      </c>
      <c r="AP135" s="17">
        <v>0</v>
      </c>
      <c r="AQ135" s="17">
        <v>111</v>
      </c>
      <c r="AR135" s="17">
        <v>0</v>
      </c>
      <c r="AS135" s="17">
        <v>0</v>
      </c>
      <c r="AT135" s="17">
        <v>1</v>
      </c>
      <c r="AU135" s="17">
        <v>4</v>
      </c>
      <c r="AV135" s="17">
        <v>99</v>
      </c>
      <c r="AW135" s="17">
        <v>0</v>
      </c>
      <c r="AX135" s="17">
        <v>0</v>
      </c>
      <c r="AY135" s="17">
        <v>7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590</v>
      </c>
    </row>
    <row r="136" spans="1:84" ht="8.25" customHeight="1" x14ac:dyDescent="0.15">
      <c r="A136" s="88"/>
      <c r="B136" s="74"/>
      <c r="C136" s="61" t="s">
        <v>218</v>
      </c>
      <c r="D136" s="62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13</v>
      </c>
      <c r="AG136" s="17">
        <v>2</v>
      </c>
      <c r="AH136" s="18">
        <v>0</v>
      </c>
      <c r="AI136" s="18">
        <v>0</v>
      </c>
      <c r="AJ136" s="17">
        <v>307</v>
      </c>
      <c r="AK136" s="17">
        <v>0</v>
      </c>
      <c r="AL136" s="17">
        <v>0</v>
      </c>
      <c r="AM136" s="17">
        <v>3</v>
      </c>
      <c r="AN136" s="17">
        <v>0</v>
      </c>
      <c r="AO136" s="17">
        <v>0</v>
      </c>
      <c r="AP136" s="17">
        <v>2</v>
      </c>
      <c r="AQ136" s="17">
        <v>144</v>
      </c>
      <c r="AR136" s="17">
        <v>0</v>
      </c>
      <c r="AS136" s="17">
        <v>0</v>
      </c>
      <c r="AT136" s="17">
        <v>0</v>
      </c>
      <c r="AU136" s="17">
        <v>1</v>
      </c>
      <c r="AV136" s="17">
        <v>80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1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7</v>
      </c>
      <c r="CC136" s="17">
        <v>1</v>
      </c>
      <c r="CD136" s="17">
        <v>0</v>
      </c>
      <c r="CE136" s="17">
        <v>0</v>
      </c>
      <c r="CF136" s="17">
        <f>SUM(E136:CE136)</f>
        <v>571</v>
      </c>
    </row>
    <row r="137" spans="1:84" ht="8.25" customHeight="1" x14ac:dyDescent="0.15">
      <c r="A137" s="88"/>
      <c r="B137" s="74"/>
      <c r="C137" s="58" t="s">
        <v>91</v>
      </c>
      <c r="D137" s="59"/>
      <c r="E137" s="17">
        <f>SUM(E133:E136)</f>
        <v>0</v>
      </c>
      <c r="F137" s="17">
        <f>SUM(F133:F136)</f>
        <v>525</v>
      </c>
      <c r="G137" s="17">
        <f>SUM(G133:G136)</f>
        <v>0</v>
      </c>
      <c r="H137" s="17">
        <f>SUM(H133:H136)</f>
        <v>0</v>
      </c>
      <c r="I137" s="17">
        <f>SUM(I133:I136)</f>
        <v>0</v>
      </c>
      <c r="J137" s="18">
        <f>SUM(J133:J136)</f>
        <v>0</v>
      </c>
      <c r="K137" s="17">
        <f>SUM(K133:K136)</f>
        <v>0</v>
      </c>
      <c r="L137" s="18">
        <f>SUM(L133:L136)</f>
        <v>0</v>
      </c>
      <c r="M137" s="18">
        <f>SUM(M133:M136)</f>
        <v>0</v>
      </c>
      <c r="N137" s="17">
        <f>SUM(N133:N136)</f>
        <v>41</v>
      </c>
      <c r="O137" s="18">
        <f>SUM(O133:O136)</f>
        <v>0</v>
      </c>
      <c r="P137" s="17">
        <f>SUM(P133:P136)</f>
        <v>0</v>
      </c>
      <c r="Q137" s="18">
        <f>SUM(Q133:Q136)</f>
        <v>0</v>
      </c>
      <c r="R137" s="17">
        <f>SUM(R133:R136)</f>
        <v>0</v>
      </c>
      <c r="S137" s="17">
        <f>SUM(S133:S136)</f>
        <v>0</v>
      </c>
      <c r="T137" s="18">
        <f>SUM(T133:T136)</f>
        <v>0</v>
      </c>
      <c r="U137" s="17">
        <f>SUM(U133:U136)</f>
        <v>0</v>
      </c>
      <c r="V137" s="17">
        <f>SUM(V133:V136)</f>
        <v>0</v>
      </c>
      <c r="W137" s="18">
        <f>SUM(W133:W136)</f>
        <v>0</v>
      </c>
      <c r="X137" s="17">
        <f>SUM(X133:X136)</f>
        <v>0</v>
      </c>
      <c r="Y137" s="17">
        <f>SUM(Y133:Y136)</f>
        <v>0</v>
      </c>
      <c r="Z137" s="17">
        <f>SUM(Z133:Z136)</f>
        <v>0</v>
      </c>
      <c r="AA137" s="17">
        <f>SUM(AA133:AA136)</f>
        <v>16</v>
      </c>
      <c r="AB137" s="17">
        <f>SUM(AB133:AB136)</f>
        <v>0</v>
      </c>
      <c r="AC137" s="18">
        <f>SUM(AC133:AC136)</f>
        <v>0</v>
      </c>
      <c r="AD137" s="18">
        <f>SUM(AD133:AD136)</f>
        <v>0</v>
      </c>
      <c r="AE137" s="18">
        <f>SUM(AE133:AE136)</f>
        <v>0</v>
      </c>
      <c r="AF137" s="17">
        <f>SUM(AF133:AF136)</f>
        <v>168</v>
      </c>
      <c r="AG137" s="17">
        <f>SUM(AG133:AG136)</f>
        <v>10</v>
      </c>
      <c r="AH137" s="18">
        <f>SUM(AH133:AH136)</f>
        <v>0</v>
      </c>
      <c r="AI137" s="18">
        <f>SUM(AI133:AI136)</f>
        <v>0</v>
      </c>
      <c r="AJ137" s="17">
        <f>SUM(AJ133:AJ136)</f>
        <v>1006</v>
      </c>
      <c r="AK137" s="17">
        <f>SUM(AK133:AK136)</f>
        <v>0</v>
      </c>
      <c r="AL137" s="17">
        <f>SUM(AL133:AL136)</f>
        <v>0</v>
      </c>
      <c r="AM137" s="17">
        <f>SUM(AM133:AM136)</f>
        <v>77</v>
      </c>
      <c r="AN137" s="17">
        <f>SUM(AN133:AN136)</f>
        <v>3</v>
      </c>
      <c r="AO137" s="17">
        <f>SUM(AO133:AO136)</f>
        <v>1</v>
      </c>
      <c r="AP137" s="17">
        <f>SUM(AP133:AP136)</f>
        <v>3</v>
      </c>
      <c r="AQ137" s="17">
        <f>SUM(AQ133:AQ136)</f>
        <v>919</v>
      </c>
      <c r="AR137" s="17">
        <f>SUM(AR133:AR136)</f>
        <v>17</v>
      </c>
      <c r="AS137" s="17">
        <f>SUM(AS133:AS136)</f>
        <v>0</v>
      </c>
      <c r="AT137" s="17">
        <f>SUM(AT133:AT136)</f>
        <v>4</v>
      </c>
      <c r="AU137" s="17">
        <f>SUM(AU133:AU136)</f>
        <v>14</v>
      </c>
      <c r="AV137" s="17">
        <f>SUM(AV133:AV136)</f>
        <v>635</v>
      </c>
      <c r="AW137" s="17">
        <f>SUM(AW133:AW136)</f>
        <v>0</v>
      </c>
      <c r="AX137" s="17">
        <f>SUM(AX133:AX136)</f>
        <v>1</v>
      </c>
      <c r="AY137" s="17">
        <f>SUM(AY133:AY136)</f>
        <v>12</v>
      </c>
      <c r="AZ137" s="17">
        <f>SUM(AZ133:AZ136)</f>
        <v>0</v>
      </c>
      <c r="BA137" s="18">
        <f>SUM(BA133:BA136)</f>
        <v>6</v>
      </c>
      <c r="BB137" s="17">
        <f>SUM(BB133:BB136)</f>
        <v>0</v>
      </c>
      <c r="BC137" s="18">
        <f>SUM(BC133:BC136)</f>
        <v>0</v>
      </c>
      <c r="BD137" s="18">
        <f>SUM(BD133:BD136)</f>
        <v>0</v>
      </c>
      <c r="BE137" s="18">
        <f>SUM(BE133:BE136)</f>
        <v>0</v>
      </c>
      <c r="BF137" s="18">
        <f>SUM(BF133:BF136)</f>
        <v>0</v>
      </c>
      <c r="BG137" s="17">
        <f>SUM(BG133:BG136)</f>
        <v>0</v>
      </c>
      <c r="BH137" s="18">
        <f>SUM(BH133:BH136)</f>
        <v>4</v>
      </c>
      <c r="BI137" s="17">
        <f>SUM(BI133:BI136)</f>
        <v>0</v>
      </c>
      <c r="BJ137" s="17">
        <f>SUM(BJ133:BJ136)</f>
        <v>0</v>
      </c>
      <c r="BK137" s="18">
        <f>SUM(BK133:BK136)</f>
        <v>0</v>
      </c>
      <c r="BL137" s="18">
        <f>SUM(BL133:BL136)</f>
        <v>0</v>
      </c>
      <c r="BM137" s="18">
        <f>SUM(BM133:BM136)</f>
        <v>0</v>
      </c>
      <c r="BN137" s="18">
        <f>SUM(BN133:BN136)</f>
        <v>0</v>
      </c>
      <c r="BO137" s="17">
        <f>SUM(BO133:BO136)</f>
        <v>5</v>
      </c>
      <c r="BP137" s="17">
        <f>SUM(BP133:BP136)</f>
        <v>0</v>
      </c>
      <c r="BQ137" s="17">
        <f>SUM(BQ133:BQ136)</f>
        <v>1</v>
      </c>
      <c r="BR137" s="18">
        <f>SUM(BR133:BR136)</f>
        <v>0</v>
      </c>
      <c r="BS137" s="17">
        <f>SUM(BS133:BS136)</f>
        <v>0</v>
      </c>
      <c r="BT137" s="17">
        <f>SUM(BT133:BT136)</f>
        <v>9</v>
      </c>
      <c r="BU137" s="17">
        <f>SUM(BU133:BU136)</f>
        <v>0</v>
      </c>
      <c r="BV137" s="17">
        <f>SUM(BV133:BV136)</f>
        <v>1</v>
      </c>
      <c r="BW137" s="17">
        <f>SUM(BW133:BW136)</f>
        <v>0</v>
      </c>
      <c r="BX137" s="17">
        <f>SUM(BX133:BX136)</f>
        <v>0</v>
      </c>
      <c r="BY137" s="17">
        <f>SUM(BY133:BY136)</f>
        <v>0</v>
      </c>
      <c r="BZ137" s="17">
        <f>SUM(BZ133:BZ136)</f>
        <v>0</v>
      </c>
      <c r="CA137" s="17">
        <f>SUM(CA133:CA136)</f>
        <v>0</v>
      </c>
      <c r="CB137" s="17">
        <f>SUM(CB133:CB136)</f>
        <v>39</v>
      </c>
      <c r="CC137" s="17">
        <f>SUM(CC133:CC136)</f>
        <v>1</v>
      </c>
      <c r="CD137" s="17">
        <f>SUM(CD133:CD136)</f>
        <v>0</v>
      </c>
      <c r="CE137" s="17">
        <f>SUM(CE133:CE136)</f>
        <v>4</v>
      </c>
      <c r="CF137" s="17">
        <f>SUM(CF133:CF136)</f>
        <v>3522</v>
      </c>
    </row>
    <row r="138" spans="1:84" ht="8.25" customHeight="1" x14ac:dyDescent="0.15">
      <c r="A138" s="89"/>
      <c r="B138" s="65" t="s">
        <v>98</v>
      </c>
      <c r="C138" s="66"/>
      <c r="D138" s="67"/>
      <c r="E138" s="19">
        <f>SUM(E113,E116:E118,E122:E124,E128,E132,E137)</f>
        <v>0</v>
      </c>
      <c r="F138" s="19">
        <f>SUM(F113,F116:F118,F122:F124,F128,F132,F137)</f>
        <v>1221</v>
      </c>
      <c r="G138" s="19">
        <f>SUM(G113,G116:G118,G122:G124,G128,G132,G137)</f>
        <v>5</v>
      </c>
      <c r="H138" s="19">
        <f>SUM(H113,H116:H118,H122:H124,H128,H132,H137)</f>
        <v>0</v>
      </c>
      <c r="I138" s="19">
        <f>SUM(I113,I116:I118,I122:I124,I128,I132,I137)</f>
        <v>0</v>
      </c>
      <c r="J138" s="20">
        <f>SUM(J113,J116:J118,J122:J124,J128,J132,J137)</f>
        <v>0</v>
      </c>
      <c r="K138" s="19">
        <f>SUM(K113,K116:K118,K122:K124,K128,K132,K137)</f>
        <v>0</v>
      </c>
      <c r="L138" s="20">
        <f>SUM(L113,L116:L118,L122:L124,L128,L132,L137)</f>
        <v>0</v>
      </c>
      <c r="M138" s="20">
        <f>SUM(M113,M116:M118,M122:M124,M128,M132,M137)</f>
        <v>0</v>
      </c>
      <c r="N138" s="19">
        <f>SUM(N113,N116:N118,N122:N124,N128,N132,N137)</f>
        <v>120</v>
      </c>
      <c r="O138" s="20">
        <f>SUM(O113,O116:O118,O122:O124,O128,O132,O137)</f>
        <v>0</v>
      </c>
      <c r="P138" s="19">
        <f>SUM(P113,P116:P118,P122:P124,P128,P132,P137)</f>
        <v>0</v>
      </c>
      <c r="Q138" s="20">
        <f>SUM(Q113,Q116:Q118,Q122:Q124,Q128,Q132,Q137)</f>
        <v>0</v>
      </c>
      <c r="R138" s="19">
        <f>SUM(R113,R116:R118,R122:R124,R128,R132,R137)</f>
        <v>0</v>
      </c>
      <c r="S138" s="19">
        <f>SUM(S113,S116:S118,S122:S124,S128,S132,S137)</f>
        <v>0</v>
      </c>
      <c r="T138" s="20">
        <f>SUM(T113,T116:T118,T122:T124,T128,T132,T137)</f>
        <v>0</v>
      </c>
      <c r="U138" s="19">
        <f>SUM(U113,U116:U118,U122:U124,U128,U132,U137)</f>
        <v>0</v>
      </c>
      <c r="V138" s="19">
        <f>SUM(V113,V116:V118,V122:V124,V128,V132,V137)</f>
        <v>2</v>
      </c>
      <c r="W138" s="20">
        <f>SUM(W113,W116:W118,W122:W124,W128,W132,W137)</f>
        <v>0</v>
      </c>
      <c r="X138" s="19">
        <f>SUM(X113,X116:X118,X122:X124,X128,X132,X137)</f>
        <v>0</v>
      </c>
      <c r="Y138" s="19">
        <f>SUM(Y113,Y116:Y118,Y122:Y124,Y128,Y132,Y137)</f>
        <v>0</v>
      </c>
      <c r="Z138" s="19">
        <f>SUM(Z113,Z116:Z118,Z122:Z124,Z128,Z132,Z137)</f>
        <v>0</v>
      </c>
      <c r="AA138" s="19">
        <f>SUM(AA113,AA116:AA118,AA122:AA124,AA128,AA132,AA137)</f>
        <v>38</v>
      </c>
      <c r="AB138" s="19">
        <f>SUM(AB113,AB116:AB118,AB122:AB124,AB128,AB132,AB137)</f>
        <v>4</v>
      </c>
      <c r="AC138" s="20">
        <f>SUM(AC113,AC116:AC118,AC122:AC124,AC128,AC132,AC137)</f>
        <v>0</v>
      </c>
      <c r="AD138" s="20">
        <f>SUM(AD113,AD116:AD118,AD122:AD124,AD128,AD132,AD137)</f>
        <v>0</v>
      </c>
      <c r="AE138" s="20">
        <f>SUM(AE113,AE116:AE118,AE122:AE124,AE128,AE132,AE137)</f>
        <v>0</v>
      </c>
      <c r="AF138" s="19">
        <f>SUM(AF113,AF116:AF118,AF122:AF124,AF128,AF132,AF137)</f>
        <v>618</v>
      </c>
      <c r="AG138" s="19">
        <f>SUM(AG113,AG116:AG118,AG122:AG124,AG128,AG132,AG137)</f>
        <v>18</v>
      </c>
      <c r="AH138" s="20">
        <f>SUM(AH113,AH116:AH118,AH122:AH124,AH128,AH132,AH137)</f>
        <v>0</v>
      </c>
      <c r="AI138" s="20">
        <f>SUM(AI113,AI116:AI118,AI122:AI124,AI128,AI132,AI137)</f>
        <v>0</v>
      </c>
      <c r="AJ138" s="19">
        <f>SUM(AJ113,AJ116:AJ118,AJ122:AJ124,AJ128,AJ132,AJ137)</f>
        <v>6061</v>
      </c>
      <c r="AK138" s="19">
        <f>SUM(AK113,AK116:AK118,AK122:AK124,AK128,AK132,AK137)</f>
        <v>3</v>
      </c>
      <c r="AL138" s="19">
        <f>SUM(AL113,AL116:AL118,AL122:AL124,AL128,AL132,AL137)</f>
        <v>0</v>
      </c>
      <c r="AM138" s="19">
        <f>SUM(AM113,AM116:AM118,AM122:AM124,AM128,AM132,AM137)</f>
        <v>561</v>
      </c>
      <c r="AN138" s="19">
        <f>SUM(AN113,AN116:AN118,AN122:AN124,AN128,AN132,AN137)</f>
        <v>5</v>
      </c>
      <c r="AO138" s="19">
        <f>SUM(AO113,AO116:AO118,AO122:AO124,AO128,AO132,AO137)</f>
        <v>1</v>
      </c>
      <c r="AP138" s="19">
        <f>SUM(AP113,AP116:AP118,AP122:AP124,AP128,AP132,AP137)</f>
        <v>123</v>
      </c>
      <c r="AQ138" s="19">
        <f>SUM(AQ113,AQ116:AQ118,AQ122:AQ124,AQ128,AQ132,AQ137)</f>
        <v>6053</v>
      </c>
      <c r="AR138" s="19">
        <f>SUM(AR113,AR116:AR118,AR122:AR124,AR128,AR132,AR137)</f>
        <v>146</v>
      </c>
      <c r="AS138" s="19">
        <f>SUM(AS113,AS116:AS118,AS122:AS124,AS128,AS132,AS137)</f>
        <v>4</v>
      </c>
      <c r="AT138" s="19">
        <f>SUM(AT113,AT116:AT118,AT122:AT124,AT128,AT132,AT137)</f>
        <v>11</v>
      </c>
      <c r="AU138" s="19">
        <f>SUM(AU113,AU116:AU118,AU122:AU124,AU128,AU132,AU137)</f>
        <v>113</v>
      </c>
      <c r="AV138" s="19">
        <f>SUM(AV113,AV116:AV118,AV122:AV124,AV128,AV132,AV137)</f>
        <v>3763</v>
      </c>
      <c r="AW138" s="19">
        <f>SUM(AW113,AW116:AW118,AW122:AW124,AW128,AW132,AW137)</f>
        <v>3</v>
      </c>
      <c r="AX138" s="19">
        <f>SUM(AX113,AX116:AX118,AX122:AX124,AX128,AX132,AX137)</f>
        <v>3</v>
      </c>
      <c r="AY138" s="19">
        <f>SUM(AY113,AY116:AY118,AY122:AY124,AY128,AY132,AY137)</f>
        <v>70</v>
      </c>
      <c r="AZ138" s="19">
        <f>SUM(AZ113,AZ116:AZ118,AZ122:AZ124,AZ128,AZ132,AZ137)</f>
        <v>0</v>
      </c>
      <c r="BA138" s="20">
        <f>SUM(BA113,BA116:BA118,BA122:BA124,BA128,BA132,BA137)</f>
        <v>11</v>
      </c>
      <c r="BB138" s="19">
        <f>SUM(BB113,BB116:BB118,BB122:BB124,BB128,BB132,BB137)</f>
        <v>0</v>
      </c>
      <c r="BC138" s="20">
        <f>SUM(BC113,BC116:BC118,BC122:BC124,BC128,BC132,BC137)</f>
        <v>1</v>
      </c>
      <c r="BD138" s="20">
        <f>SUM(BD113,BD116:BD118,BD122:BD124,BD128,BD132,BD137)</f>
        <v>0</v>
      </c>
      <c r="BE138" s="20">
        <f>SUM(BE113,BE116:BE118,BE122:BE124,BE128,BE132,BE137)</f>
        <v>0</v>
      </c>
      <c r="BF138" s="20">
        <f>SUM(BF113,BF116:BF118,BF122:BF124,BF128,BF132,BF137)</f>
        <v>0</v>
      </c>
      <c r="BG138" s="19">
        <f>SUM(BG113,BG116:BG118,BG122:BG124,BG128,BG132,BG137)</f>
        <v>0</v>
      </c>
      <c r="BH138" s="20">
        <f>SUM(BH113,BH116:BH118,BH122:BH124,BH128,BH132,BH137)</f>
        <v>25</v>
      </c>
      <c r="BI138" s="19">
        <f>SUM(BI113,BI116:BI118,BI122:BI124,BI128,BI132,BI137)</f>
        <v>0</v>
      </c>
      <c r="BJ138" s="19">
        <f>SUM(BJ113,BJ116:BJ118,BJ122:BJ124,BJ128,BJ132,BJ137)</f>
        <v>19</v>
      </c>
      <c r="BK138" s="20">
        <f>SUM(BK113,BK116:BK118,BK122:BK124,BK128,BK132,BK137)</f>
        <v>2</v>
      </c>
      <c r="BL138" s="20">
        <f>SUM(BL113,BL116:BL118,BL122:BL124,BL128,BL132,BL137)</f>
        <v>0</v>
      </c>
      <c r="BM138" s="20">
        <f>SUM(BM113,BM116:BM118,BM122:BM124,BM128,BM132,BM137)</f>
        <v>0</v>
      </c>
      <c r="BN138" s="20">
        <f>SUM(BN113,BN116:BN118,BN122:BN124,BN128,BN132,BN137)</f>
        <v>0</v>
      </c>
      <c r="BO138" s="19">
        <f>SUM(BO113,BO116:BO118,BO122:BO124,BO128,BO132,BO137)</f>
        <v>19</v>
      </c>
      <c r="BP138" s="19">
        <f>SUM(BP113,BP116:BP118,BP122:BP124,BP128,BP132,BP137)</f>
        <v>0</v>
      </c>
      <c r="BQ138" s="19">
        <f>SUM(BQ113,BQ116:BQ118,BQ122:BQ124,BQ128,BQ132,BQ137)</f>
        <v>3</v>
      </c>
      <c r="BR138" s="20">
        <f>SUM(BR113,BR116:BR118,BR122:BR124,BR128,BR132,BR137)</f>
        <v>0</v>
      </c>
      <c r="BS138" s="19">
        <f>SUM(BS113,BS116:BS118,BS122:BS124,BS128,BS132,BS137)</f>
        <v>1</v>
      </c>
      <c r="BT138" s="19">
        <f>SUM(BT113,BT116:BT118,BT122:BT124,BT128,BT132,BT137)</f>
        <v>115</v>
      </c>
      <c r="BU138" s="19">
        <f>SUM(BU113,BU116:BU118,BU122:BU124,BU128,BU132,BU137)</f>
        <v>0</v>
      </c>
      <c r="BV138" s="19">
        <f>SUM(BV113,BV116:BV118,BV122:BV124,BV128,BV132,BV137)</f>
        <v>7</v>
      </c>
      <c r="BW138" s="19">
        <f>SUM(BW113,BW116:BW118,BW122:BW124,BW128,BW132,BW137)</f>
        <v>1</v>
      </c>
      <c r="BX138" s="19">
        <f>SUM(BX113,BX116:BX118,BX122:BX124,BX128,BX132,BX137)</f>
        <v>2</v>
      </c>
      <c r="BY138" s="19">
        <f>SUM(BY113,BY116:BY118,BY122:BY124,BY128,BY132,BY137)</f>
        <v>0</v>
      </c>
      <c r="BZ138" s="19">
        <f>SUM(BZ113,BZ116:BZ118,BZ122:BZ124,BZ128,BZ132,BZ137)</f>
        <v>0</v>
      </c>
      <c r="CA138" s="19">
        <f>SUM(CA113,CA116:CA118,CA122:CA124,CA128,CA132,CA137)</f>
        <v>9</v>
      </c>
      <c r="CB138" s="19">
        <f>SUM(CB113,CB116:CB118,CB122:CB124,CB128,CB132,CB137)</f>
        <v>346</v>
      </c>
      <c r="CC138" s="19">
        <f>SUM(CC113,CC116:CC118,CC122:CC124,CC128,CC132,CC137)</f>
        <v>5</v>
      </c>
      <c r="CD138" s="19">
        <f>SUM(CD113,CD116:CD118,CD122:CD124,CD128,CD132,CD137)</f>
        <v>1</v>
      </c>
      <c r="CE138" s="19">
        <f>SUM(CE113,CE116:CE118,CE122:CE124,CE128,CE132,CE137)</f>
        <v>19</v>
      </c>
      <c r="CF138" s="19">
        <f>SUM(CF113,CF116:CF118,CF122:CF124,CF128,CF132,CF137)</f>
        <v>19532</v>
      </c>
    </row>
    <row r="139" spans="1:84" ht="8.25" customHeight="1" x14ac:dyDescent="0.15">
      <c r="A139" s="50" t="s">
        <v>219</v>
      </c>
      <c r="B139" s="90" t="s">
        <v>220</v>
      </c>
      <c r="C139" s="91"/>
      <c r="D139" s="92"/>
      <c r="E139" s="16">
        <v>0</v>
      </c>
      <c r="F139" s="16">
        <v>279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25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2</v>
      </c>
      <c r="W139" s="15">
        <v>0</v>
      </c>
      <c r="X139" s="16">
        <v>0</v>
      </c>
      <c r="Y139" s="16">
        <v>0</v>
      </c>
      <c r="Z139" s="16">
        <v>2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103</v>
      </c>
      <c r="AG139" s="16">
        <v>0</v>
      </c>
      <c r="AH139" s="15">
        <v>0</v>
      </c>
      <c r="AI139" s="15">
        <v>0</v>
      </c>
      <c r="AJ139" s="16">
        <v>522</v>
      </c>
      <c r="AK139" s="16">
        <v>0</v>
      </c>
      <c r="AL139" s="16">
        <v>0</v>
      </c>
      <c r="AM139" s="16">
        <v>54</v>
      </c>
      <c r="AN139" s="16">
        <v>0</v>
      </c>
      <c r="AO139" s="16">
        <v>0</v>
      </c>
      <c r="AP139" s="16">
        <v>2</v>
      </c>
      <c r="AQ139" s="16">
        <v>585</v>
      </c>
      <c r="AR139" s="16">
        <v>16</v>
      </c>
      <c r="AS139" s="16">
        <v>0</v>
      </c>
      <c r="AT139" s="16">
        <v>0</v>
      </c>
      <c r="AU139" s="16">
        <v>9</v>
      </c>
      <c r="AV139" s="16">
        <v>682</v>
      </c>
      <c r="AW139" s="16">
        <v>0</v>
      </c>
      <c r="AX139" s="16">
        <v>0</v>
      </c>
      <c r="AY139" s="16">
        <v>22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15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9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26</v>
      </c>
      <c r="CC139" s="16">
        <v>0</v>
      </c>
      <c r="CD139" s="16">
        <v>0</v>
      </c>
      <c r="CE139" s="16">
        <v>1</v>
      </c>
      <c r="CF139" s="17">
        <f>SUM(E139:CE139)</f>
        <v>2370</v>
      </c>
    </row>
    <row r="140" spans="1:84" ht="8.25" customHeight="1" x14ac:dyDescent="0.15">
      <c r="A140" s="51"/>
      <c r="B140" s="57" t="s">
        <v>221</v>
      </c>
      <c r="C140" s="58"/>
      <c r="D140" s="59"/>
      <c r="E140" s="17">
        <v>0</v>
      </c>
      <c r="F140" s="17">
        <v>398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25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74</v>
      </c>
      <c r="AG140" s="17">
        <v>2</v>
      </c>
      <c r="AH140" s="18">
        <v>0</v>
      </c>
      <c r="AI140" s="18">
        <v>0</v>
      </c>
      <c r="AJ140" s="17">
        <v>1327</v>
      </c>
      <c r="AK140" s="17">
        <v>1</v>
      </c>
      <c r="AL140" s="17">
        <v>0</v>
      </c>
      <c r="AM140" s="17">
        <v>90</v>
      </c>
      <c r="AN140" s="17">
        <v>0</v>
      </c>
      <c r="AO140" s="17">
        <v>0</v>
      </c>
      <c r="AP140" s="17">
        <v>4</v>
      </c>
      <c r="AQ140" s="17">
        <v>768</v>
      </c>
      <c r="AR140" s="17">
        <v>25</v>
      </c>
      <c r="AS140" s="17">
        <v>0</v>
      </c>
      <c r="AT140" s="17">
        <v>2</v>
      </c>
      <c r="AU140" s="17">
        <v>23</v>
      </c>
      <c r="AV140" s="17">
        <v>702</v>
      </c>
      <c r="AW140" s="17">
        <v>1</v>
      </c>
      <c r="AX140" s="17">
        <v>0</v>
      </c>
      <c r="AY140" s="17">
        <v>27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47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8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36</v>
      </c>
      <c r="CC140" s="17">
        <v>1</v>
      </c>
      <c r="CD140" s="17">
        <v>0</v>
      </c>
      <c r="CE140" s="17">
        <v>5</v>
      </c>
      <c r="CF140" s="17">
        <f>SUM(E140:CE140)</f>
        <v>3589</v>
      </c>
    </row>
    <row r="141" spans="1:84" ht="8.25" customHeight="1" x14ac:dyDescent="0.15">
      <c r="A141" s="51"/>
      <c r="B141" s="60" t="s">
        <v>222</v>
      </c>
      <c r="C141" s="58" t="s">
        <v>300</v>
      </c>
      <c r="D141" s="59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1414</v>
      </c>
      <c r="AK141" s="17">
        <v>0</v>
      </c>
      <c r="AL141" s="17">
        <v>0</v>
      </c>
      <c r="AM141" s="17">
        <v>41</v>
      </c>
      <c r="AN141" s="17">
        <v>1</v>
      </c>
      <c r="AO141" s="17">
        <v>0</v>
      </c>
      <c r="AP141" s="17">
        <v>0</v>
      </c>
      <c r="AQ141" s="17">
        <v>626</v>
      </c>
      <c r="AR141" s="17">
        <v>6</v>
      </c>
      <c r="AS141" s="17">
        <v>0</v>
      </c>
      <c r="AT141" s="17">
        <v>2</v>
      </c>
      <c r="AU141" s="17">
        <v>17</v>
      </c>
      <c r="AV141" s="17">
        <v>499</v>
      </c>
      <c r="AW141" s="17">
        <v>0</v>
      </c>
      <c r="AX141" s="17">
        <v>0</v>
      </c>
      <c r="AY141" s="17">
        <v>7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496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8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3</v>
      </c>
      <c r="CB141" s="17">
        <v>27</v>
      </c>
      <c r="CC141" s="17">
        <v>4</v>
      </c>
      <c r="CD141" s="17">
        <v>0</v>
      </c>
      <c r="CE141" s="17">
        <v>1</v>
      </c>
      <c r="CF141" s="17">
        <f>SUM(E141:CE141)</f>
        <v>3190</v>
      </c>
    </row>
    <row r="142" spans="1:84" ht="8.25" customHeight="1" x14ac:dyDescent="0.15">
      <c r="A142" s="51"/>
      <c r="B142" s="60"/>
      <c r="C142" s="58" t="s">
        <v>222</v>
      </c>
      <c r="D142" s="59"/>
      <c r="E142" s="17">
        <v>0</v>
      </c>
      <c r="F142" s="17">
        <v>187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17</v>
      </c>
      <c r="AB142" s="17">
        <v>2</v>
      </c>
      <c r="AC142" s="18">
        <v>0</v>
      </c>
      <c r="AD142" s="18">
        <v>0</v>
      </c>
      <c r="AE142" s="18">
        <v>0</v>
      </c>
      <c r="AF142" s="17">
        <v>10</v>
      </c>
      <c r="AG142" s="17">
        <v>1</v>
      </c>
      <c r="AH142" s="18">
        <v>0</v>
      </c>
      <c r="AI142" s="18">
        <v>0</v>
      </c>
      <c r="AJ142" s="17">
        <v>1615</v>
      </c>
      <c r="AK142" s="17">
        <v>1</v>
      </c>
      <c r="AL142" s="17">
        <v>0</v>
      </c>
      <c r="AM142" s="17">
        <v>114</v>
      </c>
      <c r="AN142" s="17">
        <v>0</v>
      </c>
      <c r="AO142" s="17">
        <v>0</v>
      </c>
      <c r="AP142" s="17">
        <v>3</v>
      </c>
      <c r="AQ142" s="17">
        <v>1023</v>
      </c>
      <c r="AR142" s="17">
        <v>8</v>
      </c>
      <c r="AS142" s="17">
        <v>0</v>
      </c>
      <c r="AT142" s="17">
        <v>1</v>
      </c>
      <c r="AU142" s="17">
        <v>13</v>
      </c>
      <c r="AV142" s="17">
        <v>833</v>
      </c>
      <c r="AW142" s="17">
        <v>4</v>
      </c>
      <c r="AX142" s="17">
        <v>0</v>
      </c>
      <c r="AY142" s="17">
        <v>20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5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79</v>
      </c>
      <c r="CC142" s="17">
        <v>1</v>
      </c>
      <c r="CD142" s="17">
        <v>0</v>
      </c>
      <c r="CE142" s="17">
        <v>1</v>
      </c>
      <c r="CF142" s="17">
        <f>SUM(E142:CE142)</f>
        <v>4016</v>
      </c>
    </row>
    <row r="143" spans="1:84" ht="8.25" customHeight="1" x14ac:dyDescent="0.15">
      <c r="A143" s="51"/>
      <c r="B143" s="60"/>
      <c r="C143" s="70" t="s">
        <v>224</v>
      </c>
      <c r="D143" s="42" t="s">
        <v>225</v>
      </c>
      <c r="E143" s="17">
        <v>1</v>
      </c>
      <c r="F143" s="17">
        <v>101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16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9</v>
      </c>
      <c r="AB143" s="17">
        <v>0</v>
      </c>
      <c r="AC143" s="18">
        <v>0</v>
      </c>
      <c r="AD143" s="18">
        <v>0</v>
      </c>
      <c r="AE143" s="18">
        <v>0</v>
      </c>
      <c r="AF143" s="17">
        <v>22</v>
      </c>
      <c r="AG143" s="17">
        <v>0</v>
      </c>
      <c r="AH143" s="18">
        <v>0</v>
      </c>
      <c r="AI143" s="18">
        <v>0</v>
      </c>
      <c r="AJ143" s="17">
        <v>621</v>
      </c>
      <c r="AK143" s="17">
        <v>0</v>
      </c>
      <c r="AL143" s="17">
        <v>4</v>
      </c>
      <c r="AM143" s="17">
        <v>27</v>
      </c>
      <c r="AN143" s="17">
        <v>0</v>
      </c>
      <c r="AO143" s="17">
        <v>0</v>
      </c>
      <c r="AP143" s="17">
        <v>5</v>
      </c>
      <c r="AQ143" s="17">
        <v>765</v>
      </c>
      <c r="AR143" s="17">
        <v>8</v>
      </c>
      <c r="AS143" s="17">
        <v>0</v>
      </c>
      <c r="AT143" s="17">
        <v>1</v>
      </c>
      <c r="AU143" s="17">
        <v>13</v>
      </c>
      <c r="AV143" s="17">
        <v>581</v>
      </c>
      <c r="AW143" s="17">
        <v>2</v>
      </c>
      <c r="AX143" s="17">
        <v>0</v>
      </c>
      <c r="AY143" s="17">
        <v>21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15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3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39</v>
      </c>
      <c r="CC143" s="17">
        <v>0</v>
      </c>
      <c r="CD143" s="17">
        <v>0</v>
      </c>
      <c r="CE143" s="17">
        <v>2</v>
      </c>
      <c r="CF143" s="17">
        <f>SUM(E143:CE143)</f>
        <v>2267</v>
      </c>
    </row>
    <row r="144" spans="1:84" ht="8.25" customHeight="1" x14ac:dyDescent="0.15">
      <c r="A144" s="51"/>
      <c r="B144" s="60"/>
      <c r="C144" s="70"/>
      <c r="D144" s="42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2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284</v>
      </c>
      <c r="AK144" s="17">
        <v>0</v>
      </c>
      <c r="AL144" s="17">
        <v>0</v>
      </c>
      <c r="AM144" s="17">
        <v>13</v>
      </c>
      <c r="AN144" s="17">
        <v>0</v>
      </c>
      <c r="AO144" s="17">
        <v>0</v>
      </c>
      <c r="AP144" s="17">
        <v>0</v>
      </c>
      <c r="AQ144" s="17">
        <v>361</v>
      </c>
      <c r="AR144" s="17">
        <v>7</v>
      </c>
      <c r="AS144" s="17">
        <v>0</v>
      </c>
      <c r="AT144" s="17">
        <v>1</v>
      </c>
      <c r="AU144" s="17">
        <v>9</v>
      </c>
      <c r="AV144" s="17">
        <v>201</v>
      </c>
      <c r="AW144" s="17">
        <v>0</v>
      </c>
      <c r="AX144" s="17">
        <v>0</v>
      </c>
      <c r="AY144" s="17">
        <v>13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5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20</v>
      </c>
      <c r="CC144" s="17">
        <v>0</v>
      </c>
      <c r="CD144" s="17">
        <v>1</v>
      </c>
      <c r="CE144" s="17">
        <v>0</v>
      </c>
      <c r="CF144" s="17">
        <f>SUM(E144:CE144)</f>
        <v>975</v>
      </c>
    </row>
    <row r="145" spans="1:84" ht="8.25" customHeight="1" x14ac:dyDescent="0.15">
      <c r="A145" s="51"/>
      <c r="B145" s="60"/>
      <c r="C145" s="96"/>
      <c r="D145" s="42" t="s">
        <v>91</v>
      </c>
      <c r="E145" s="17">
        <f>SUM(E143:E144)</f>
        <v>1</v>
      </c>
      <c r="F145" s="17">
        <f>SUM(F143:F144)</f>
        <v>106</v>
      </c>
      <c r="G145" s="17">
        <f>SUM(G143:G144)</f>
        <v>0</v>
      </c>
      <c r="H145" s="17">
        <f>SUM(H143:H144)</f>
        <v>0</v>
      </c>
      <c r="I145" s="17">
        <f>SUM(I143:I144)</f>
        <v>0</v>
      </c>
      <c r="J145" s="18">
        <f>SUM(J143:J144)</f>
        <v>0</v>
      </c>
      <c r="K145" s="17">
        <f>SUM(K143:K144)</f>
        <v>0</v>
      </c>
      <c r="L145" s="18">
        <f>SUM(L143:L144)</f>
        <v>0</v>
      </c>
      <c r="M145" s="18">
        <f>SUM(M143:M144)</f>
        <v>0</v>
      </c>
      <c r="N145" s="17">
        <f>SUM(N143:N144)</f>
        <v>23</v>
      </c>
      <c r="O145" s="18">
        <f>SUM(O143:O144)</f>
        <v>0</v>
      </c>
      <c r="P145" s="17">
        <f>SUM(P143:P144)</f>
        <v>0</v>
      </c>
      <c r="Q145" s="18">
        <f>SUM(Q143:Q144)</f>
        <v>0</v>
      </c>
      <c r="R145" s="17">
        <f>SUM(R143:R144)</f>
        <v>0</v>
      </c>
      <c r="S145" s="17">
        <f>SUM(S143:S144)</f>
        <v>1</v>
      </c>
      <c r="T145" s="18">
        <f>SUM(T143:T144)</f>
        <v>0</v>
      </c>
      <c r="U145" s="17">
        <f>SUM(U143:U144)</f>
        <v>0</v>
      </c>
      <c r="V145" s="17">
        <f>SUM(V143:V144)</f>
        <v>2</v>
      </c>
      <c r="W145" s="18">
        <f>SUM(W143:W144)</f>
        <v>0</v>
      </c>
      <c r="X145" s="17">
        <f>SUM(X143:X144)</f>
        <v>0</v>
      </c>
      <c r="Y145" s="17">
        <f>SUM(Y143:Y144)</f>
        <v>0</v>
      </c>
      <c r="Z145" s="17">
        <f>SUM(Z143:Z144)</f>
        <v>0</v>
      </c>
      <c r="AA145" s="17">
        <f>SUM(AA143:AA144)</f>
        <v>11</v>
      </c>
      <c r="AB145" s="17">
        <f>SUM(AB143:AB144)</f>
        <v>0</v>
      </c>
      <c r="AC145" s="18">
        <f>SUM(AC143:AC144)</f>
        <v>0</v>
      </c>
      <c r="AD145" s="18">
        <f>SUM(AD143:AD144)</f>
        <v>0</v>
      </c>
      <c r="AE145" s="18">
        <f>SUM(AE143:AE144)</f>
        <v>0</v>
      </c>
      <c r="AF145" s="17">
        <f>SUM(AF143:AF144)</f>
        <v>23</v>
      </c>
      <c r="AG145" s="17">
        <f>SUM(AG143:AG144)</f>
        <v>0</v>
      </c>
      <c r="AH145" s="18">
        <f>SUM(AH143:AH144)</f>
        <v>0</v>
      </c>
      <c r="AI145" s="18">
        <f>SUM(AI143:AI144)</f>
        <v>0</v>
      </c>
      <c r="AJ145" s="17">
        <f>SUM(AJ143:AJ144)</f>
        <v>905</v>
      </c>
      <c r="AK145" s="17">
        <f>SUM(AK143:AK144)</f>
        <v>0</v>
      </c>
      <c r="AL145" s="17">
        <f>SUM(AL143:AL144)</f>
        <v>4</v>
      </c>
      <c r="AM145" s="17">
        <f>SUM(AM143:AM144)</f>
        <v>40</v>
      </c>
      <c r="AN145" s="17">
        <f>SUM(AN143:AN144)</f>
        <v>0</v>
      </c>
      <c r="AO145" s="17">
        <f>SUM(AO143:AO144)</f>
        <v>0</v>
      </c>
      <c r="AP145" s="17">
        <f>SUM(AP143:AP144)</f>
        <v>5</v>
      </c>
      <c r="AQ145" s="17">
        <f>SUM(AQ143:AQ144)</f>
        <v>1126</v>
      </c>
      <c r="AR145" s="17">
        <f>SUM(AR143:AR144)</f>
        <v>15</v>
      </c>
      <c r="AS145" s="17">
        <f>SUM(AS143:AS144)</f>
        <v>0</v>
      </c>
      <c r="AT145" s="17">
        <f>SUM(AT143:AT144)</f>
        <v>2</v>
      </c>
      <c r="AU145" s="17">
        <f>SUM(AU143:AU144)</f>
        <v>22</v>
      </c>
      <c r="AV145" s="17">
        <f>SUM(AV143:AV144)</f>
        <v>782</v>
      </c>
      <c r="AW145" s="17">
        <f>SUM(AW143:AW144)</f>
        <v>2</v>
      </c>
      <c r="AX145" s="17">
        <f>SUM(AX143:AX144)</f>
        <v>0</v>
      </c>
      <c r="AY145" s="17">
        <f>SUM(AY143:AY144)</f>
        <v>34</v>
      </c>
      <c r="AZ145" s="17">
        <f>SUM(AZ143:AZ144)</f>
        <v>0</v>
      </c>
      <c r="BA145" s="18">
        <f>SUM(BA143:BA144)</f>
        <v>1</v>
      </c>
      <c r="BB145" s="17">
        <f>SUM(BB143:BB144)</f>
        <v>0</v>
      </c>
      <c r="BC145" s="18">
        <f>SUM(BC143:BC144)</f>
        <v>0</v>
      </c>
      <c r="BD145" s="18">
        <f>SUM(BD143:BD144)</f>
        <v>0</v>
      </c>
      <c r="BE145" s="18">
        <f>SUM(BE143:BE144)</f>
        <v>0</v>
      </c>
      <c r="BF145" s="18">
        <f>SUM(BF143:BF144)</f>
        <v>0</v>
      </c>
      <c r="BG145" s="17">
        <f>SUM(BG143:BG144)</f>
        <v>0</v>
      </c>
      <c r="BH145" s="18">
        <f>SUM(BH143:BH144)</f>
        <v>51</v>
      </c>
      <c r="BI145" s="17">
        <f>SUM(BI143:BI144)</f>
        <v>0</v>
      </c>
      <c r="BJ145" s="17">
        <f>SUM(BJ143:BJ144)</f>
        <v>3</v>
      </c>
      <c r="BK145" s="18">
        <f>SUM(BK143:BK144)</f>
        <v>0</v>
      </c>
      <c r="BL145" s="18">
        <f>SUM(BL143:BL144)</f>
        <v>0</v>
      </c>
      <c r="BM145" s="18">
        <f>SUM(BM143:BM144)</f>
        <v>0</v>
      </c>
      <c r="BN145" s="18">
        <f>SUM(BN143:BN144)</f>
        <v>0</v>
      </c>
      <c r="BO145" s="17">
        <f>SUM(BO143:BO144)</f>
        <v>8</v>
      </c>
      <c r="BP145" s="17">
        <f>SUM(BP143:BP144)</f>
        <v>0</v>
      </c>
      <c r="BQ145" s="17">
        <f>SUM(BQ143:BQ144)</f>
        <v>0</v>
      </c>
      <c r="BR145" s="18">
        <f>SUM(BR143:BR144)</f>
        <v>0</v>
      </c>
      <c r="BS145" s="17">
        <f>SUM(BS143:BS144)</f>
        <v>0</v>
      </c>
      <c r="BT145" s="17">
        <f>SUM(BT143:BT144)</f>
        <v>8</v>
      </c>
      <c r="BU145" s="17">
        <f>SUM(BU143:BU144)</f>
        <v>1</v>
      </c>
      <c r="BV145" s="17">
        <f>SUM(BV143:BV144)</f>
        <v>1</v>
      </c>
      <c r="BW145" s="17">
        <f>SUM(BW143:BW144)</f>
        <v>1</v>
      </c>
      <c r="BX145" s="17">
        <f>SUM(BX143:BX144)</f>
        <v>1</v>
      </c>
      <c r="BY145" s="17">
        <f>SUM(BY143:BY144)</f>
        <v>0</v>
      </c>
      <c r="BZ145" s="17">
        <f>SUM(BZ143:BZ144)</f>
        <v>0</v>
      </c>
      <c r="CA145" s="17">
        <f>SUM(CA143:CA144)</f>
        <v>1</v>
      </c>
      <c r="CB145" s="17">
        <f>SUM(CB143:CB144)</f>
        <v>59</v>
      </c>
      <c r="CC145" s="17">
        <f>SUM(CC143:CC144)</f>
        <v>0</v>
      </c>
      <c r="CD145" s="17">
        <f>SUM(CD143:CD144)</f>
        <v>1</v>
      </c>
      <c r="CE145" s="17">
        <f>SUM(CE143:CE144)</f>
        <v>2</v>
      </c>
      <c r="CF145" s="17">
        <f>SUM(CF143:CF144)</f>
        <v>3242</v>
      </c>
    </row>
    <row r="146" spans="1:84" ht="8.25" customHeight="1" x14ac:dyDescent="0.15">
      <c r="A146" s="51"/>
      <c r="B146" s="60" t="s">
        <v>227</v>
      </c>
      <c r="C146" s="61" t="s">
        <v>228</v>
      </c>
      <c r="D146" s="62"/>
      <c r="E146" s="17">
        <v>1</v>
      </c>
      <c r="F146" s="17">
        <v>287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36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8</v>
      </c>
      <c r="AB146" s="17">
        <v>1</v>
      </c>
      <c r="AC146" s="18">
        <v>0</v>
      </c>
      <c r="AD146" s="18">
        <v>0</v>
      </c>
      <c r="AE146" s="18">
        <v>0</v>
      </c>
      <c r="AF146" s="17">
        <v>73</v>
      </c>
      <c r="AG146" s="17">
        <v>0</v>
      </c>
      <c r="AH146" s="18">
        <v>0</v>
      </c>
      <c r="AI146" s="18">
        <v>0</v>
      </c>
      <c r="AJ146" s="17">
        <v>505</v>
      </c>
      <c r="AK146" s="17">
        <v>0</v>
      </c>
      <c r="AL146" s="17">
        <v>0</v>
      </c>
      <c r="AM146" s="17">
        <v>29</v>
      </c>
      <c r="AN146" s="17">
        <v>0</v>
      </c>
      <c r="AO146" s="17">
        <v>0</v>
      </c>
      <c r="AP146" s="17">
        <v>0</v>
      </c>
      <c r="AQ146" s="17">
        <v>506</v>
      </c>
      <c r="AR146" s="17">
        <v>12</v>
      </c>
      <c r="AS146" s="17">
        <v>0</v>
      </c>
      <c r="AT146" s="17">
        <v>1</v>
      </c>
      <c r="AU146" s="17">
        <v>9</v>
      </c>
      <c r="AV146" s="17">
        <v>415</v>
      </c>
      <c r="AW146" s="17">
        <v>0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18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3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22</v>
      </c>
      <c r="CC146" s="17">
        <v>0</v>
      </c>
      <c r="CD146" s="17">
        <v>0</v>
      </c>
      <c r="CE146" s="17">
        <v>2</v>
      </c>
      <c r="CF146" s="17">
        <f>SUM(E146:CE146)</f>
        <v>1950</v>
      </c>
    </row>
    <row r="147" spans="1:84" ht="8.25" customHeight="1" x14ac:dyDescent="0.15">
      <c r="A147" s="51"/>
      <c r="B147" s="60"/>
      <c r="C147" s="61" t="s">
        <v>229</v>
      </c>
      <c r="D147" s="62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2</v>
      </c>
      <c r="AB147" s="17">
        <v>0</v>
      </c>
      <c r="AC147" s="18">
        <v>0</v>
      </c>
      <c r="AD147" s="18">
        <v>0</v>
      </c>
      <c r="AE147" s="18">
        <v>0</v>
      </c>
      <c r="AF147" s="17">
        <v>8</v>
      </c>
      <c r="AG147" s="17">
        <v>0</v>
      </c>
      <c r="AH147" s="18">
        <v>0</v>
      </c>
      <c r="AI147" s="18">
        <v>0</v>
      </c>
      <c r="AJ147" s="17">
        <v>50</v>
      </c>
      <c r="AK147" s="17">
        <v>0</v>
      </c>
      <c r="AL147" s="17">
        <v>0</v>
      </c>
      <c r="AM147" s="17">
        <v>7</v>
      </c>
      <c r="AN147" s="17">
        <v>0</v>
      </c>
      <c r="AO147" s="17">
        <v>0</v>
      </c>
      <c r="AP147" s="17">
        <v>0</v>
      </c>
      <c r="AQ147" s="17">
        <v>61</v>
      </c>
      <c r="AR147" s="17">
        <v>2</v>
      </c>
      <c r="AS147" s="17">
        <v>0</v>
      </c>
      <c r="AT147" s="17">
        <v>1</v>
      </c>
      <c r="AU147" s="17">
        <v>2</v>
      </c>
      <c r="AV147" s="17">
        <v>71</v>
      </c>
      <c r="AW147" s="17">
        <v>0</v>
      </c>
      <c r="AX147" s="17">
        <v>0</v>
      </c>
      <c r="AY147" s="17">
        <v>4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1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4</v>
      </c>
      <c r="CC147" s="17">
        <v>0</v>
      </c>
      <c r="CD147" s="17">
        <v>0</v>
      </c>
      <c r="CE147" s="17">
        <v>1</v>
      </c>
      <c r="CF147" s="17">
        <f>SUM(E147:CE147)</f>
        <v>231</v>
      </c>
    </row>
    <row r="148" spans="1:84" ht="8.25" customHeight="1" x14ac:dyDescent="0.15">
      <c r="A148" s="51"/>
      <c r="B148" s="60"/>
      <c r="C148" s="58" t="s">
        <v>91</v>
      </c>
      <c r="D148" s="59"/>
      <c r="E148" s="17">
        <f>SUM(E146:E147)</f>
        <v>1</v>
      </c>
      <c r="F148" s="17">
        <f>SUM(F146:F147)</f>
        <v>295</v>
      </c>
      <c r="G148" s="17">
        <f>SUM(G146:G147)</f>
        <v>0</v>
      </c>
      <c r="H148" s="17">
        <f>SUM(H146:H147)</f>
        <v>0</v>
      </c>
      <c r="I148" s="17">
        <f>SUM(I146:I147)</f>
        <v>0</v>
      </c>
      <c r="J148" s="18">
        <f>SUM(J146:J147)</f>
        <v>0</v>
      </c>
      <c r="K148" s="17">
        <f>SUM(K146:K147)</f>
        <v>0</v>
      </c>
      <c r="L148" s="18">
        <f>SUM(L146:L147)</f>
        <v>0</v>
      </c>
      <c r="M148" s="18">
        <f>SUM(M146:M147)</f>
        <v>0</v>
      </c>
      <c r="N148" s="17">
        <f>SUM(N146:N147)</f>
        <v>36</v>
      </c>
      <c r="O148" s="18">
        <f>SUM(O146:O147)</f>
        <v>0</v>
      </c>
      <c r="P148" s="17">
        <f>SUM(P146:P147)</f>
        <v>0</v>
      </c>
      <c r="Q148" s="18">
        <f>SUM(Q146:Q147)</f>
        <v>0</v>
      </c>
      <c r="R148" s="17">
        <f>SUM(R146:R147)</f>
        <v>0</v>
      </c>
      <c r="S148" s="17">
        <f>SUM(S146:S147)</f>
        <v>0</v>
      </c>
      <c r="T148" s="18">
        <f>SUM(T146:T147)</f>
        <v>0</v>
      </c>
      <c r="U148" s="17">
        <f>SUM(U146:U147)</f>
        <v>0</v>
      </c>
      <c r="V148" s="17">
        <f>SUM(V146:V147)</f>
        <v>1</v>
      </c>
      <c r="W148" s="18">
        <f>SUM(W146:W147)</f>
        <v>0</v>
      </c>
      <c r="X148" s="17">
        <f>SUM(X146:X147)</f>
        <v>0</v>
      </c>
      <c r="Y148" s="17">
        <f>SUM(Y146:Y147)</f>
        <v>0</v>
      </c>
      <c r="Z148" s="17">
        <f>SUM(Z146:Z147)</f>
        <v>0</v>
      </c>
      <c r="AA148" s="17">
        <f>SUM(AA146:AA147)</f>
        <v>10</v>
      </c>
      <c r="AB148" s="17">
        <f>SUM(AB146:AB147)</f>
        <v>1</v>
      </c>
      <c r="AC148" s="18">
        <f>SUM(AC146:AC147)</f>
        <v>0</v>
      </c>
      <c r="AD148" s="18">
        <f>SUM(AD146:AD147)</f>
        <v>0</v>
      </c>
      <c r="AE148" s="18">
        <f>SUM(AE146:AE147)</f>
        <v>0</v>
      </c>
      <c r="AF148" s="17">
        <f>SUM(AF146:AF147)</f>
        <v>81</v>
      </c>
      <c r="AG148" s="17">
        <f>SUM(AG146:AG147)</f>
        <v>0</v>
      </c>
      <c r="AH148" s="18">
        <f>SUM(AH146:AH147)</f>
        <v>0</v>
      </c>
      <c r="AI148" s="18">
        <f>SUM(AI146:AI147)</f>
        <v>0</v>
      </c>
      <c r="AJ148" s="17">
        <f>SUM(AJ146:AJ147)</f>
        <v>555</v>
      </c>
      <c r="AK148" s="17">
        <f>SUM(AK146:AK147)</f>
        <v>0</v>
      </c>
      <c r="AL148" s="17">
        <f>SUM(AL146:AL147)</f>
        <v>0</v>
      </c>
      <c r="AM148" s="17">
        <f>SUM(AM146:AM147)</f>
        <v>36</v>
      </c>
      <c r="AN148" s="17">
        <f>SUM(AN146:AN147)</f>
        <v>0</v>
      </c>
      <c r="AO148" s="17">
        <f>SUM(AO146:AO147)</f>
        <v>0</v>
      </c>
      <c r="AP148" s="17">
        <f>SUM(AP146:AP147)</f>
        <v>0</v>
      </c>
      <c r="AQ148" s="17">
        <f>SUM(AQ146:AQ147)</f>
        <v>567</v>
      </c>
      <c r="AR148" s="17">
        <f>SUM(AR146:AR147)</f>
        <v>14</v>
      </c>
      <c r="AS148" s="17">
        <f>SUM(AS146:AS147)</f>
        <v>0</v>
      </c>
      <c r="AT148" s="17">
        <f>SUM(AT146:AT147)</f>
        <v>2</v>
      </c>
      <c r="AU148" s="17">
        <f>SUM(AU146:AU147)</f>
        <v>11</v>
      </c>
      <c r="AV148" s="17">
        <f>SUM(AV146:AV147)</f>
        <v>486</v>
      </c>
      <c r="AW148" s="17">
        <f>SUM(AW146:AW147)</f>
        <v>0</v>
      </c>
      <c r="AX148" s="17">
        <f>SUM(AX146:AX147)</f>
        <v>0</v>
      </c>
      <c r="AY148" s="17">
        <f>SUM(AY146:AY147)</f>
        <v>20</v>
      </c>
      <c r="AZ148" s="17">
        <f>SUM(AZ146:AZ147)</f>
        <v>0</v>
      </c>
      <c r="BA148" s="18">
        <f>SUM(BA146:BA147)</f>
        <v>0</v>
      </c>
      <c r="BB148" s="17">
        <f>SUM(BB146:BB147)</f>
        <v>0</v>
      </c>
      <c r="BC148" s="18">
        <f>SUM(BC146:BC147)</f>
        <v>0</v>
      </c>
      <c r="BD148" s="18">
        <f>SUM(BD146:BD147)</f>
        <v>0</v>
      </c>
      <c r="BE148" s="18">
        <f>SUM(BE146:BE147)</f>
        <v>0</v>
      </c>
      <c r="BF148" s="18">
        <f>SUM(BF146:BF147)</f>
        <v>0</v>
      </c>
      <c r="BG148" s="17">
        <f>SUM(BG146:BG147)</f>
        <v>0</v>
      </c>
      <c r="BH148" s="18">
        <f>SUM(BH146:BH147)</f>
        <v>26</v>
      </c>
      <c r="BI148" s="17">
        <f>SUM(BI146:BI147)</f>
        <v>0</v>
      </c>
      <c r="BJ148" s="17">
        <f>SUM(BJ146:BJ147)</f>
        <v>1</v>
      </c>
      <c r="BK148" s="18">
        <f>SUM(BK146:BK147)</f>
        <v>0</v>
      </c>
      <c r="BL148" s="18">
        <f>SUM(BL146:BL147)</f>
        <v>0</v>
      </c>
      <c r="BM148" s="18">
        <f>SUM(BM146:BM147)</f>
        <v>0</v>
      </c>
      <c r="BN148" s="18">
        <f>SUM(BN146:BN147)</f>
        <v>0</v>
      </c>
      <c r="BO148" s="17">
        <f>SUM(BO146:BO147)</f>
        <v>1</v>
      </c>
      <c r="BP148" s="17">
        <f>SUM(BP146:BP147)</f>
        <v>0</v>
      </c>
      <c r="BQ148" s="17">
        <f>SUM(BQ146:BQ147)</f>
        <v>0</v>
      </c>
      <c r="BR148" s="18">
        <f>SUM(BR146:BR147)</f>
        <v>0</v>
      </c>
      <c r="BS148" s="17">
        <f>SUM(BS146:BS147)</f>
        <v>0</v>
      </c>
      <c r="BT148" s="17">
        <f>SUM(BT146:BT147)</f>
        <v>4</v>
      </c>
      <c r="BU148" s="17">
        <f>SUM(BU146:BU147)</f>
        <v>0</v>
      </c>
      <c r="BV148" s="17">
        <f>SUM(BV146:BV147)</f>
        <v>2</v>
      </c>
      <c r="BW148" s="17">
        <f>SUM(BW146:BW147)</f>
        <v>0</v>
      </c>
      <c r="BX148" s="17">
        <f>SUM(BX146:BX147)</f>
        <v>0</v>
      </c>
      <c r="BY148" s="17">
        <f>SUM(BY146:BY147)</f>
        <v>0</v>
      </c>
      <c r="BZ148" s="17">
        <f>SUM(BZ146:BZ147)</f>
        <v>0</v>
      </c>
      <c r="CA148" s="17">
        <f>SUM(CA146:CA147)</f>
        <v>2</v>
      </c>
      <c r="CB148" s="17">
        <f>SUM(CB146:CB147)</f>
        <v>26</v>
      </c>
      <c r="CC148" s="17">
        <f>SUM(CC146:CC147)</f>
        <v>0</v>
      </c>
      <c r="CD148" s="17">
        <f>SUM(CD146:CD147)</f>
        <v>0</v>
      </c>
      <c r="CE148" s="17">
        <f>SUM(CE146:CE147)</f>
        <v>3</v>
      </c>
      <c r="CF148" s="17">
        <f>SUM(CF146:CF147)</f>
        <v>2181</v>
      </c>
    </row>
    <row r="149" spans="1:84" ht="8.25" customHeight="1" x14ac:dyDescent="0.15">
      <c r="A149" s="51"/>
      <c r="B149" s="57" t="s">
        <v>230</v>
      </c>
      <c r="C149" s="58"/>
      <c r="D149" s="59"/>
      <c r="E149" s="17">
        <v>7</v>
      </c>
      <c r="F149" s="17">
        <v>717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34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15</v>
      </c>
      <c r="AB149" s="17">
        <v>0</v>
      </c>
      <c r="AC149" s="18">
        <v>0</v>
      </c>
      <c r="AD149" s="18">
        <v>0</v>
      </c>
      <c r="AE149" s="18">
        <v>0</v>
      </c>
      <c r="AF149" s="17">
        <v>210</v>
      </c>
      <c r="AG149" s="17">
        <v>1</v>
      </c>
      <c r="AH149" s="18">
        <v>0</v>
      </c>
      <c r="AI149" s="18">
        <v>0</v>
      </c>
      <c r="AJ149" s="17">
        <v>568</v>
      </c>
      <c r="AK149" s="17">
        <v>1</v>
      </c>
      <c r="AL149" s="17">
        <v>1</v>
      </c>
      <c r="AM149" s="17">
        <v>76</v>
      </c>
      <c r="AN149" s="17">
        <v>1</v>
      </c>
      <c r="AO149" s="17">
        <v>0</v>
      </c>
      <c r="AP149" s="17">
        <v>4</v>
      </c>
      <c r="AQ149" s="17">
        <v>314</v>
      </c>
      <c r="AR149" s="17">
        <v>1</v>
      </c>
      <c r="AS149" s="17">
        <v>0</v>
      </c>
      <c r="AT149" s="17">
        <v>3</v>
      </c>
      <c r="AU149" s="17">
        <v>7</v>
      </c>
      <c r="AV149" s="17">
        <v>512</v>
      </c>
      <c r="AW149" s="17">
        <v>1</v>
      </c>
      <c r="AX149" s="17">
        <v>1</v>
      </c>
      <c r="AY149" s="17">
        <v>22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23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4</v>
      </c>
      <c r="BU149" s="17">
        <v>0</v>
      </c>
      <c r="BV149" s="17">
        <v>1</v>
      </c>
      <c r="BW149" s="17">
        <v>0</v>
      </c>
      <c r="BX149" s="17">
        <v>1</v>
      </c>
      <c r="BY149" s="17">
        <v>0</v>
      </c>
      <c r="BZ149" s="17">
        <v>0</v>
      </c>
      <c r="CA149" s="17">
        <v>2</v>
      </c>
      <c r="CB149" s="17">
        <v>18</v>
      </c>
      <c r="CC149" s="17">
        <v>0</v>
      </c>
      <c r="CD149" s="17">
        <v>0</v>
      </c>
      <c r="CE149" s="17">
        <v>0</v>
      </c>
      <c r="CF149" s="17">
        <f>SUM(E149:CE149)</f>
        <v>2547</v>
      </c>
    </row>
    <row r="150" spans="1:84" ht="8.25" customHeight="1" x14ac:dyDescent="0.15">
      <c r="A150" s="51"/>
      <c r="B150" s="60" t="s">
        <v>231</v>
      </c>
      <c r="C150" s="58" t="s">
        <v>232</v>
      </c>
      <c r="D150" s="59"/>
      <c r="E150" s="17">
        <v>1</v>
      </c>
      <c r="F150" s="17">
        <v>346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18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30</v>
      </c>
      <c r="AG150" s="17">
        <v>5</v>
      </c>
      <c r="AH150" s="18">
        <v>0</v>
      </c>
      <c r="AI150" s="18">
        <v>0</v>
      </c>
      <c r="AJ150" s="17">
        <v>1519</v>
      </c>
      <c r="AK150" s="17">
        <v>2</v>
      </c>
      <c r="AL150" s="17">
        <v>1</v>
      </c>
      <c r="AM150" s="17">
        <v>69</v>
      </c>
      <c r="AN150" s="17">
        <v>1</v>
      </c>
      <c r="AO150" s="17">
        <v>0</v>
      </c>
      <c r="AP150" s="17">
        <v>4</v>
      </c>
      <c r="AQ150" s="17">
        <v>1065</v>
      </c>
      <c r="AR150" s="17">
        <v>29</v>
      </c>
      <c r="AS150" s="17">
        <v>1</v>
      </c>
      <c r="AT150" s="17">
        <v>2</v>
      </c>
      <c r="AU150" s="17">
        <v>20</v>
      </c>
      <c r="AV150" s="17">
        <v>829</v>
      </c>
      <c r="AW150" s="17">
        <v>0</v>
      </c>
      <c r="AX150" s="17">
        <v>1</v>
      </c>
      <c r="AY150" s="17">
        <v>25</v>
      </c>
      <c r="AZ150" s="17">
        <v>0</v>
      </c>
      <c r="BA150" s="18">
        <v>11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86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18</v>
      </c>
      <c r="BU150" s="17">
        <v>2</v>
      </c>
      <c r="BV150" s="17">
        <v>4</v>
      </c>
      <c r="BW150" s="17">
        <v>0</v>
      </c>
      <c r="BX150" s="17">
        <v>0</v>
      </c>
      <c r="BY150" s="17">
        <v>1</v>
      </c>
      <c r="BZ150" s="17">
        <v>0</v>
      </c>
      <c r="CA150" s="17">
        <v>2</v>
      </c>
      <c r="CB150" s="17">
        <v>66</v>
      </c>
      <c r="CC150" s="17">
        <v>0</v>
      </c>
      <c r="CD150" s="17">
        <v>2</v>
      </c>
      <c r="CE150" s="17">
        <v>1</v>
      </c>
      <c r="CF150" s="17">
        <f>SUM(E150:CE150)</f>
        <v>4172</v>
      </c>
    </row>
    <row r="151" spans="1:84" ht="8.25" customHeight="1" x14ac:dyDescent="0.15">
      <c r="A151" s="51"/>
      <c r="B151" s="60"/>
      <c r="C151" s="58" t="s">
        <v>233</v>
      </c>
      <c r="D151" s="59"/>
      <c r="E151" s="17">
        <v>6</v>
      </c>
      <c r="F151" s="17">
        <v>407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10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77</v>
      </c>
      <c r="AG151" s="17">
        <v>2</v>
      </c>
      <c r="AH151" s="18">
        <v>0</v>
      </c>
      <c r="AI151" s="18">
        <v>0</v>
      </c>
      <c r="AJ151" s="17">
        <v>652</v>
      </c>
      <c r="AK151" s="17">
        <v>0</v>
      </c>
      <c r="AL151" s="17">
        <v>1</v>
      </c>
      <c r="AM151" s="17">
        <v>63</v>
      </c>
      <c r="AN151" s="17">
        <v>0</v>
      </c>
      <c r="AO151" s="17">
        <v>0</v>
      </c>
      <c r="AP151" s="17">
        <v>2</v>
      </c>
      <c r="AQ151" s="17">
        <v>610</v>
      </c>
      <c r="AR151" s="17">
        <v>14</v>
      </c>
      <c r="AS151" s="17">
        <v>0</v>
      </c>
      <c r="AT151" s="17">
        <v>2</v>
      </c>
      <c r="AU151" s="17">
        <v>11</v>
      </c>
      <c r="AV151" s="17">
        <v>597</v>
      </c>
      <c r="AW151" s="17">
        <v>0</v>
      </c>
      <c r="AX151" s="17">
        <v>1</v>
      </c>
      <c r="AY151" s="17">
        <v>15</v>
      </c>
      <c r="AZ151" s="17">
        <v>0</v>
      </c>
      <c r="BA151" s="18">
        <v>3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5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9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24</v>
      </c>
      <c r="CC151" s="17">
        <v>0</v>
      </c>
      <c r="CD151" s="17">
        <v>0</v>
      </c>
      <c r="CE151" s="17">
        <v>1</v>
      </c>
      <c r="CF151" s="17">
        <f>SUM(E151:CE151)</f>
        <v>2529</v>
      </c>
    </row>
    <row r="152" spans="1:84" ht="8.25" customHeight="1" x14ac:dyDescent="0.15">
      <c r="A152" s="53"/>
      <c r="B152" s="65" t="s">
        <v>98</v>
      </c>
      <c r="C152" s="66"/>
      <c r="D152" s="67"/>
      <c r="E152" s="19">
        <f>SUM(E139:E142,E145,E148:E151)</f>
        <v>16</v>
      </c>
      <c r="F152" s="19">
        <f>SUM(F139:F142,F145,F148:F151)</f>
        <v>2739</v>
      </c>
      <c r="G152" s="19">
        <f>SUM(G139:G142,G145,G148:G151)</f>
        <v>5</v>
      </c>
      <c r="H152" s="19">
        <f>SUM(H139:H142,H145,H148:H151)</f>
        <v>0</v>
      </c>
      <c r="I152" s="19">
        <f>SUM(I139:I142,I145,I148:I151)</f>
        <v>0</v>
      </c>
      <c r="J152" s="20">
        <f>SUM(J139:J142,J145,J148:J151)</f>
        <v>0</v>
      </c>
      <c r="K152" s="19">
        <f>SUM(K139:K142,K145,K148:K151)</f>
        <v>0</v>
      </c>
      <c r="L152" s="20">
        <f>SUM(L139:L142,L145,L148:L151)</f>
        <v>0</v>
      </c>
      <c r="M152" s="20">
        <f>SUM(M139:M142,M145,M148:M151)</f>
        <v>0</v>
      </c>
      <c r="N152" s="19">
        <f>SUM(N139:N142,N145,N148:N151)</f>
        <v>204</v>
      </c>
      <c r="O152" s="20">
        <f>SUM(O139:O142,O145,O148:O151)</f>
        <v>0</v>
      </c>
      <c r="P152" s="19">
        <f>SUM(P139:P142,P145,P148:P151)</f>
        <v>0</v>
      </c>
      <c r="Q152" s="20">
        <f>SUM(Q139:Q142,Q145,Q148:Q151)</f>
        <v>0</v>
      </c>
      <c r="R152" s="19">
        <f>SUM(R139:R142,R145,R148:R151)</f>
        <v>0</v>
      </c>
      <c r="S152" s="19">
        <f>SUM(S139:S142,S145,S148:S151)</f>
        <v>1</v>
      </c>
      <c r="T152" s="20">
        <f>SUM(T139:T142,T145,T148:T151)</f>
        <v>0</v>
      </c>
      <c r="U152" s="19">
        <f>SUM(U139:U142,U145,U148:U151)</f>
        <v>0</v>
      </c>
      <c r="V152" s="19">
        <f>SUM(V139:V142,V145,V148:V151)</f>
        <v>7</v>
      </c>
      <c r="W152" s="20">
        <f>SUM(W139:W142,W145,W148:W151)</f>
        <v>0</v>
      </c>
      <c r="X152" s="19">
        <f>SUM(X139:X142,X145,X148:X151)</f>
        <v>0</v>
      </c>
      <c r="Y152" s="19">
        <f>SUM(Y139:Y142,Y145,Y148:Y151)</f>
        <v>0</v>
      </c>
      <c r="Z152" s="19">
        <f>SUM(Z139:Z142,Z145,Z148:Z151)</f>
        <v>2</v>
      </c>
      <c r="AA152" s="19">
        <f>SUM(AA139:AA142,AA145,AA148:AA151)</f>
        <v>81</v>
      </c>
      <c r="AB152" s="19">
        <f>SUM(AB139:AB142,AB145,AB148:AB151)</f>
        <v>4</v>
      </c>
      <c r="AC152" s="20">
        <f>SUM(AC139:AC142,AC145,AC148:AC151)</f>
        <v>0</v>
      </c>
      <c r="AD152" s="20">
        <f>SUM(AD139:AD142,AD145,AD148:AD151)</f>
        <v>0</v>
      </c>
      <c r="AE152" s="20">
        <f>SUM(AE139:AE142,AE145,AE148:AE151)</f>
        <v>0</v>
      </c>
      <c r="AF152" s="19">
        <f>SUM(AF139:AF142,AF145,AF148:AF151)</f>
        <v>614</v>
      </c>
      <c r="AG152" s="19">
        <f>SUM(AG139:AG142,AG145,AG148:AG151)</f>
        <v>15</v>
      </c>
      <c r="AH152" s="20">
        <f>SUM(AH139:AH142,AH145,AH148:AH151)</f>
        <v>0</v>
      </c>
      <c r="AI152" s="20">
        <f>SUM(AI139:AI142,AI145,AI148:AI151)</f>
        <v>0</v>
      </c>
      <c r="AJ152" s="19">
        <f>SUM(AJ139:AJ142,AJ145,AJ148:AJ151)</f>
        <v>9077</v>
      </c>
      <c r="AK152" s="19">
        <f>SUM(AK139:AK142,AK145,AK148:AK151)</f>
        <v>5</v>
      </c>
      <c r="AL152" s="19">
        <f>SUM(AL139:AL142,AL145,AL148:AL151)</f>
        <v>7</v>
      </c>
      <c r="AM152" s="19">
        <f>SUM(AM139:AM142,AM145,AM148:AM151)</f>
        <v>583</v>
      </c>
      <c r="AN152" s="19">
        <f>SUM(AN139:AN142,AN145,AN148:AN151)</f>
        <v>3</v>
      </c>
      <c r="AO152" s="19">
        <f>SUM(AO139:AO142,AO145,AO148:AO151)</f>
        <v>0</v>
      </c>
      <c r="AP152" s="19">
        <f>SUM(AP139:AP142,AP145,AP148:AP151)</f>
        <v>24</v>
      </c>
      <c r="AQ152" s="19">
        <f>SUM(AQ139:AQ142,AQ145,AQ148:AQ151)</f>
        <v>6684</v>
      </c>
      <c r="AR152" s="19">
        <f>SUM(AR139:AR142,AR145,AR148:AR151)</f>
        <v>128</v>
      </c>
      <c r="AS152" s="19">
        <f>SUM(AS139:AS142,AS145,AS148:AS151)</f>
        <v>1</v>
      </c>
      <c r="AT152" s="19">
        <f>SUM(AT139:AT142,AT145,AT148:AT151)</f>
        <v>16</v>
      </c>
      <c r="AU152" s="19">
        <f>SUM(AU139:AU142,AU145,AU148:AU151)</f>
        <v>133</v>
      </c>
      <c r="AV152" s="19">
        <f>SUM(AV139:AV142,AV145,AV148:AV151)</f>
        <v>5922</v>
      </c>
      <c r="AW152" s="19">
        <f>SUM(AW139:AW142,AW145,AW148:AW151)</f>
        <v>8</v>
      </c>
      <c r="AX152" s="19">
        <f>SUM(AX139:AX142,AX145,AX148:AX151)</f>
        <v>3</v>
      </c>
      <c r="AY152" s="19">
        <f>SUM(AY139:AY142,AY145,AY148:AY151)</f>
        <v>192</v>
      </c>
      <c r="AZ152" s="19">
        <f>SUM(AZ139:AZ142,AZ145,AZ148:AZ151)</f>
        <v>0</v>
      </c>
      <c r="BA152" s="20">
        <f>SUM(BA139:BA142,BA145,BA148:BA151)</f>
        <v>25</v>
      </c>
      <c r="BB152" s="19">
        <f>SUM(BB139:BB142,BB145,BB148:BB151)</f>
        <v>0</v>
      </c>
      <c r="BC152" s="20">
        <f>SUM(BC139:BC142,BC145,BC148:BC151)</f>
        <v>1</v>
      </c>
      <c r="BD152" s="20">
        <f>SUM(BD139:BD142,BD145,BD148:BD151)</f>
        <v>2</v>
      </c>
      <c r="BE152" s="20">
        <f>SUM(BE139:BE142,BE145,BE148:BE151)</f>
        <v>0</v>
      </c>
      <c r="BF152" s="20">
        <f>SUM(BF139:BF142,BF145,BF148:BF151)</f>
        <v>0</v>
      </c>
      <c r="BG152" s="19">
        <f>SUM(BG139:BG142,BG145,BG148:BG151)</f>
        <v>0</v>
      </c>
      <c r="BH152" s="20">
        <f>SUM(BH139:BH142,BH145,BH148:BH151)</f>
        <v>787</v>
      </c>
      <c r="BI152" s="19">
        <f>SUM(BI139:BI142,BI145,BI148:BI151)</f>
        <v>0</v>
      </c>
      <c r="BJ152" s="19">
        <f>SUM(BJ139:BJ142,BJ145,BJ148:BJ151)</f>
        <v>15</v>
      </c>
      <c r="BK152" s="20">
        <f>SUM(BK139:BK142,BK145,BK148:BK151)</f>
        <v>0</v>
      </c>
      <c r="BL152" s="20">
        <f>SUM(BL139:BL142,BL145,BL148:BL151)</f>
        <v>0</v>
      </c>
      <c r="BM152" s="20">
        <f>SUM(BM139:BM142,BM145,BM148:BM151)</f>
        <v>0</v>
      </c>
      <c r="BN152" s="20">
        <f>SUM(BN139:BN142,BN145,BN148:BN151)</f>
        <v>0</v>
      </c>
      <c r="BO152" s="19">
        <f>SUM(BO139:BO142,BO145,BO148:BO151)</f>
        <v>22</v>
      </c>
      <c r="BP152" s="19">
        <f>SUM(BP139:BP142,BP145,BP148:BP151)</f>
        <v>0</v>
      </c>
      <c r="BQ152" s="19">
        <f>SUM(BQ139:BQ142,BQ145,BQ148:BQ151)</f>
        <v>1</v>
      </c>
      <c r="BR152" s="20">
        <f>SUM(BR139:BR142,BR145,BR148:BR151)</f>
        <v>0</v>
      </c>
      <c r="BS152" s="19">
        <f>SUM(BS139:BS142,BS145,BS148:BS151)</f>
        <v>0</v>
      </c>
      <c r="BT152" s="19">
        <f>SUM(BT139:BT142,BT145,BT148:BT151)</f>
        <v>73</v>
      </c>
      <c r="BU152" s="19">
        <f>SUM(BU139:BU142,BU145,BU148:BU151)</f>
        <v>13</v>
      </c>
      <c r="BV152" s="19">
        <f>SUM(BV139:BV142,BV145,BV148:BV151)</f>
        <v>18</v>
      </c>
      <c r="BW152" s="19">
        <f>SUM(BW139:BW142,BW145,BW148:BW151)</f>
        <v>1</v>
      </c>
      <c r="BX152" s="19">
        <f>SUM(BX139:BX142,BX145,BX148:BX151)</f>
        <v>4</v>
      </c>
      <c r="BY152" s="19">
        <f>SUM(BY139:BY142,BY145,BY148:BY151)</f>
        <v>1</v>
      </c>
      <c r="BZ152" s="19">
        <f>SUM(BZ139:BZ142,BZ145,BZ148:BZ151)</f>
        <v>0</v>
      </c>
      <c r="CA152" s="19">
        <f>SUM(CA139:CA142,CA145,CA148:CA151)</f>
        <v>14</v>
      </c>
      <c r="CB152" s="19">
        <f>SUM(CB139:CB142,CB145,CB148:CB151)</f>
        <v>361</v>
      </c>
      <c r="CC152" s="19">
        <f>SUM(CC139:CC142,CC145,CC148:CC151)</f>
        <v>6</v>
      </c>
      <c r="CD152" s="19">
        <f>SUM(CD139:CD142,CD145,CD148:CD151)</f>
        <v>3</v>
      </c>
      <c r="CE152" s="19">
        <f>SUM(CE139:CE142,CE145,CE148:CE151)</f>
        <v>15</v>
      </c>
      <c r="CF152" s="19">
        <f>SUM(CF139:CF142,CF145,CF148:CF151)</f>
        <v>27836</v>
      </c>
    </row>
    <row r="153" spans="1:84" ht="8.25" customHeight="1" x14ac:dyDescent="0.15">
      <c r="A153" s="50" t="s">
        <v>234</v>
      </c>
      <c r="B153" s="90" t="s">
        <v>235</v>
      </c>
      <c r="C153" s="91"/>
      <c r="D153" s="92"/>
      <c r="E153" s="16">
        <v>0</v>
      </c>
      <c r="F153" s="16">
        <v>48</v>
      </c>
      <c r="G153" s="16">
        <v>56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18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2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65</v>
      </c>
      <c r="AG153" s="16">
        <v>4</v>
      </c>
      <c r="AH153" s="15">
        <v>0</v>
      </c>
      <c r="AI153" s="15">
        <v>0</v>
      </c>
      <c r="AJ153" s="16">
        <v>239</v>
      </c>
      <c r="AK153" s="16">
        <v>0</v>
      </c>
      <c r="AL153" s="16">
        <v>0</v>
      </c>
      <c r="AM153" s="16">
        <v>35</v>
      </c>
      <c r="AN153" s="16">
        <v>0</v>
      </c>
      <c r="AO153" s="16">
        <v>0</v>
      </c>
      <c r="AP153" s="16">
        <v>2</v>
      </c>
      <c r="AQ153" s="16">
        <v>136</v>
      </c>
      <c r="AR153" s="16">
        <v>3</v>
      </c>
      <c r="AS153" s="16">
        <v>0</v>
      </c>
      <c r="AT153" s="16">
        <v>0</v>
      </c>
      <c r="AU153" s="16">
        <v>2</v>
      </c>
      <c r="AV153" s="16">
        <v>296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14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7</v>
      </c>
      <c r="CC153" s="16">
        <v>0</v>
      </c>
      <c r="CD153" s="16">
        <v>0</v>
      </c>
      <c r="CE153" s="16">
        <v>0</v>
      </c>
      <c r="CF153" s="17">
        <f>SUM(E153:CE153)</f>
        <v>946</v>
      </c>
    </row>
    <row r="154" spans="1:84" ht="8.25" customHeight="1" x14ac:dyDescent="0.15">
      <c r="A154" s="51"/>
      <c r="B154" s="60" t="s">
        <v>236</v>
      </c>
      <c r="C154" s="61" t="s">
        <v>237</v>
      </c>
      <c r="D154" s="62"/>
      <c r="E154" s="17">
        <v>0</v>
      </c>
      <c r="F154" s="17">
        <v>358</v>
      </c>
      <c r="G154" s="17">
        <v>46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83</v>
      </c>
      <c r="AG154" s="17">
        <v>0</v>
      </c>
      <c r="AH154" s="18">
        <v>0</v>
      </c>
      <c r="AI154" s="18">
        <v>0</v>
      </c>
      <c r="AJ154" s="17">
        <v>228</v>
      </c>
      <c r="AK154" s="17">
        <v>0</v>
      </c>
      <c r="AL154" s="17">
        <v>0</v>
      </c>
      <c r="AM154" s="17">
        <v>46</v>
      </c>
      <c r="AN154" s="17">
        <v>0</v>
      </c>
      <c r="AO154" s="17">
        <v>0</v>
      </c>
      <c r="AP154" s="17">
        <v>1</v>
      </c>
      <c r="AQ154" s="17">
        <v>74</v>
      </c>
      <c r="AR154" s="17">
        <v>1</v>
      </c>
      <c r="AS154" s="17">
        <v>0</v>
      </c>
      <c r="AT154" s="17">
        <v>1</v>
      </c>
      <c r="AU154" s="17">
        <v>5</v>
      </c>
      <c r="AV154" s="17">
        <v>273</v>
      </c>
      <c r="AW154" s="17">
        <v>0</v>
      </c>
      <c r="AX154" s="17">
        <v>0</v>
      </c>
      <c r="AY154" s="17">
        <v>3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1157</v>
      </c>
    </row>
    <row r="155" spans="1:84" ht="8.25" customHeight="1" x14ac:dyDescent="0.15">
      <c r="A155" s="51"/>
      <c r="B155" s="60"/>
      <c r="C155" s="61" t="s">
        <v>238</v>
      </c>
      <c r="D155" s="62"/>
      <c r="E155" s="17">
        <v>0</v>
      </c>
      <c r="F155" s="17">
        <v>113</v>
      </c>
      <c r="G155" s="17">
        <v>8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15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16</v>
      </c>
      <c r="AG155" s="17">
        <v>0</v>
      </c>
      <c r="AH155" s="18">
        <v>0</v>
      </c>
      <c r="AI155" s="18">
        <v>0</v>
      </c>
      <c r="AJ155" s="17">
        <v>91</v>
      </c>
      <c r="AK155" s="17">
        <v>0</v>
      </c>
      <c r="AL155" s="17">
        <v>0</v>
      </c>
      <c r="AM155" s="17">
        <v>14</v>
      </c>
      <c r="AN155" s="17">
        <v>0</v>
      </c>
      <c r="AO155" s="17">
        <v>0</v>
      </c>
      <c r="AP155" s="17">
        <v>0</v>
      </c>
      <c r="AQ155" s="17">
        <v>29</v>
      </c>
      <c r="AR155" s="17">
        <v>2</v>
      </c>
      <c r="AS155" s="17">
        <v>0</v>
      </c>
      <c r="AT155" s="17">
        <v>0</v>
      </c>
      <c r="AU155" s="17">
        <v>2</v>
      </c>
      <c r="AV155" s="17">
        <v>111</v>
      </c>
      <c r="AW155" s="17">
        <v>0</v>
      </c>
      <c r="AX155" s="17">
        <v>0</v>
      </c>
      <c r="AY155" s="17">
        <v>5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6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2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419</v>
      </c>
    </row>
    <row r="156" spans="1:84" ht="8.25" customHeight="1" x14ac:dyDescent="0.15">
      <c r="A156" s="51"/>
      <c r="B156" s="60"/>
      <c r="C156" s="58" t="s">
        <v>91</v>
      </c>
      <c r="D156" s="59"/>
      <c r="E156" s="17">
        <f>SUM(E154:E155)</f>
        <v>0</v>
      </c>
      <c r="F156" s="17">
        <f>SUM(F154:F155)</f>
        <v>471</v>
      </c>
      <c r="G156" s="17">
        <f>SUM(G154:G155)</f>
        <v>54</v>
      </c>
      <c r="H156" s="17">
        <f>SUM(H154:H155)</f>
        <v>0</v>
      </c>
      <c r="I156" s="17">
        <f>SUM(I154:I155)</f>
        <v>0</v>
      </c>
      <c r="J156" s="18">
        <f>SUM(J154:J155)</f>
        <v>0</v>
      </c>
      <c r="K156" s="17">
        <f>SUM(K154:K155)</f>
        <v>0</v>
      </c>
      <c r="L156" s="18">
        <f>SUM(L154:L155)</f>
        <v>0</v>
      </c>
      <c r="M156" s="18">
        <f>SUM(M154:M155)</f>
        <v>0</v>
      </c>
      <c r="N156" s="17">
        <f>SUM(N154:N155)</f>
        <v>33</v>
      </c>
      <c r="O156" s="18">
        <f>SUM(O154:O155)</f>
        <v>0</v>
      </c>
      <c r="P156" s="17">
        <f>SUM(P154:P155)</f>
        <v>0</v>
      </c>
      <c r="Q156" s="18">
        <f>SUM(Q154:Q155)</f>
        <v>0</v>
      </c>
      <c r="R156" s="17">
        <f>SUM(R154:R155)</f>
        <v>0</v>
      </c>
      <c r="S156" s="17">
        <f>SUM(S154:S155)</f>
        <v>0</v>
      </c>
      <c r="T156" s="18">
        <f>SUM(T154:T155)</f>
        <v>0</v>
      </c>
      <c r="U156" s="17">
        <f>SUM(U154:U155)</f>
        <v>0</v>
      </c>
      <c r="V156" s="17">
        <f>SUM(V154:V155)</f>
        <v>0</v>
      </c>
      <c r="W156" s="18">
        <f>SUM(W154:W155)</f>
        <v>0</v>
      </c>
      <c r="X156" s="17">
        <f>SUM(X154:X155)</f>
        <v>0</v>
      </c>
      <c r="Y156" s="17">
        <f>SUM(Y154:Y155)</f>
        <v>0</v>
      </c>
      <c r="Z156" s="17">
        <f>SUM(Z154:Z155)</f>
        <v>0</v>
      </c>
      <c r="AA156" s="17">
        <f>SUM(AA154:AA155)</f>
        <v>12</v>
      </c>
      <c r="AB156" s="17">
        <f>SUM(AB154:AB155)</f>
        <v>0</v>
      </c>
      <c r="AC156" s="18">
        <f>SUM(AC154:AC155)</f>
        <v>0</v>
      </c>
      <c r="AD156" s="18">
        <f>SUM(AD154:AD155)</f>
        <v>0</v>
      </c>
      <c r="AE156" s="18">
        <f>SUM(AE154:AE155)</f>
        <v>0</v>
      </c>
      <c r="AF156" s="17">
        <f>SUM(AF154:AF155)</f>
        <v>99</v>
      </c>
      <c r="AG156" s="17">
        <f>SUM(AG154:AG155)</f>
        <v>0</v>
      </c>
      <c r="AH156" s="18">
        <f>SUM(AH154:AH155)</f>
        <v>0</v>
      </c>
      <c r="AI156" s="18">
        <f>SUM(AI154:AI155)</f>
        <v>0</v>
      </c>
      <c r="AJ156" s="17">
        <f>SUM(AJ154:AJ155)</f>
        <v>319</v>
      </c>
      <c r="AK156" s="17">
        <f>SUM(AK154:AK155)</f>
        <v>0</v>
      </c>
      <c r="AL156" s="17">
        <f>SUM(AL154:AL155)</f>
        <v>0</v>
      </c>
      <c r="AM156" s="17">
        <f>SUM(AM154:AM155)</f>
        <v>60</v>
      </c>
      <c r="AN156" s="17">
        <f>SUM(AN154:AN155)</f>
        <v>0</v>
      </c>
      <c r="AO156" s="17">
        <f>SUM(AO154:AO155)</f>
        <v>0</v>
      </c>
      <c r="AP156" s="17">
        <f>SUM(AP154:AP155)</f>
        <v>1</v>
      </c>
      <c r="AQ156" s="17">
        <f>SUM(AQ154:AQ155)</f>
        <v>103</v>
      </c>
      <c r="AR156" s="17">
        <f>SUM(AR154:AR155)</f>
        <v>3</v>
      </c>
      <c r="AS156" s="17">
        <f>SUM(AS154:AS155)</f>
        <v>0</v>
      </c>
      <c r="AT156" s="17">
        <f>SUM(AT154:AT155)</f>
        <v>1</v>
      </c>
      <c r="AU156" s="17">
        <f>SUM(AU154:AU155)</f>
        <v>7</v>
      </c>
      <c r="AV156" s="17">
        <f>SUM(AV154:AV155)</f>
        <v>384</v>
      </c>
      <c r="AW156" s="17">
        <f>SUM(AW154:AW155)</f>
        <v>0</v>
      </c>
      <c r="AX156" s="17">
        <f>SUM(AX154:AX155)</f>
        <v>0</v>
      </c>
      <c r="AY156" s="17">
        <f>SUM(AY154:AY155)</f>
        <v>8</v>
      </c>
      <c r="AZ156" s="17">
        <f>SUM(AZ154:AZ155)</f>
        <v>0</v>
      </c>
      <c r="BA156" s="18">
        <f>SUM(BA154:BA155)</f>
        <v>3</v>
      </c>
      <c r="BB156" s="17">
        <f>SUM(BB154:BB155)</f>
        <v>0</v>
      </c>
      <c r="BC156" s="18">
        <f>SUM(BC154:BC155)</f>
        <v>0</v>
      </c>
      <c r="BD156" s="18">
        <f>SUM(BD154:BD155)</f>
        <v>0</v>
      </c>
      <c r="BE156" s="18">
        <f>SUM(BE154:BE155)</f>
        <v>0</v>
      </c>
      <c r="BF156" s="18">
        <f>SUM(BF154:BF155)</f>
        <v>0</v>
      </c>
      <c r="BG156" s="17">
        <f>SUM(BG154:BG155)</f>
        <v>0</v>
      </c>
      <c r="BH156" s="18">
        <f>SUM(BH154:BH155)</f>
        <v>6</v>
      </c>
      <c r="BI156" s="17">
        <f>SUM(BI154:BI155)</f>
        <v>0</v>
      </c>
      <c r="BJ156" s="17">
        <f>SUM(BJ154:BJ155)</f>
        <v>0</v>
      </c>
      <c r="BK156" s="18">
        <f>SUM(BK154:BK155)</f>
        <v>0</v>
      </c>
      <c r="BL156" s="18">
        <f>SUM(BL154:BL155)</f>
        <v>0</v>
      </c>
      <c r="BM156" s="18">
        <f>SUM(BM154:BM155)</f>
        <v>0</v>
      </c>
      <c r="BN156" s="18">
        <f>SUM(BN154:BN155)</f>
        <v>0</v>
      </c>
      <c r="BO156" s="17">
        <f>SUM(BO154:BO155)</f>
        <v>0</v>
      </c>
      <c r="BP156" s="17">
        <f>SUM(BP154:BP155)</f>
        <v>0</v>
      </c>
      <c r="BQ156" s="17">
        <f>SUM(BQ154:BQ155)</f>
        <v>0</v>
      </c>
      <c r="BR156" s="18">
        <f>SUM(BR154:BR155)</f>
        <v>0</v>
      </c>
      <c r="BS156" s="17">
        <f>SUM(BS154:BS155)</f>
        <v>0</v>
      </c>
      <c r="BT156" s="17">
        <f>SUM(BT154:BT155)</f>
        <v>3</v>
      </c>
      <c r="BU156" s="17">
        <f>SUM(BU154:BU155)</f>
        <v>0</v>
      </c>
      <c r="BV156" s="17">
        <f>SUM(BV154:BV155)</f>
        <v>1</v>
      </c>
      <c r="BW156" s="17">
        <f>SUM(BW154:BW155)</f>
        <v>0</v>
      </c>
      <c r="BX156" s="17">
        <f>SUM(BX154:BX155)</f>
        <v>0</v>
      </c>
      <c r="BY156" s="17">
        <f>SUM(BY154:BY155)</f>
        <v>0</v>
      </c>
      <c r="BZ156" s="17">
        <f>SUM(BZ154:BZ155)</f>
        <v>0</v>
      </c>
      <c r="CA156" s="17">
        <f>SUM(CA154:CA155)</f>
        <v>0</v>
      </c>
      <c r="CB156" s="17">
        <f>SUM(CB154:CB155)</f>
        <v>7</v>
      </c>
      <c r="CC156" s="17">
        <f>SUM(CC154:CC155)</f>
        <v>0</v>
      </c>
      <c r="CD156" s="17">
        <f>SUM(CD154:CD155)</f>
        <v>0</v>
      </c>
      <c r="CE156" s="17">
        <f>SUM(CE154:CE155)</f>
        <v>1</v>
      </c>
      <c r="CF156" s="17">
        <f>SUM(CF154:CF155)</f>
        <v>1576</v>
      </c>
    </row>
    <row r="157" spans="1:84" ht="8.25" customHeight="1" x14ac:dyDescent="0.15">
      <c r="A157" s="51"/>
      <c r="B157" s="60" t="s">
        <v>239</v>
      </c>
      <c r="C157" s="58" t="s">
        <v>240</v>
      </c>
      <c r="D157" s="59"/>
      <c r="E157" s="17">
        <v>0</v>
      </c>
      <c r="F157" s="17">
        <v>372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20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75</v>
      </c>
      <c r="AG157" s="17">
        <v>2</v>
      </c>
      <c r="AH157" s="18">
        <v>0</v>
      </c>
      <c r="AI157" s="18">
        <v>0</v>
      </c>
      <c r="AJ157" s="17">
        <v>651</v>
      </c>
      <c r="AK157" s="17">
        <v>0</v>
      </c>
      <c r="AL157" s="17">
        <v>2</v>
      </c>
      <c r="AM157" s="17">
        <v>125</v>
      </c>
      <c r="AN157" s="17">
        <v>0</v>
      </c>
      <c r="AO157" s="17">
        <v>0</v>
      </c>
      <c r="AP157" s="17">
        <v>3</v>
      </c>
      <c r="AQ157" s="17">
        <v>575</v>
      </c>
      <c r="AR157" s="17">
        <v>6</v>
      </c>
      <c r="AS157" s="17">
        <v>0</v>
      </c>
      <c r="AT157" s="17">
        <v>3</v>
      </c>
      <c r="AU157" s="17">
        <v>26</v>
      </c>
      <c r="AV157" s="17">
        <v>485</v>
      </c>
      <c r="AW157" s="17">
        <v>0</v>
      </c>
      <c r="AX157" s="17">
        <v>0</v>
      </c>
      <c r="AY157" s="17">
        <v>18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0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12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33</v>
      </c>
      <c r="CC157" s="17">
        <v>0</v>
      </c>
      <c r="CD157" s="17">
        <v>0</v>
      </c>
      <c r="CE157" s="17">
        <v>1</v>
      </c>
      <c r="CF157" s="17">
        <f>SUM(E157:CE157)</f>
        <v>2432</v>
      </c>
    </row>
    <row r="158" spans="1:84" ht="8.25" customHeight="1" x14ac:dyDescent="0.15">
      <c r="A158" s="51"/>
      <c r="B158" s="60"/>
      <c r="C158" s="58" t="s">
        <v>241</v>
      </c>
      <c r="D158" s="59"/>
      <c r="E158" s="17">
        <v>0</v>
      </c>
      <c r="F158" s="17">
        <v>41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10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36</v>
      </c>
      <c r="AG158" s="17">
        <v>0</v>
      </c>
      <c r="AH158" s="18">
        <v>0</v>
      </c>
      <c r="AI158" s="18">
        <v>0</v>
      </c>
      <c r="AJ158" s="17">
        <v>238</v>
      </c>
      <c r="AK158" s="17">
        <v>0</v>
      </c>
      <c r="AL158" s="17">
        <v>0</v>
      </c>
      <c r="AM158" s="17">
        <v>35</v>
      </c>
      <c r="AN158" s="17">
        <v>0</v>
      </c>
      <c r="AO158" s="17">
        <v>0</v>
      </c>
      <c r="AP158" s="17">
        <v>5</v>
      </c>
      <c r="AQ158" s="17">
        <v>221</v>
      </c>
      <c r="AR158" s="17">
        <v>3</v>
      </c>
      <c r="AS158" s="17">
        <v>0</v>
      </c>
      <c r="AT158" s="17">
        <v>3</v>
      </c>
      <c r="AU158" s="17">
        <v>6</v>
      </c>
      <c r="AV158" s="17">
        <v>262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7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20</v>
      </c>
      <c r="CC158" s="17">
        <v>0</v>
      </c>
      <c r="CD158" s="17">
        <v>1</v>
      </c>
      <c r="CE158" s="17">
        <v>0</v>
      </c>
      <c r="CF158" s="17">
        <f>SUM(E158:CE158)</f>
        <v>898</v>
      </c>
    </row>
    <row r="159" spans="1:84" ht="8.25" customHeight="1" x14ac:dyDescent="0.15">
      <c r="A159" s="51"/>
      <c r="B159" s="86"/>
      <c r="C159" s="58" t="s">
        <v>91</v>
      </c>
      <c r="D159" s="59"/>
      <c r="E159" s="17">
        <f>SUM(E157:E158)</f>
        <v>0</v>
      </c>
      <c r="F159" s="17">
        <f>SUM(F157:F158)</f>
        <v>413</v>
      </c>
      <c r="G159" s="17">
        <f>SUM(G157:G158)</f>
        <v>0</v>
      </c>
      <c r="H159" s="17">
        <f>SUM(H157:H158)</f>
        <v>0</v>
      </c>
      <c r="I159" s="17">
        <f>SUM(I157:I158)</f>
        <v>0</v>
      </c>
      <c r="J159" s="18">
        <f>SUM(J157:J158)</f>
        <v>0</v>
      </c>
      <c r="K159" s="17">
        <f>SUM(K157:K158)</f>
        <v>0</v>
      </c>
      <c r="L159" s="18">
        <f>SUM(L157:L158)</f>
        <v>0</v>
      </c>
      <c r="M159" s="18">
        <f>SUM(M157:M158)</f>
        <v>0</v>
      </c>
      <c r="N159" s="17">
        <f>SUM(N157:N158)</f>
        <v>30</v>
      </c>
      <c r="O159" s="18">
        <f>SUM(O157:O158)</f>
        <v>0</v>
      </c>
      <c r="P159" s="17">
        <f>SUM(P157:P158)</f>
        <v>0</v>
      </c>
      <c r="Q159" s="18">
        <f>SUM(Q157:Q158)</f>
        <v>0</v>
      </c>
      <c r="R159" s="17">
        <f>SUM(R157:R158)</f>
        <v>0</v>
      </c>
      <c r="S159" s="17">
        <f>SUM(S157:S158)</f>
        <v>0</v>
      </c>
      <c r="T159" s="18">
        <f>SUM(T157:T158)</f>
        <v>0</v>
      </c>
      <c r="U159" s="17">
        <f>SUM(U157:U158)</f>
        <v>0</v>
      </c>
      <c r="V159" s="17">
        <f>SUM(V157:V158)</f>
        <v>1</v>
      </c>
      <c r="W159" s="18">
        <f>SUM(W157:W158)</f>
        <v>0</v>
      </c>
      <c r="X159" s="17">
        <f>SUM(X157:X158)</f>
        <v>0</v>
      </c>
      <c r="Y159" s="17">
        <f>SUM(Y157:Y158)</f>
        <v>0</v>
      </c>
      <c r="Z159" s="17">
        <f>SUM(Z157:Z158)</f>
        <v>0</v>
      </c>
      <c r="AA159" s="17">
        <f>SUM(AA157:AA158)</f>
        <v>5</v>
      </c>
      <c r="AB159" s="17">
        <f>SUM(AB157:AB158)</f>
        <v>0</v>
      </c>
      <c r="AC159" s="18">
        <f>SUM(AC157:AC158)</f>
        <v>0</v>
      </c>
      <c r="AD159" s="18">
        <f>SUM(AD157:AD158)</f>
        <v>0</v>
      </c>
      <c r="AE159" s="18">
        <f>SUM(AE157:AE158)</f>
        <v>0</v>
      </c>
      <c r="AF159" s="17">
        <f>SUM(AF157:AF158)</f>
        <v>111</v>
      </c>
      <c r="AG159" s="17">
        <f>SUM(AG157:AG158)</f>
        <v>2</v>
      </c>
      <c r="AH159" s="18">
        <f>SUM(AH157:AH158)</f>
        <v>0</v>
      </c>
      <c r="AI159" s="18">
        <f>SUM(AI157:AI158)</f>
        <v>0</v>
      </c>
      <c r="AJ159" s="17">
        <f>SUM(AJ157:AJ158)</f>
        <v>889</v>
      </c>
      <c r="AK159" s="17">
        <f>SUM(AK157:AK158)</f>
        <v>0</v>
      </c>
      <c r="AL159" s="17">
        <f>SUM(AL157:AL158)</f>
        <v>2</v>
      </c>
      <c r="AM159" s="17">
        <f>SUM(AM157:AM158)</f>
        <v>160</v>
      </c>
      <c r="AN159" s="17">
        <f>SUM(AN157:AN158)</f>
        <v>0</v>
      </c>
      <c r="AO159" s="17">
        <f>SUM(AO157:AO158)</f>
        <v>0</v>
      </c>
      <c r="AP159" s="17">
        <f>SUM(AP157:AP158)</f>
        <v>8</v>
      </c>
      <c r="AQ159" s="17">
        <f>SUM(AQ157:AQ158)</f>
        <v>796</v>
      </c>
      <c r="AR159" s="17">
        <f>SUM(AR157:AR158)</f>
        <v>9</v>
      </c>
      <c r="AS159" s="17">
        <f>SUM(AS157:AS158)</f>
        <v>0</v>
      </c>
      <c r="AT159" s="17">
        <f>SUM(AT157:AT158)</f>
        <v>6</v>
      </c>
      <c r="AU159" s="17">
        <f>SUM(AU157:AU158)</f>
        <v>32</v>
      </c>
      <c r="AV159" s="17">
        <f>SUM(AV157:AV158)</f>
        <v>747</v>
      </c>
      <c r="AW159" s="17">
        <f>SUM(AW157:AW158)</f>
        <v>0</v>
      </c>
      <c r="AX159" s="17">
        <f>SUM(AX157:AX158)</f>
        <v>0</v>
      </c>
      <c r="AY159" s="17">
        <f>SUM(AY157:AY158)</f>
        <v>23</v>
      </c>
      <c r="AZ159" s="17">
        <f>SUM(AZ157:AZ158)</f>
        <v>0</v>
      </c>
      <c r="BA159" s="18">
        <f>SUM(BA157:BA158)</f>
        <v>1</v>
      </c>
      <c r="BB159" s="17">
        <f>SUM(BB157:BB158)</f>
        <v>0</v>
      </c>
      <c r="BC159" s="18">
        <f>SUM(BC157:BC158)</f>
        <v>0</v>
      </c>
      <c r="BD159" s="18">
        <f>SUM(BD157:BD158)</f>
        <v>0</v>
      </c>
      <c r="BE159" s="18">
        <f>SUM(BE157:BE158)</f>
        <v>0</v>
      </c>
      <c r="BF159" s="18">
        <f>SUM(BF157:BF158)</f>
        <v>0</v>
      </c>
      <c r="BG159" s="17">
        <f>SUM(BG157:BG158)</f>
        <v>0</v>
      </c>
      <c r="BH159" s="18">
        <f>SUM(BH157:BH158)</f>
        <v>13</v>
      </c>
      <c r="BI159" s="17">
        <f>SUM(BI157:BI158)</f>
        <v>0</v>
      </c>
      <c r="BJ159" s="17">
        <f>SUM(BJ157:BJ158)</f>
        <v>1</v>
      </c>
      <c r="BK159" s="18">
        <f>SUM(BK157:BK158)</f>
        <v>0</v>
      </c>
      <c r="BL159" s="18">
        <f>SUM(BL157:BL158)</f>
        <v>0</v>
      </c>
      <c r="BM159" s="18">
        <f>SUM(BM157:BM158)</f>
        <v>0</v>
      </c>
      <c r="BN159" s="18">
        <f>SUM(BN157:BN158)</f>
        <v>0</v>
      </c>
      <c r="BO159" s="17">
        <f>SUM(BO157:BO158)</f>
        <v>1</v>
      </c>
      <c r="BP159" s="17">
        <f>SUM(BP157:BP158)</f>
        <v>0</v>
      </c>
      <c r="BQ159" s="17">
        <f>SUM(BQ157:BQ158)</f>
        <v>0</v>
      </c>
      <c r="BR159" s="18">
        <f>SUM(BR157:BR158)</f>
        <v>0</v>
      </c>
      <c r="BS159" s="17">
        <f>SUM(BS157:BS158)</f>
        <v>0</v>
      </c>
      <c r="BT159" s="17">
        <f>SUM(BT157:BT158)</f>
        <v>19</v>
      </c>
      <c r="BU159" s="17">
        <f>SUM(BU157:BU158)</f>
        <v>0</v>
      </c>
      <c r="BV159" s="17">
        <f>SUM(BV157:BV158)</f>
        <v>3</v>
      </c>
      <c r="BW159" s="17">
        <f>SUM(BW157:BW158)</f>
        <v>1</v>
      </c>
      <c r="BX159" s="17">
        <f>SUM(BX157:BX158)</f>
        <v>2</v>
      </c>
      <c r="BY159" s="17">
        <f>SUM(BY157:BY158)</f>
        <v>0</v>
      </c>
      <c r="BZ159" s="17">
        <f>SUM(BZ157:BZ158)</f>
        <v>0</v>
      </c>
      <c r="CA159" s="17">
        <f>SUM(CA157:CA158)</f>
        <v>0</v>
      </c>
      <c r="CB159" s="17">
        <f>SUM(CB157:CB158)</f>
        <v>53</v>
      </c>
      <c r="CC159" s="17">
        <f>SUM(CC157:CC158)</f>
        <v>0</v>
      </c>
      <c r="CD159" s="17">
        <f>SUM(CD157:CD158)</f>
        <v>1</v>
      </c>
      <c r="CE159" s="17">
        <f>SUM(CE157:CE158)</f>
        <v>1</v>
      </c>
      <c r="CF159" s="17">
        <f>SUM(CF157:CF158)</f>
        <v>3330</v>
      </c>
    </row>
    <row r="160" spans="1:84" ht="8.25" customHeight="1" x14ac:dyDescent="0.15">
      <c r="A160" s="51"/>
      <c r="B160" s="60" t="s">
        <v>242</v>
      </c>
      <c r="C160" s="58" t="s">
        <v>243</v>
      </c>
      <c r="D160" s="59"/>
      <c r="E160" s="17">
        <v>3</v>
      </c>
      <c r="F160" s="17">
        <v>171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17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28</v>
      </c>
      <c r="AB160" s="17">
        <v>0</v>
      </c>
      <c r="AC160" s="18">
        <v>0</v>
      </c>
      <c r="AD160" s="18">
        <v>0</v>
      </c>
      <c r="AE160" s="18">
        <v>0</v>
      </c>
      <c r="AF160" s="17">
        <v>81</v>
      </c>
      <c r="AG160" s="17">
        <v>0</v>
      </c>
      <c r="AH160" s="18">
        <v>0</v>
      </c>
      <c r="AI160" s="18">
        <v>0</v>
      </c>
      <c r="AJ160" s="17">
        <v>936</v>
      </c>
      <c r="AK160" s="17">
        <v>0</v>
      </c>
      <c r="AL160" s="17">
        <v>3</v>
      </c>
      <c r="AM160" s="17">
        <v>108</v>
      </c>
      <c r="AN160" s="17">
        <v>0</v>
      </c>
      <c r="AO160" s="17">
        <v>0</v>
      </c>
      <c r="AP160" s="17">
        <v>6</v>
      </c>
      <c r="AQ160" s="17">
        <v>318</v>
      </c>
      <c r="AR160" s="17">
        <v>18</v>
      </c>
      <c r="AS160" s="17">
        <v>0</v>
      </c>
      <c r="AT160" s="17">
        <v>5</v>
      </c>
      <c r="AU160" s="17">
        <v>22</v>
      </c>
      <c r="AV160" s="17">
        <v>602</v>
      </c>
      <c r="AW160" s="17">
        <v>0</v>
      </c>
      <c r="AX160" s="17">
        <v>2</v>
      </c>
      <c r="AY160" s="17">
        <v>20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6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37</v>
      </c>
      <c r="CC160" s="17">
        <v>1</v>
      </c>
      <c r="CD160" s="17">
        <v>1</v>
      </c>
      <c r="CE160" s="17">
        <v>1</v>
      </c>
      <c r="CF160" s="17">
        <f>SUM(E160:CE160)</f>
        <v>2399</v>
      </c>
    </row>
    <row r="161" spans="1:84" ht="8.25" customHeight="1" x14ac:dyDescent="0.15">
      <c r="A161" s="51"/>
      <c r="B161" s="60"/>
      <c r="C161" s="58" t="s">
        <v>244</v>
      </c>
      <c r="D161" s="59"/>
      <c r="E161" s="17">
        <v>0</v>
      </c>
      <c r="F161" s="17">
        <v>58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6</v>
      </c>
      <c r="AB161" s="17">
        <v>0</v>
      </c>
      <c r="AC161" s="18">
        <v>0</v>
      </c>
      <c r="AD161" s="18">
        <v>0</v>
      </c>
      <c r="AE161" s="18">
        <v>0</v>
      </c>
      <c r="AF161" s="17">
        <v>87</v>
      </c>
      <c r="AG161" s="17">
        <v>1</v>
      </c>
      <c r="AH161" s="18">
        <v>0</v>
      </c>
      <c r="AI161" s="18">
        <v>0</v>
      </c>
      <c r="AJ161" s="17">
        <v>296</v>
      </c>
      <c r="AK161" s="17">
        <v>0</v>
      </c>
      <c r="AL161" s="17">
        <v>1</v>
      </c>
      <c r="AM161" s="17">
        <v>63</v>
      </c>
      <c r="AN161" s="17">
        <v>0</v>
      </c>
      <c r="AO161" s="17">
        <v>0</v>
      </c>
      <c r="AP161" s="17">
        <v>3</v>
      </c>
      <c r="AQ161" s="17">
        <v>210</v>
      </c>
      <c r="AR161" s="17">
        <v>9</v>
      </c>
      <c r="AS161" s="17">
        <v>0</v>
      </c>
      <c r="AT161" s="17">
        <v>4</v>
      </c>
      <c r="AU161" s="17">
        <v>17</v>
      </c>
      <c r="AV161" s="17">
        <v>415</v>
      </c>
      <c r="AW161" s="17">
        <v>0</v>
      </c>
      <c r="AX161" s="17">
        <v>1</v>
      </c>
      <c r="AY161" s="17">
        <v>3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11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4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24</v>
      </c>
      <c r="CC161" s="17">
        <v>0</v>
      </c>
      <c r="CD161" s="17">
        <v>1</v>
      </c>
      <c r="CE161" s="17">
        <v>0</v>
      </c>
      <c r="CF161" s="17">
        <f>SUM(E161:CE161)</f>
        <v>1223</v>
      </c>
    </row>
    <row r="162" spans="1:84" ht="8.25" customHeight="1" x14ac:dyDescent="0.15">
      <c r="A162" s="51"/>
      <c r="B162" s="60" t="s">
        <v>245</v>
      </c>
      <c r="C162" s="58" t="s">
        <v>246</v>
      </c>
      <c r="D162" s="59"/>
      <c r="E162" s="17">
        <v>0</v>
      </c>
      <c r="F162" s="17">
        <v>192</v>
      </c>
      <c r="G162" s="17">
        <v>45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20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120</v>
      </c>
      <c r="AG162" s="17">
        <v>0</v>
      </c>
      <c r="AH162" s="18">
        <v>0</v>
      </c>
      <c r="AI162" s="18">
        <v>0</v>
      </c>
      <c r="AJ162" s="17">
        <v>378</v>
      </c>
      <c r="AK162" s="17">
        <v>0</v>
      </c>
      <c r="AL162" s="17">
        <v>0</v>
      </c>
      <c r="AM162" s="17">
        <v>188</v>
      </c>
      <c r="AN162" s="17">
        <v>0</v>
      </c>
      <c r="AO162" s="17">
        <v>0</v>
      </c>
      <c r="AP162" s="17">
        <v>8</v>
      </c>
      <c r="AQ162" s="17">
        <v>232</v>
      </c>
      <c r="AR162" s="17">
        <v>8</v>
      </c>
      <c r="AS162" s="17">
        <v>0</v>
      </c>
      <c r="AT162" s="17">
        <v>1</v>
      </c>
      <c r="AU162" s="17">
        <v>14</v>
      </c>
      <c r="AV162" s="17">
        <v>339</v>
      </c>
      <c r="AW162" s="17">
        <v>0</v>
      </c>
      <c r="AX162" s="17">
        <v>0</v>
      </c>
      <c r="AY162" s="17">
        <v>5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16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2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1632</v>
      </c>
    </row>
    <row r="163" spans="1:84" ht="8.25" customHeight="1" x14ac:dyDescent="0.15">
      <c r="A163" s="51"/>
      <c r="B163" s="74"/>
      <c r="C163" s="58" t="s">
        <v>247</v>
      </c>
      <c r="D163" s="59"/>
      <c r="E163" s="17">
        <v>0</v>
      </c>
      <c r="F163" s="17">
        <v>76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123</v>
      </c>
      <c r="AK163" s="17">
        <v>0</v>
      </c>
      <c r="AL163" s="17">
        <v>0</v>
      </c>
      <c r="AM163" s="17">
        <v>13</v>
      </c>
      <c r="AN163" s="17">
        <v>0</v>
      </c>
      <c r="AO163" s="17">
        <v>0</v>
      </c>
      <c r="AP163" s="17">
        <v>0</v>
      </c>
      <c r="AQ163" s="17">
        <v>56</v>
      </c>
      <c r="AR163" s="17">
        <v>3</v>
      </c>
      <c r="AS163" s="17">
        <v>0</v>
      </c>
      <c r="AT163" s="17">
        <v>0</v>
      </c>
      <c r="AU163" s="17">
        <v>1</v>
      </c>
      <c r="AV163" s="17">
        <v>62</v>
      </c>
      <c r="AW163" s="17">
        <v>0</v>
      </c>
      <c r="AX163" s="17">
        <v>0</v>
      </c>
      <c r="AY163" s="17">
        <v>4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6</v>
      </c>
      <c r="CC163" s="17">
        <v>0</v>
      </c>
      <c r="CD163" s="17">
        <v>0</v>
      </c>
      <c r="CE163" s="17">
        <v>2</v>
      </c>
      <c r="CF163" s="17">
        <f>SUM(E163:CE163)</f>
        <v>369</v>
      </c>
    </row>
    <row r="164" spans="1:84" ht="8.25" customHeight="1" x14ac:dyDescent="0.15">
      <c r="A164" s="51"/>
      <c r="B164" s="74"/>
      <c r="C164" s="58" t="s">
        <v>91</v>
      </c>
      <c r="D164" s="59"/>
      <c r="E164" s="17">
        <f>SUM(E162:E163)</f>
        <v>0</v>
      </c>
      <c r="F164" s="17">
        <f>SUM(F162:F163)</f>
        <v>268</v>
      </c>
      <c r="G164" s="17">
        <f>SUM(G162:G163)</f>
        <v>50</v>
      </c>
      <c r="H164" s="17">
        <f>SUM(H162:H163)</f>
        <v>0</v>
      </c>
      <c r="I164" s="17">
        <f>SUM(I162:I163)</f>
        <v>0</v>
      </c>
      <c r="J164" s="18">
        <f>SUM(J162:J163)</f>
        <v>0</v>
      </c>
      <c r="K164" s="17">
        <f>SUM(K162:K163)</f>
        <v>0</v>
      </c>
      <c r="L164" s="18">
        <f>SUM(L162:L163)</f>
        <v>0</v>
      </c>
      <c r="M164" s="18">
        <f>SUM(M162:M163)</f>
        <v>0</v>
      </c>
      <c r="N164" s="17">
        <f>SUM(N162:N163)</f>
        <v>23</v>
      </c>
      <c r="O164" s="18">
        <f>SUM(O162:O163)</f>
        <v>0</v>
      </c>
      <c r="P164" s="17">
        <f>SUM(P162:P163)</f>
        <v>0</v>
      </c>
      <c r="Q164" s="18">
        <f>SUM(Q162:Q163)</f>
        <v>0</v>
      </c>
      <c r="R164" s="17">
        <f>SUM(R162:R163)</f>
        <v>0</v>
      </c>
      <c r="S164" s="17">
        <f>SUM(S162:S163)</f>
        <v>0</v>
      </c>
      <c r="T164" s="18">
        <f>SUM(T162:T163)</f>
        <v>0</v>
      </c>
      <c r="U164" s="17">
        <f>SUM(U162:U163)</f>
        <v>0</v>
      </c>
      <c r="V164" s="17">
        <f>SUM(V162:V163)</f>
        <v>0</v>
      </c>
      <c r="W164" s="18">
        <f>SUM(W162:W163)</f>
        <v>0</v>
      </c>
      <c r="X164" s="17">
        <f>SUM(X162:X163)</f>
        <v>0</v>
      </c>
      <c r="Y164" s="17">
        <f>SUM(Y162:Y163)</f>
        <v>0</v>
      </c>
      <c r="Z164" s="17">
        <f>SUM(Z162:Z163)</f>
        <v>0</v>
      </c>
      <c r="AA164" s="17">
        <f>SUM(AA162:AA163)</f>
        <v>32</v>
      </c>
      <c r="AB164" s="17">
        <f>SUM(AB162:AB163)</f>
        <v>0</v>
      </c>
      <c r="AC164" s="18">
        <f>SUM(AC162:AC163)</f>
        <v>0</v>
      </c>
      <c r="AD164" s="18">
        <f>SUM(AD162:AD163)</f>
        <v>0</v>
      </c>
      <c r="AE164" s="18">
        <f>SUM(AE162:AE163)</f>
        <v>0</v>
      </c>
      <c r="AF164" s="17">
        <f>SUM(AF162:AF163)</f>
        <v>126</v>
      </c>
      <c r="AG164" s="17">
        <f>SUM(AG162:AG163)</f>
        <v>0</v>
      </c>
      <c r="AH164" s="18">
        <f>SUM(AH162:AH163)</f>
        <v>0</v>
      </c>
      <c r="AI164" s="18">
        <f>SUM(AI162:AI163)</f>
        <v>0</v>
      </c>
      <c r="AJ164" s="17">
        <f>SUM(AJ162:AJ163)</f>
        <v>501</v>
      </c>
      <c r="AK164" s="17">
        <f>SUM(AK162:AK163)</f>
        <v>0</v>
      </c>
      <c r="AL164" s="17">
        <f>SUM(AL162:AL163)</f>
        <v>0</v>
      </c>
      <c r="AM164" s="17">
        <f>SUM(AM162:AM163)</f>
        <v>201</v>
      </c>
      <c r="AN164" s="17">
        <f>SUM(AN162:AN163)</f>
        <v>0</v>
      </c>
      <c r="AO164" s="17">
        <f>SUM(AO162:AO163)</f>
        <v>0</v>
      </c>
      <c r="AP164" s="17">
        <f>SUM(AP162:AP163)</f>
        <v>8</v>
      </c>
      <c r="AQ164" s="17">
        <f>SUM(AQ162:AQ163)</f>
        <v>288</v>
      </c>
      <c r="AR164" s="17">
        <f>SUM(AR162:AR163)</f>
        <v>11</v>
      </c>
      <c r="AS164" s="17">
        <f>SUM(AS162:AS163)</f>
        <v>0</v>
      </c>
      <c r="AT164" s="17">
        <f>SUM(AT162:AT163)</f>
        <v>1</v>
      </c>
      <c r="AU164" s="17">
        <f>SUM(AU162:AU163)</f>
        <v>15</v>
      </c>
      <c r="AV164" s="17">
        <f>SUM(AV162:AV163)</f>
        <v>401</v>
      </c>
      <c r="AW164" s="17">
        <f>SUM(AW162:AW163)</f>
        <v>0</v>
      </c>
      <c r="AX164" s="17">
        <f>SUM(AX162:AX163)</f>
        <v>0</v>
      </c>
      <c r="AY164" s="17">
        <f>SUM(AY162:AY163)</f>
        <v>9</v>
      </c>
      <c r="AZ164" s="17">
        <f>SUM(AZ162:AZ163)</f>
        <v>0</v>
      </c>
      <c r="BA164" s="18">
        <f>SUM(BA162:BA163)</f>
        <v>7</v>
      </c>
      <c r="BB164" s="17">
        <f>SUM(BB162:BB163)</f>
        <v>0</v>
      </c>
      <c r="BC164" s="18">
        <f>SUM(BC162:BC163)</f>
        <v>0</v>
      </c>
      <c r="BD164" s="18">
        <f>SUM(BD162:BD163)</f>
        <v>0</v>
      </c>
      <c r="BE164" s="18">
        <f>SUM(BE162:BE163)</f>
        <v>0</v>
      </c>
      <c r="BF164" s="18">
        <f>SUM(BF162:BF163)</f>
        <v>0</v>
      </c>
      <c r="BG164" s="17">
        <f>SUM(BG162:BG163)</f>
        <v>0</v>
      </c>
      <c r="BH164" s="18">
        <f>SUM(BH162:BH163)</f>
        <v>16</v>
      </c>
      <c r="BI164" s="17">
        <f>SUM(BI162:BI163)</f>
        <v>0</v>
      </c>
      <c r="BJ164" s="17">
        <f>SUM(BJ162:BJ163)</f>
        <v>1</v>
      </c>
      <c r="BK164" s="18">
        <f>SUM(BK162:BK163)</f>
        <v>0</v>
      </c>
      <c r="BL164" s="18">
        <f>SUM(BL162:BL163)</f>
        <v>0</v>
      </c>
      <c r="BM164" s="18">
        <f>SUM(BM162:BM163)</f>
        <v>0</v>
      </c>
      <c r="BN164" s="18">
        <f>SUM(BN162:BN163)</f>
        <v>0</v>
      </c>
      <c r="BO164" s="17">
        <f>SUM(BO162:BO163)</f>
        <v>0</v>
      </c>
      <c r="BP164" s="17">
        <f>SUM(BP162:BP163)</f>
        <v>0</v>
      </c>
      <c r="BQ164" s="17">
        <f>SUM(BQ162:BQ163)</f>
        <v>0</v>
      </c>
      <c r="BR164" s="18">
        <f>SUM(BR162:BR163)</f>
        <v>0</v>
      </c>
      <c r="BS164" s="17">
        <f>SUM(BS162:BS163)</f>
        <v>0</v>
      </c>
      <c r="BT164" s="17">
        <f>SUM(BT162:BT163)</f>
        <v>2</v>
      </c>
      <c r="BU164" s="17">
        <f>SUM(BU162:BU163)</f>
        <v>0</v>
      </c>
      <c r="BV164" s="17">
        <f>SUM(BV162:BV163)</f>
        <v>0</v>
      </c>
      <c r="BW164" s="17">
        <f>SUM(BW162:BW163)</f>
        <v>0</v>
      </c>
      <c r="BX164" s="17">
        <f>SUM(BX162:BX163)</f>
        <v>0</v>
      </c>
      <c r="BY164" s="17">
        <f>SUM(BY162:BY163)</f>
        <v>2</v>
      </c>
      <c r="BZ164" s="17">
        <f>SUM(BZ162:BZ163)</f>
        <v>0</v>
      </c>
      <c r="CA164" s="17">
        <f>SUM(CA162:CA163)</f>
        <v>1</v>
      </c>
      <c r="CB164" s="17">
        <f>SUM(CB162:CB163)</f>
        <v>36</v>
      </c>
      <c r="CC164" s="17">
        <f>SUM(CC162:CC163)</f>
        <v>0</v>
      </c>
      <c r="CD164" s="17">
        <f>SUM(CD162:CD163)</f>
        <v>0</v>
      </c>
      <c r="CE164" s="17">
        <f>SUM(CE162:CE163)</f>
        <v>2</v>
      </c>
      <c r="CF164" s="17">
        <f>SUM(CF162:CF163)</f>
        <v>2001</v>
      </c>
    </row>
    <row r="165" spans="1:84" ht="8.25" customHeight="1" x14ac:dyDescent="0.15">
      <c r="A165" s="53"/>
      <c r="B165" s="65" t="s">
        <v>98</v>
      </c>
      <c r="C165" s="66"/>
      <c r="D165" s="67"/>
      <c r="E165" s="19">
        <f>SUM(E153,E156,E159:E161,E164)</f>
        <v>3</v>
      </c>
      <c r="F165" s="19">
        <f>SUM(F153,F156,F159:F161,F164)</f>
        <v>1429</v>
      </c>
      <c r="G165" s="19">
        <f>SUM(G153,G156,G159:G161,G164)</f>
        <v>162</v>
      </c>
      <c r="H165" s="19">
        <f>SUM(H153,H156,H159:H161,H164)</f>
        <v>0</v>
      </c>
      <c r="I165" s="19">
        <f>SUM(I153,I156,I159:I161,I164)</f>
        <v>0</v>
      </c>
      <c r="J165" s="20">
        <f>SUM(J153,J156,J159:J161,J164)</f>
        <v>0</v>
      </c>
      <c r="K165" s="19">
        <f>SUM(K153,K156,K159:K161,K164)</f>
        <v>0</v>
      </c>
      <c r="L165" s="20">
        <f>SUM(L153,L156,L159:L161,L164)</f>
        <v>0</v>
      </c>
      <c r="M165" s="20">
        <f>SUM(M153,M156,M159:M161,M164)</f>
        <v>0</v>
      </c>
      <c r="N165" s="19">
        <f>SUM(N153,N156,N159:N161,N164)</f>
        <v>127</v>
      </c>
      <c r="O165" s="20">
        <f>SUM(O153,O156,O159:O161,O164)</f>
        <v>0</v>
      </c>
      <c r="P165" s="19">
        <f>SUM(P153,P156,P159:P161,P164)</f>
        <v>0</v>
      </c>
      <c r="Q165" s="20">
        <f>SUM(Q153,Q156,Q159:Q161,Q164)</f>
        <v>0</v>
      </c>
      <c r="R165" s="19">
        <f>SUM(R153,R156,R159:R161,R164)</f>
        <v>0</v>
      </c>
      <c r="S165" s="19">
        <f>SUM(S153,S156,S159:S161,S164)</f>
        <v>1</v>
      </c>
      <c r="T165" s="20">
        <f>SUM(T153,T156,T159:T161,T164)</f>
        <v>0</v>
      </c>
      <c r="U165" s="19">
        <f>SUM(U153,U156,U159:U161,U164)</f>
        <v>1</v>
      </c>
      <c r="V165" s="19">
        <f>SUM(V153,V156,V159:V161,V164)</f>
        <v>3</v>
      </c>
      <c r="W165" s="20">
        <f>SUM(W153,W156,W159:W161,W164)</f>
        <v>0</v>
      </c>
      <c r="X165" s="19">
        <f>SUM(X153,X156,X159:X161,X164)</f>
        <v>0</v>
      </c>
      <c r="Y165" s="19">
        <f>SUM(Y153,Y156,Y159:Y161,Y164)</f>
        <v>0</v>
      </c>
      <c r="Z165" s="19">
        <f>SUM(Z153,Z156,Z159:Z161,Z164)</f>
        <v>0</v>
      </c>
      <c r="AA165" s="19">
        <f>SUM(AA153,AA156,AA159:AA161,AA164)</f>
        <v>85</v>
      </c>
      <c r="AB165" s="19">
        <f>SUM(AB153,AB156,AB159:AB161,AB164)</f>
        <v>1</v>
      </c>
      <c r="AC165" s="20">
        <f>SUM(AC153,AC156,AC159:AC161,AC164)</f>
        <v>0</v>
      </c>
      <c r="AD165" s="20">
        <f>SUM(AD153,AD156,AD159:AD161,AD164)</f>
        <v>0</v>
      </c>
      <c r="AE165" s="20">
        <f>SUM(AE153,AE156,AE159:AE161,AE164)</f>
        <v>0</v>
      </c>
      <c r="AF165" s="19">
        <f>SUM(AF153,AF156,AF159:AF161,AF164)</f>
        <v>569</v>
      </c>
      <c r="AG165" s="19">
        <f>SUM(AG153,AG156,AG159:AG161,AG164)</f>
        <v>7</v>
      </c>
      <c r="AH165" s="20">
        <f>SUM(AH153,AH156,AH159:AH161,AH164)</f>
        <v>0</v>
      </c>
      <c r="AI165" s="20">
        <f>SUM(AI153,AI156,AI159:AI161,AI164)</f>
        <v>0</v>
      </c>
      <c r="AJ165" s="19">
        <f>SUM(AJ153,AJ156,AJ159:AJ161,AJ164)</f>
        <v>3180</v>
      </c>
      <c r="AK165" s="19">
        <f>SUM(AK153,AK156,AK159:AK161,AK164)</f>
        <v>0</v>
      </c>
      <c r="AL165" s="19">
        <f>SUM(AL153,AL156,AL159:AL161,AL164)</f>
        <v>6</v>
      </c>
      <c r="AM165" s="19">
        <f>SUM(AM153,AM156,AM159:AM161,AM164)</f>
        <v>627</v>
      </c>
      <c r="AN165" s="19">
        <f>SUM(AN153,AN156,AN159:AN161,AN164)</f>
        <v>0</v>
      </c>
      <c r="AO165" s="19">
        <f>SUM(AO153,AO156,AO159:AO161,AO164)</f>
        <v>0</v>
      </c>
      <c r="AP165" s="19">
        <f>SUM(AP153,AP156,AP159:AP161,AP164)</f>
        <v>28</v>
      </c>
      <c r="AQ165" s="19">
        <f>SUM(AQ153,AQ156,AQ159:AQ161,AQ164)</f>
        <v>1851</v>
      </c>
      <c r="AR165" s="19">
        <f>SUM(AR153,AR156,AR159:AR161,AR164)</f>
        <v>53</v>
      </c>
      <c r="AS165" s="19">
        <f>SUM(AS153,AS156,AS159:AS161,AS164)</f>
        <v>0</v>
      </c>
      <c r="AT165" s="19">
        <f>SUM(AT153,AT156,AT159:AT161,AT164)</f>
        <v>17</v>
      </c>
      <c r="AU165" s="19">
        <f>SUM(AU153,AU156,AU159:AU161,AU164)</f>
        <v>95</v>
      </c>
      <c r="AV165" s="19">
        <f>SUM(AV153,AV156,AV159:AV161,AV164)</f>
        <v>2845</v>
      </c>
      <c r="AW165" s="19">
        <f>SUM(AW153,AW156,AW159:AW161,AW164)</f>
        <v>0</v>
      </c>
      <c r="AX165" s="19">
        <f>SUM(AX153,AX156,AX159:AX161,AX164)</f>
        <v>3</v>
      </c>
      <c r="AY165" s="19">
        <f>SUM(AY153,AY156,AY159:AY161,AY164)</f>
        <v>69</v>
      </c>
      <c r="AZ165" s="19">
        <f>SUM(AZ153,AZ156,AZ159:AZ161,AZ164)</f>
        <v>0</v>
      </c>
      <c r="BA165" s="20">
        <f>SUM(BA153,BA156,BA159:BA161,BA164)</f>
        <v>12</v>
      </c>
      <c r="BB165" s="19">
        <f>SUM(BB153,BB156,BB159:BB161,BB164)</f>
        <v>0</v>
      </c>
      <c r="BC165" s="20">
        <f>SUM(BC153,BC156,BC159:BC161,BC164)</f>
        <v>1</v>
      </c>
      <c r="BD165" s="20">
        <f>SUM(BD153,BD156,BD159:BD161,BD164)</f>
        <v>0</v>
      </c>
      <c r="BE165" s="20">
        <f>SUM(BE153,BE156,BE159:BE161,BE164)</f>
        <v>0</v>
      </c>
      <c r="BF165" s="20">
        <f>SUM(BF153,BF156,BF159:BF161,BF164)</f>
        <v>0</v>
      </c>
      <c r="BG165" s="19">
        <f>SUM(BG153,BG156,BG159:BG161,BG164)</f>
        <v>0</v>
      </c>
      <c r="BH165" s="20">
        <f>SUM(BH153,BH156,BH159:BH161,BH164)</f>
        <v>66</v>
      </c>
      <c r="BI165" s="19">
        <f>SUM(BI153,BI156,BI159:BI161,BI164)</f>
        <v>0</v>
      </c>
      <c r="BJ165" s="19">
        <f>SUM(BJ153,BJ156,BJ159:BJ161,BJ164)</f>
        <v>2</v>
      </c>
      <c r="BK165" s="20">
        <f>SUM(BK153,BK156,BK159:BK161,BK164)</f>
        <v>1</v>
      </c>
      <c r="BL165" s="20">
        <f>SUM(BL153,BL156,BL159:BL161,BL164)</f>
        <v>0</v>
      </c>
      <c r="BM165" s="20">
        <f>SUM(BM153,BM156,BM159:BM161,BM164)</f>
        <v>0</v>
      </c>
      <c r="BN165" s="20">
        <f>SUM(BN153,BN156,BN159:BN161,BN164)</f>
        <v>0</v>
      </c>
      <c r="BO165" s="19">
        <f>SUM(BO153,BO156,BO159:BO161,BO164)</f>
        <v>4</v>
      </c>
      <c r="BP165" s="19">
        <f>SUM(BP153,BP156,BP159:BP161,BP164)</f>
        <v>0</v>
      </c>
      <c r="BQ165" s="19">
        <f>SUM(BQ153,BQ156,BQ159:BQ161,BQ164)</f>
        <v>1</v>
      </c>
      <c r="BR165" s="20">
        <f>SUM(BR153,BR156,BR159:BR161,BR164)</f>
        <v>0</v>
      </c>
      <c r="BS165" s="19">
        <f>SUM(BS153,BS156,BS159:BS161,BS164)</f>
        <v>0</v>
      </c>
      <c r="BT165" s="19">
        <f>SUM(BT153,BT156,BT159:BT161,BT164)</f>
        <v>39</v>
      </c>
      <c r="BU165" s="19">
        <f>SUM(BU153,BU156,BU159:BU161,BU164)</f>
        <v>0</v>
      </c>
      <c r="BV165" s="19">
        <f>SUM(BV153,BV156,BV159:BV161,BV164)</f>
        <v>7</v>
      </c>
      <c r="BW165" s="19">
        <f>SUM(BW153,BW156,BW159:BW161,BW164)</f>
        <v>1</v>
      </c>
      <c r="BX165" s="19">
        <f>SUM(BX153,BX156,BX159:BX161,BX164)</f>
        <v>2</v>
      </c>
      <c r="BY165" s="19">
        <f>SUM(BY153,BY156,BY159:BY161,BY164)</f>
        <v>2</v>
      </c>
      <c r="BZ165" s="19">
        <f>SUM(BZ153,BZ156,BZ159:BZ161,BZ164)</f>
        <v>0</v>
      </c>
      <c r="CA165" s="19">
        <f>SUM(CA153,CA156,CA159:CA161,CA164)</f>
        <v>2</v>
      </c>
      <c r="CB165" s="19">
        <f>SUM(CB153,CB156,CB159:CB161,CB164)</f>
        <v>164</v>
      </c>
      <c r="CC165" s="19">
        <f>SUM(CC153,CC156,CC159:CC161,CC164)</f>
        <v>1</v>
      </c>
      <c r="CD165" s="19">
        <f>SUM(CD153,CD156,CD159:CD161,CD164)</f>
        <v>3</v>
      </c>
      <c r="CE165" s="19">
        <f>SUM(CE153,CE156,CE159:CE161,CE164)</f>
        <v>5</v>
      </c>
      <c r="CF165" s="19">
        <f>SUM(CF153,CF156,CF159:CF161,CF164)</f>
        <v>11475</v>
      </c>
    </row>
    <row r="166" spans="1:84" ht="8.25" customHeight="1" x14ac:dyDescent="0.15">
      <c r="A166" s="50" t="s">
        <v>248</v>
      </c>
      <c r="B166" s="90" t="s">
        <v>249</v>
      </c>
      <c r="C166" s="91"/>
      <c r="D166" s="92"/>
      <c r="E166" s="16">
        <v>5</v>
      </c>
      <c r="F166" s="16">
        <v>84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390</v>
      </c>
      <c r="AK166" s="16">
        <v>0</v>
      </c>
      <c r="AL166" s="16">
        <v>1</v>
      </c>
      <c r="AM166" s="16">
        <v>82</v>
      </c>
      <c r="AN166" s="16">
        <v>0</v>
      </c>
      <c r="AO166" s="16">
        <v>0</v>
      </c>
      <c r="AP166" s="16">
        <v>1</v>
      </c>
      <c r="AQ166" s="16">
        <v>163</v>
      </c>
      <c r="AR166" s="16">
        <v>3</v>
      </c>
      <c r="AS166" s="16">
        <v>0</v>
      </c>
      <c r="AT166" s="16">
        <v>1</v>
      </c>
      <c r="AU166" s="16">
        <v>14</v>
      </c>
      <c r="AV166" s="16">
        <v>324</v>
      </c>
      <c r="AW166" s="16">
        <v>1</v>
      </c>
      <c r="AX166" s="16">
        <v>0</v>
      </c>
      <c r="AY166" s="16">
        <v>10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5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19</v>
      </c>
      <c r="CC166" s="16">
        <v>0</v>
      </c>
      <c r="CD166" s="16">
        <v>0</v>
      </c>
      <c r="CE166" s="16">
        <v>0</v>
      </c>
      <c r="CF166" s="17">
        <f>SUM(E166:CE166)</f>
        <v>1118</v>
      </c>
    </row>
    <row r="167" spans="1:84" ht="8.25" customHeight="1" x14ac:dyDescent="0.15">
      <c r="A167" s="51"/>
      <c r="B167" s="60" t="s">
        <v>250</v>
      </c>
      <c r="C167" s="61" t="s">
        <v>248</v>
      </c>
      <c r="D167" s="62"/>
      <c r="E167" s="17">
        <v>0</v>
      </c>
      <c r="F167" s="17">
        <v>219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2</v>
      </c>
      <c r="AB167" s="17">
        <v>0</v>
      </c>
      <c r="AC167" s="18">
        <v>0</v>
      </c>
      <c r="AD167" s="18">
        <v>0</v>
      </c>
      <c r="AE167" s="18">
        <v>0</v>
      </c>
      <c r="AF167" s="17">
        <v>16</v>
      </c>
      <c r="AG167" s="17">
        <v>0</v>
      </c>
      <c r="AH167" s="18">
        <v>0</v>
      </c>
      <c r="AI167" s="18">
        <v>0</v>
      </c>
      <c r="AJ167" s="17">
        <v>279</v>
      </c>
      <c r="AK167" s="17">
        <v>1</v>
      </c>
      <c r="AL167" s="17">
        <v>0</v>
      </c>
      <c r="AM167" s="17">
        <v>35</v>
      </c>
      <c r="AN167" s="17">
        <v>4</v>
      </c>
      <c r="AO167" s="17">
        <v>0</v>
      </c>
      <c r="AP167" s="17">
        <v>0</v>
      </c>
      <c r="AQ167" s="17">
        <v>186</v>
      </c>
      <c r="AR167" s="17">
        <v>3</v>
      </c>
      <c r="AS167" s="17">
        <v>0</v>
      </c>
      <c r="AT167" s="17">
        <v>1</v>
      </c>
      <c r="AU167" s="17">
        <v>15</v>
      </c>
      <c r="AV167" s="17">
        <v>297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16</v>
      </c>
      <c r="CC167" s="17">
        <v>2</v>
      </c>
      <c r="CD167" s="17">
        <v>1</v>
      </c>
      <c r="CE167" s="17">
        <v>0</v>
      </c>
      <c r="CF167" s="17">
        <f>SUM(E167:CE167)</f>
        <v>1106</v>
      </c>
    </row>
    <row r="168" spans="1:84" ht="8.25" customHeight="1" x14ac:dyDescent="0.15">
      <c r="A168" s="51"/>
      <c r="B168" s="60"/>
      <c r="C168" s="61" t="s">
        <v>251</v>
      </c>
      <c r="D168" s="62"/>
      <c r="E168" s="17">
        <v>0</v>
      </c>
      <c r="F168" s="17">
        <v>14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2</v>
      </c>
      <c r="AG168" s="17">
        <v>1</v>
      </c>
      <c r="AH168" s="18">
        <v>0</v>
      </c>
      <c r="AI168" s="18">
        <v>0</v>
      </c>
      <c r="AJ168" s="17">
        <v>222</v>
      </c>
      <c r="AK168" s="17">
        <v>0</v>
      </c>
      <c r="AL168" s="17">
        <v>0</v>
      </c>
      <c r="AM168" s="17">
        <v>22</v>
      </c>
      <c r="AN168" s="17">
        <v>0</v>
      </c>
      <c r="AO168" s="17">
        <v>0</v>
      </c>
      <c r="AP168" s="17">
        <v>1</v>
      </c>
      <c r="AQ168" s="17">
        <v>133</v>
      </c>
      <c r="AR168" s="17">
        <v>0</v>
      </c>
      <c r="AS168" s="17">
        <v>0</v>
      </c>
      <c r="AT168" s="17">
        <v>3</v>
      </c>
      <c r="AU168" s="17">
        <v>7</v>
      </c>
      <c r="AV168" s="17">
        <v>244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2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12</v>
      </c>
      <c r="CC168" s="17">
        <v>0</v>
      </c>
      <c r="CD168" s="17">
        <v>0</v>
      </c>
      <c r="CE168" s="17">
        <v>0</v>
      </c>
      <c r="CF168" s="17">
        <f>SUM(E168:CE168)</f>
        <v>675</v>
      </c>
    </row>
    <row r="169" spans="1:84" ht="8.25" customHeight="1" x14ac:dyDescent="0.15">
      <c r="A169" s="51"/>
      <c r="B169" s="60"/>
      <c r="C169" s="58" t="s">
        <v>91</v>
      </c>
      <c r="D169" s="59"/>
      <c r="E169" s="17">
        <f>SUM(E167:E168)</f>
        <v>0</v>
      </c>
      <c r="F169" s="17">
        <f>SUM(F167:F168)</f>
        <v>233</v>
      </c>
      <c r="G169" s="17">
        <f>SUM(G167:G168)</f>
        <v>1</v>
      </c>
      <c r="H169" s="17">
        <f>SUM(H167:H168)</f>
        <v>0</v>
      </c>
      <c r="I169" s="17">
        <f>SUM(I167:I168)</f>
        <v>0</v>
      </c>
      <c r="J169" s="18">
        <f>SUM(J167:J168)</f>
        <v>0</v>
      </c>
      <c r="K169" s="17">
        <f>SUM(K167:K168)</f>
        <v>0</v>
      </c>
      <c r="L169" s="18">
        <f>SUM(L167:L168)</f>
        <v>0</v>
      </c>
      <c r="M169" s="18">
        <f>SUM(M167:M168)</f>
        <v>0</v>
      </c>
      <c r="N169" s="17">
        <f>SUM(N167:N168)</f>
        <v>26</v>
      </c>
      <c r="O169" s="18">
        <f>SUM(O167:O168)</f>
        <v>0</v>
      </c>
      <c r="P169" s="17">
        <f>SUM(P167:P168)</f>
        <v>0</v>
      </c>
      <c r="Q169" s="18">
        <f>SUM(Q167:Q168)</f>
        <v>0</v>
      </c>
      <c r="R169" s="17">
        <f>SUM(R167:R168)</f>
        <v>0</v>
      </c>
      <c r="S169" s="17">
        <f>SUM(S167:S168)</f>
        <v>0</v>
      </c>
      <c r="T169" s="18">
        <f>SUM(T167:T168)</f>
        <v>0</v>
      </c>
      <c r="U169" s="17">
        <f>SUM(U167:U168)</f>
        <v>0</v>
      </c>
      <c r="V169" s="17">
        <f>SUM(V167:V168)</f>
        <v>0</v>
      </c>
      <c r="W169" s="18">
        <f>SUM(W167:W168)</f>
        <v>0</v>
      </c>
      <c r="X169" s="17">
        <f>SUM(X167:X168)</f>
        <v>0</v>
      </c>
      <c r="Y169" s="17">
        <f>SUM(Y167:Y168)</f>
        <v>0</v>
      </c>
      <c r="Z169" s="17">
        <f>SUM(Z167:Z168)</f>
        <v>0</v>
      </c>
      <c r="AA169" s="17">
        <f>SUM(AA167:AA168)</f>
        <v>2</v>
      </c>
      <c r="AB169" s="17">
        <f>SUM(AB167:AB168)</f>
        <v>0</v>
      </c>
      <c r="AC169" s="18">
        <f>SUM(AC167:AC168)</f>
        <v>0</v>
      </c>
      <c r="AD169" s="18">
        <f>SUM(AD167:AD168)</f>
        <v>0</v>
      </c>
      <c r="AE169" s="18">
        <f>SUM(AE167:AE168)</f>
        <v>0</v>
      </c>
      <c r="AF169" s="17">
        <f>SUM(AF167:AF168)</f>
        <v>18</v>
      </c>
      <c r="AG169" s="17">
        <f>SUM(AG167:AG168)</f>
        <v>1</v>
      </c>
      <c r="AH169" s="18">
        <f>SUM(AH167:AH168)</f>
        <v>0</v>
      </c>
      <c r="AI169" s="18">
        <f>SUM(AI167:AI168)</f>
        <v>0</v>
      </c>
      <c r="AJ169" s="17">
        <f>SUM(AJ167:AJ168)</f>
        <v>501</v>
      </c>
      <c r="AK169" s="17">
        <f>SUM(AK167:AK168)</f>
        <v>1</v>
      </c>
      <c r="AL169" s="17">
        <f>SUM(AL167:AL168)</f>
        <v>0</v>
      </c>
      <c r="AM169" s="17">
        <f>SUM(AM167:AM168)</f>
        <v>57</v>
      </c>
      <c r="AN169" s="17">
        <f>SUM(AN167:AN168)</f>
        <v>4</v>
      </c>
      <c r="AO169" s="17">
        <f>SUM(AO167:AO168)</f>
        <v>0</v>
      </c>
      <c r="AP169" s="17">
        <f>SUM(AP167:AP168)</f>
        <v>1</v>
      </c>
      <c r="AQ169" s="17">
        <f>SUM(AQ167:AQ168)</f>
        <v>319</v>
      </c>
      <c r="AR169" s="17">
        <f>SUM(AR167:AR168)</f>
        <v>3</v>
      </c>
      <c r="AS169" s="17">
        <f>SUM(AS167:AS168)</f>
        <v>0</v>
      </c>
      <c r="AT169" s="17">
        <f>SUM(AT167:AT168)</f>
        <v>4</v>
      </c>
      <c r="AU169" s="17">
        <f>SUM(AU167:AU168)</f>
        <v>22</v>
      </c>
      <c r="AV169" s="17">
        <f>SUM(AV167:AV168)</f>
        <v>541</v>
      </c>
      <c r="AW169" s="17">
        <f>SUM(AW167:AW168)</f>
        <v>0</v>
      </c>
      <c r="AX169" s="17">
        <f>SUM(AX167:AX168)</f>
        <v>0</v>
      </c>
      <c r="AY169" s="17">
        <f>SUM(AY167:AY168)</f>
        <v>5</v>
      </c>
      <c r="AZ169" s="17">
        <f>SUM(AZ167:AZ168)</f>
        <v>0</v>
      </c>
      <c r="BA169" s="18">
        <f>SUM(BA167:BA168)</f>
        <v>0</v>
      </c>
      <c r="BB169" s="17">
        <f>SUM(BB167:BB168)</f>
        <v>0</v>
      </c>
      <c r="BC169" s="18">
        <f>SUM(BC167:BC168)</f>
        <v>0</v>
      </c>
      <c r="BD169" s="18">
        <f>SUM(BD167:BD168)</f>
        <v>0</v>
      </c>
      <c r="BE169" s="18">
        <f>SUM(BE167:BE168)</f>
        <v>0</v>
      </c>
      <c r="BF169" s="18">
        <f>SUM(BF167:BF168)</f>
        <v>0</v>
      </c>
      <c r="BG169" s="17">
        <f>SUM(BG167:BG168)</f>
        <v>0</v>
      </c>
      <c r="BH169" s="18">
        <f>SUM(BH167:BH168)</f>
        <v>4</v>
      </c>
      <c r="BI169" s="17">
        <f>SUM(BI167:BI168)</f>
        <v>0</v>
      </c>
      <c r="BJ169" s="17">
        <f>SUM(BJ167:BJ168)</f>
        <v>1</v>
      </c>
      <c r="BK169" s="18">
        <f>SUM(BK167:BK168)</f>
        <v>0</v>
      </c>
      <c r="BL169" s="18">
        <f>SUM(BL167:BL168)</f>
        <v>0</v>
      </c>
      <c r="BM169" s="18">
        <f>SUM(BM167:BM168)</f>
        <v>0</v>
      </c>
      <c r="BN169" s="18">
        <f>SUM(BN167:BN168)</f>
        <v>0</v>
      </c>
      <c r="BO169" s="17">
        <f>SUM(BO167:BO168)</f>
        <v>2</v>
      </c>
      <c r="BP169" s="17">
        <f>SUM(BP167:BP168)</f>
        <v>0</v>
      </c>
      <c r="BQ169" s="17">
        <f>SUM(BQ167:BQ168)</f>
        <v>0</v>
      </c>
      <c r="BR169" s="18">
        <f>SUM(BR167:BR168)</f>
        <v>0</v>
      </c>
      <c r="BS169" s="17">
        <f>SUM(BS167:BS168)</f>
        <v>0</v>
      </c>
      <c r="BT169" s="17">
        <f>SUM(BT167:BT168)</f>
        <v>2</v>
      </c>
      <c r="BU169" s="17">
        <f>SUM(BU167:BU168)</f>
        <v>0</v>
      </c>
      <c r="BV169" s="17">
        <f>SUM(BV167:BV168)</f>
        <v>1</v>
      </c>
      <c r="BW169" s="17">
        <f>SUM(BW167:BW168)</f>
        <v>0</v>
      </c>
      <c r="BX169" s="17">
        <f>SUM(BX167:BX168)</f>
        <v>0</v>
      </c>
      <c r="BY169" s="17">
        <f>SUM(BY167:BY168)</f>
        <v>0</v>
      </c>
      <c r="BZ169" s="17">
        <f>SUM(BZ167:BZ168)</f>
        <v>0</v>
      </c>
      <c r="CA169" s="17">
        <f>SUM(CA167:CA168)</f>
        <v>1</v>
      </c>
      <c r="CB169" s="17">
        <f>SUM(CB167:CB168)</f>
        <v>28</v>
      </c>
      <c r="CC169" s="17">
        <f>SUM(CC167:CC168)</f>
        <v>2</v>
      </c>
      <c r="CD169" s="17">
        <f>SUM(CD167:CD168)</f>
        <v>1</v>
      </c>
      <c r="CE169" s="17">
        <f>SUM(CE167:CE168)</f>
        <v>0</v>
      </c>
      <c r="CF169" s="17">
        <f>SUM(CF167:CF168)</f>
        <v>1781</v>
      </c>
    </row>
    <row r="170" spans="1:84" ht="8.25" customHeight="1" x14ac:dyDescent="0.15">
      <c r="A170" s="51"/>
      <c r="B170" s="57" t="s">
        <v>252</v>
      </c>
      <c r="C170" s="58"/>
      <c r="D170" s="59"/>
      <c r="E170" s="17">
        <v>5</v>
      </c>
      <c r="F170" s="17">
        <v>407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59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123</v>
      </c>
      <c r="AG170" s="17">
        <v>15</v>
      </c>
      <c r="AH170" s="18">
        <v>0</v>
      </c>
      <c r="AI170" s="18">
        <v>0</v>
      </c>
      <c r="AJ170" s="17">
        <v>852</v>
      </c>
      <c r="AK170" s="17">
        <v>0</v>
      </c>
      <c r="AL170" s="17">
        <v>0</v>
      </c>
      <c r="AM170" s="17">
        <v>124</v>
      </c>
      <c r="AN170" s="17">
        <v>1</v>
      </c>
      <c r="AO170" s="17">
        <v>0</v>
      </c>
      <c r="AP170" s="17">
        <v>2</v>
      </c>
      <c r="AQ170" s="17">
        <v>359</v>
      </c>
      <c r="AR170" s="17">
        <v>12</v>
      </c>
      <c r="AS170" s="17">
        <v>0</v>
      </c>
      <c r="AT170" s="17">
        <v>5</v>
      </c>
      <c r="AU170" s="17">
        <v>18</v>
      </c>
      <c r="AV170" s="17">
        <v>629</v>
      </c>
      <c r="AW170" s="17">
        <v>0</v>
      </c>
      <c r="AX170" s="17">
        <v>0</v>
      </c>
      <c r="AY170" s="17">
        <v>18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2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1</v>
      </c>
      <c r="BP170" s="17">
        <v>0</v>
      </c>
      <c r="BQ170" s="17">
        <v>0</v>
      </c>
      <c r="BR170" s="18">
        <v>0</v>
      </c>
      <c r="BS170" s="17">
        <v>0</v>
      </c>
      <c r="BT170" s="17">
        <v>9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20</v>
      </c>
      <c r="CC170" s="17">
        <v>0</v>
      </c>
      <c r="CD170" s="17">
        <v>0</v>
      </c>
      <c r="CE170" s="17">
        <v>4</v>
      </c>
      <c r="CF170" s="17">
        <f>SUM(E170:CE170)</f>
        <v>2673</v>
      </c>
    </row>
    <row r="171" spans="1:84" ht="8.25" customHeight="1" x14ac:dyDescent="0.15">
      <c r="A171" s="51"/>
      <c r="B171" s="57" t="s">
        <v>253</v>
      </c>
      <c r="C171" s="58"/>
      <c r="D171" s="59"/>
      <c r="E171" s="17">
        <v>5</v>
      </c>
      <c r="F171" s="17">
        <v>107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1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22</v>
      </c>
      <c r="AG171" s="17">
        <v>0</v>
      </c>
      <c r="AH171" s="18">
        <v>0</v>
      </c>
      <c r="AI171" s="18">
        <v>0</v>
      </c>
      <c r="AJ171" s="17">
        <v>398</v>
      </c>
      <c r="AK171" s="17">
        <v>0</v>
      </c>
      <c r="AL171" s="17">
        <v>0</v>
      </c>
      <c r="AM171" s="17">
        <v>55</v>
      </c>
      <c r="AN171" s="17">
        <v>0</v>
      </c>
      <c r="AO171" s="17">
        <v>0</v>
      </c>
      <c r="AP171" s="17">
        <v>1</v>
      </c>
      <c r="AQ171" s="17">
        <v>176</v>
      </c>
      <c r="AR171" s="17">
        <v>3</v>
      </c>
      <c r="AS171" s="17">
        <v>0</v>
      </c>
      <c r="AT171" s="17">
        <v>4</v>
      </c>
      <c r="AU171" s="17">
        <v>17</v>
      </c>
      <c r="AV171" s="17">
        <v>330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19</v>
      </c>
      <c r="CC171" s="17">
        <v>0</v>
      </c>
      <c r="CD171" s="17">
        <v>0</v>
      </c>
      <c r="CE171" s="17">
        <v>0</v>
      </c>
      <c r="CF171" s="17">
        <f>SUM(E171:CE171)</f>
        <v>1193</v>
      </c>
    </row>
    <row r="172" spans="1:84" ht="8.25" customHeight="1" x14ac:dyDescent="0.15">
      <c r="A172" s="53"/>
      <c r="B172" s="65" t="s">
        <v>98</v>
      </c>
      <c r="C172" s="66"/>
      <c r="D172" s="67"/>
      <c r="E172" s="19">
        <f>SUM(E166,E169:E171)</f>
        <v>15</v>
      </c>
      <c r="F172" s="19">
        <f>SUM(F166,F169:F171)</f>
        <v>831</v>
      </c>
      <c r="G172" s="19">
        <f>SUM(G166,G169:G171)</f>
        <v>1</v>
      </c>
      <c r="H172" s="19">
        <f>SUM(H166,H169:H171)</f>
        <v>0</v>
      </c>
      <c r="I172" s="19">
        <f>SUM(I166,I169:I171)</f>
        <v>0</v>
      </c>
      <c r="J172" s="20">
        <f>SUM(J166,J169:J171)</f>
        <v>0</v>
      </c>
      <c r="K172" s="19">
        <f>SUM(K166,K169:K171)</f>
        <v>0</v>
      </c>
      <c r="L172" s="20">
        <f>SUM(L166,L169:L171)</f>
        <v>0</v>
      </c>
      <c r="M172" s="20">
        <f>SUM(M166,M169:M171)</f>
        <v>0</v>
      </c>
      <c r="N172" s="19">
        <f>SUM(N166,N169:N171)</f>
        <v>124</v>
      </c>
      <c r="O172" s="20">
        <f>SUM(O166,O169:O171)</f>
        <v>0</v>
      </c>
      <c r="P172" s="19">
        <f>SUM(P166,P169:P171)</f>
        <v>0</v>
      </c>
      <c r="Q172" s="20">
        <f>SUM(Q166,Q169:Q171)</f>
        <v>0</v>
      </c>
      <c r="R172" s="19">
        <f>SUM(R166,R169:R171)</f>
        <v>0</v>
      </c>
      <c r="S172" s="19">
        <f>SUM(S166,S169:S171)</f>
        <v>0</v>
      </c>
      <c r="T172" s="20">
        <f>SUM(T166,T169:T171)</f>
        <v>0</v>
      </c>
      <c r="U172" s="19">
        <f>SUM(U166,U169:U171)</f>
        <v>0</v>
      </c>
      <c r="V172" s="19">
        <f>SUM(V166,V169:V171)</f>
        <v>2</v>
      </c>
      <c r="W172" s="20">
        <f>SUM(W166,W169:W171)</f>
        <v>0</v>
      </c>
      <c r="X172" s="19">
        <f>SUM(X166,X169:X171)</f>
        <v>0</v>
      </c>
      <c r="Y172" s="19">
        <f>SUM(Y166,Y169:Y171)</f>
        <v>0</v>
      </c>
      <c r="Z172" s="19">
        <f>SUM(Z166,Z169:Z171)</f>
        <v>0</v>
      </c>
      <c r="AA172" s="19">
        <f>SUM(AA166,AA169:AA171)</f>
        <v>9</v>
      </c>
      <c r="AB172" s="19">
        <f>SUM(AB166,AB169:AB171)</f>
        <v>1</v>
      </c>
      <c r="AC172" s="20">
        <f>SUM(AC166,AC169:AC171)</f>
        <v>0</v>
      </c>
      <c r="AD172" s="20">
        <f>SUM(AD166,AD169:AD171)</f>
        <v>0</v>
      </c>
      <c r="AE172" s="20">
        <f>SUM(AE166,AE169:AE171)</f>
        <v>0</v>
      </c>
      <c r="AF172" s="19">
        <f>SUM(AF166,AF169:AF171)</f>
        <v>165</v>
      </c>
      <c r="AG172" s="19">
        <f>SUM(AG166,AG169:AG171)</f>
        <v>17</v>
      </c>
      <c r="AH172" s="20">
        <f>SUM(AH166,AH169:AH171)</f>
        <v>0</v>
      </c>
      <c r="AI172" s="20">
        <f>SUM(AI166,AI169:AI171)</f>
        <v>0</v>
      </c>
      <c r="AJ172" s="19">
        <f>SUM(AJ166,AJ169:AJ171)</f>
        <v>2141</v>
      </c>
      <c r="AK172" s="19">
        <f>SUM(AK166,AK169:AK171)</f>
        <v>1</v>
      </c>
      <c r="AL172" s="19">
        <f>SUM(AL166,AL169:AL171)</f>
        <v>1</v>
      </c>
      <c r="AM172" s="19">
        <f>SUM(AM166,AM169:AM171)</f>
        <v>318</v>
      </c>
      <c r="AN172" s="19">
        <f>SUM(AN166,AN169:AN171)</f>
        <v>5</v>
      </c>
      <c r="AO172" s="19">
        <f>SUM(AO166,AO169:AO171)</f>
        <v>0</v>
      </c>
      <c r="AP172" s="19">
        <f>SUM(AP166,AP169:AP171)</f>
        <v>5</v>
      </c>
      <c r="AQ172" s="19">
        <f>SUM(AQ166,AQ169:AQ171)</f>
        <v>1017</v>
      </c>
      <c r="AR172" s="19">
        <f>SUM(AR166,AR169:AR171)</f>
        <v>21</v>
      </c>
      <c r="AS172" s="19">
        <f>SUM(AS166,AS169:AS171)</f>
        <v>0</v>
      </c>
      <c r="AT172" s="19">
        <f>SUM(AT166,AT169:AT171)</f>
        <v>14</v>
      </c>
      <c r="AU172" s="19">
        <f>SUM(AU166,AU169:AU171)</f>
        <v>71</v>
      </c>
      <c r="AV172" s="19">
        <f>SUM(AV166,AV169:AV171)</f>
        <v>1824</v>
      </c>
      <c r="AW172" s="19">
        <f>SUM(AW166,AW169:AW171)</f>
        <v>2</v>
      </c>
      <c r="AX172" s="19">
        <f>SUM(AX166,AX169:AX171)</f>
        <v>0</v>
      </c>
      <c r="AY172" s="19">
        <f>SUM(AY166,AY169:AY171)</f>
        <v>45</v>
      </c>
      <c r="AZ172" s="19">
        <f>SUM(AZ166,AZ169:AZ171)</f>
        <v>0</v>
      </c>
      <c r="BA172" s="20">
        <f>SUM(BA166,BA169:BA171)</f>
        <v>0</v>
      </c>
      <c r="BB172" s="19">
        <f>SUM(BB166,BB169:BB171)</f>
        <v>0</v>
      </c>
      <c r="BC172" s="20">
        <f>SUM(BC166,BC169:BC171)</f>
        <v>0</v>
      </c>
      <c r="BD172" s="20">
        <f>SUM(BD166,BD169:BD171)</f>
        <v>0</v>
      </c>
      <c r="BE172" s="20">
        <f>SUM(BE166,BE169:BE171)</f>
        <v>0</v>
      </c>
      <c r="BF172" s="20">
        <f>SUM(BF166,BF169:BF171)</f>
        <v>0</v>
      </c>
      <c r="BG172" s="19">
        <f>SUM(BG166,BG169:BG171)</f>
        <v>0</v>
      </c>
      <c r="BH172" s="20">
        <f>SUM(BH166,BH169:BH171)</f>
        <v>11</v>
      </c>
      <c r="BI172" s="19">
        <f>SUM(BI166,BI169:BI171)</f>
        <v>0</v>
      </c>
      <c r="BJ172" s="19">
        <f>SUM(BJ166,BJ169:BJ171)</f>
        <v>1</v>
      </c>
      <c r="BK172" s="20">
        <f>SUM(BK166,BK169:BK171)</f>
        <v>0</v>
      </c>
      <c r="BL172" s="20">
        <f>SUM(BL166,BL169:BL171)</f>
        <v>0</v>
      </c>
      <c r="BM172" s="20">
        <f>SUM(BM166,BM169:BM171)</f>
        <v>0</v>
      </c>
      <c r="BN172" s="20">
        <f>SUM(BN166,BN169:BN171)</f>
        <v>0</v>
      </c>
      <c r="BO172" s="19">
        <f>SUM(BO166,BO169:BO171)</f>
        <v>7</v>
      </c>
      <c r="BP172" s="19">
        <f>SUM(BP166,BP169:BP171)</f>
        <v>0</v>
      </c>
      <c r="BQ172" s="19">
        <f>SUM(BQ166,BQ169:BQ171)</f>
        <v>0</v>
      </c>
      <c r="BR172" s="20">
        <f>SUM(BR166,BR169:BR171)</f>
        <v>0</v>
      </c>
      <c r="BS172" s="19">
        <f>SUM(BS166,BS169:BS171)</f>
        <v>0</v>
      </c>
      <c r="BT172" s="19">
        <f>SUM(BT166,BT169:BT171)</f>
        <v>18</v>
      </c>
      <c r="BU172" s="19">
        <f>SUM(BU166,BU169:BU171)</f>
        <v>0</v>
      </c>
      <c r="BV172" s="19">
        <f>SUM(BV166,BV169:BV171)</f>
        <v>3</v>
      </c>
      <c r="BW172" s="19">
        <f>SUM(BW166,BW169:BW171)</f>
        <v>0</v>
      </c>
      <c r="BX172" s="19">
        <f>SUM(BX166,BX169:BX171)</f>
        <v>0</v>
      </c>
      <c r="BY172" s="19">
        <f>SUM(BY166,BY169:BY171)</f>
        <v>0</v>
      </c>
      <c r="BZ172" s="19">
        <f>SUM(BZ166,BZ169:BZ171)</f>
        <v>0</v>
      </c>
      <c r="CA172" s="19">
        <f>SUM(CA166,CA169:CA171)</f>
        <v>2</v>
      </c>
      <c r="CB172" s="19">
        <f>SUM(CB166,CB169:CB171)</f>
        <v>86</v>
      </c>
      <c r="CC172" s="19">
        <f>SUM(CC166,CC169:CC171)</f>
        <v>2</v>
      </c>
      <c r="CD172" s="19">
        <f>SUM(CD166,CD169:CD171)</f>
        <v>1</v>
      </c>
      <c r="CE172" s="19">
        <f>SUM(CE166,CE169:CE171)</f>
        <v>4</v>
      </c>
      <c r="CF172" s="19">
        <f>SUM(CF166,CF169:CF171)</f>
        <v>6765</v>
      </c>
    </row>
    <row r="173" spans="1:84" ht="8.25" customHeight="1" x14ac:dyDescent="0.15">
      <c r="A173" s="101" t="s">
        <v>254</v>
      </c>
      <c r="B173" s="104" t="s">
        <v>255</v>
      </c>
      <c r="C173" s="106" t="s">
        <v>255</v>
      </c>
      <c r="D173" s="107"/>
      <c r="E173" s="16">
        <v>1</v>
      </c>
      <c r="F173" s="16">
        <v>35</v>
      </c>
      <c r="G173" s="16">
        <v>54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9</v>
      </c>
      <c r="AB173" s="16">
        <v>1</v>
      </c>
      <c r="AC173" s="15">
        <v>0</v>
      </c>
      <c r="AD173" s="15">
        <v>0</v>
      </c>
      <c r="AE173" s="15">
        <v>0</v>
      </c>
      <c r="AF173" s="16">
        <v>8</v>
      </c>
      <c r="AG173" s="16">
        <v>15</v>
      </c>
      <c r="AH173" s="15">
        <v>0</v>
      </c>
      <c r="AI173" s="15">
        <v>0</v>
      </c>
      <c r="AJ173" s="16">
        <v>1346</v>
      </c>
      <c r="AK173" s="16">
        <v>0</v>
      </c>
      <c r="AL173" s="16">
        <v>1</v>
      </c>
      <c r="AM173" s="16">
        <v>38</v>
      </c>
      <c r="AN173" s="16">
        <v>0</v>
      </c>
      <c r="AO173" s="16">
        <v>0</v>
      </c>
      <c r="AP173" s="16">
        <v>1</v>
      </c>
      <c r="AQ173" s="16">
        <v>360</v>
      </c>
      <c r="AR173" s="16">
        <v>17</v>
      </c>
      <c r="AS173" s="16">
        <v>0</v>
      </c>
      <c r="AT173" s="16">
        <v>2</v>
      </c>
      <c r="AU173" s="16">
        <v>6</v>
      </c>
      <c r="AV173" s="16">
        <v>314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2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4</v>
      </c>
      <c r="BP173" s="16">
        <v>0</v>
      </c>
      <c r="BQ173" s="16">
        <v>0</v>
      </c>
      <c r="BR173" s="15">
        <v>0</v>
      </c>
      <c r="BS173" s="16">
        <v>0</v>
      </c>
      <c r="BT173" s="16">
        <v>17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1</v>
      </c>
      <c r="CB173" s="16">
        <v>64</v>
      </c>
      <c r="CC173" s="16">
        <v>0</v>
      </c>
      <c r="CD173" s="16">
        <v>0</v>
      </c>
      <c r="CE173" s="16">
        <v>2</v>
      </c>
      <c r="CF173" s="17">
        <f>SUM(E173:CE173)</f>
        <v>2327</v>
      </c>
    </row>
    <row r="174" spans="1:84" ht="8.25" customHeight="1" x14ac:dyDescent="0.15">
      <c r="A174" s="102"/>
      <c r="B174" s="105"/>
      <c r="C174" s="97" t="s">
        <v>256</v>
      </c>
      <c r="D174" s="98"/>
      <c r="E174" s="17">
        <v>0</v>
      </c>
      <c r="F174" s="17">
        <v>96</v>
      </c>
      <c r="G174" s="17">
        <v>31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14</v>
      </c>
      <c r="AB174" s="17">
        <v>0</v>
      </c>
      <c r="AC174" s="18">
        <v>0</v>
      </c>
      <c r="AD174" s="18">
        <v>0</v>
      </c>
      <c r="AE174" s="18">
        <v>0</v>
      </c>
      <c r="AF174" s="17">
        <v>10</v>
      </c>
      <c r="AG174" s="17">
        <v>2</v>
      </c>
      <c r="AH174" s="18">
        <v>0</v>
      </c>
      <c r="AI174" s="18">
        <v>0</v>
      </c>
      <c r="AJ174" s="17">
        <v>424</v>
      </c>
      <c r="AK174" s="17">
        <v>0</v>
      </c>
      <c r="AL174" s="17">
        <v>0</v>
      </c>
      <c r="AM174" s="17">
        <v>32</v>
      </c>
      <c r="AN174" s="17">
        <v>0</v>
      </c>
      <c r="AO174" s="17">
        <v>0</v>
      </c>
      <c r="AP174" s="17">
        <v>0</v>
      </c>
      <c r="AQ174" s="17">
        <v>427</v>
      </c>
      <c r="AR174" s="17">
        <v>11</v>
      </c>
      <c r="AS174" s="17">
        <v>0</v>
      </c>
      <c r="AT174" s="17">
        <v>2</v>
      </c>
      <c r="AU174" s="17">
        <v>8</v>
      </c>
      <c r="AV174" s="17">
        <v>276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9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14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35</v>
      </c>
      <c r="CC174" s="17">
        <v>0</v>
      </c>
      <c r="CD174" s="17">
        <v>0</v>
      </c>
      <c r="CE174" s="17">
        <v>0</v>
      </c>
      <c r="CF174" s="17">
        <f>SUM(E174:CE174)</f>
        <v>1402</v>
      </c>
    </row>
    <row r="175" spans="1:84" ht="8.25" customHeight="1" x14ac:dyDescent="0.15">
      <c r="A175" s="102"/>
      <c r="B175" s="105"/>
      <c r="C175" s="97" t="s">
        <v>257</v>
      </c>
      <c r="D175" s="98"/>
      <c r="E175" s="17">
        <v>0</v>
      </c>
      <c r="F175" s="17">
        <v>61</v>
      </c>
      <c r="G175" s="17">
        <v>32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1</v>
      </c>
      <c r="W175" s="18">
        <v>0</v>
      </c>
      <c r="X175" s="17">
        <v>0</v>
      </c>
      <c r="Y175" s="17">
        <v>0</v>
      </c>
      <c r="Z175" s="17">
        <v>0</v>
      </c>
      <c r="AA175" s="17">
        <v>17</v>
      </c>
      <c r="AB175" s="17">
        <v>0</v>
      </c>
      <c r="AC175" s="18">
        <v>0</v>
      </c>
      <c r="AD175" s="18">
        <v>0</v>
      </c>
      <c r="AE175" s="18">
        <v>0</v>
      </c>
      <c r="AF175" s="17">
        <v>35</v>
      </c>
      <c r="AG175" s="17">
        <v>11</v>
      </c>
      <c r="AH175" s="18">
        <v>0</v>
      </c>
      <c r="AI175" s="18">
        <v>0</v>
      </c>
      <c r="AJ175" s="17">
        <v>375</v>
      </c>
      <c r="AK175" s="17">
        <v>0</v>
      </c>
      <c r="AL175" s="17">
        <v>0</v>
      </c>
      <c r="AM175" s="17">
        <v>26</v>
      </c>
      <c r="AN175" s="17">
        <v>2</v>
      </c>
      <c r="AO175" s="17">
        <v>0</v>
      </c>
      <c r="AP175" s="17">
        <v>6</v>
      </c>
      <c r="AQ175" s="17">
        <v>233</v>
      </c>
      <c r="AR175" s="17">
        <v>10</v>
      </c>
      <c r="AS175" s="17">
        <v>0</v>
      </c>
      <c r="AT175" s="17">
        <v>0</v>
      </c>
      <c r="AU175" s="17">
        <v>7</v>
      </c>
      <c r="AV175" s="17">
        <v>338</v>
      </c>
      <c r="AW175" s="17">
        <v>0</v>
      </c>
      <c r="AX175" s="17">
        <v>1</v>
      </c>
      <c r="AY175" s="17">
        <v>10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3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5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27</v>
      </c>
      <c r="CC175" s="17">
        <v>0</v>
      </c>
      <c r="CD175" s="17">
        <v>0</v>
      </c>
      <c r="CE175" s="17">
        <v>4</v>
      </c>
      <c r="CF175" s="17">
        <f>SUM(E175:CE175)</f>
        <v>1218</v>
      </c>
    </row>
    <row r="176" spans="1:84" ht="8.25" customHeight="1" x14ac:dyDescent="0.15">
      <c r="A176" s="102"/>
      <c r="B176" s="105"/>
      <c r="C176" s="97" t="s">
        <v>258</v>
      </c>
      <c r="D176" s="98"/>
      <c r="E176" s="17">
        <v>0</v>
      </c>
      <c r="F176" s="17">
        <v>36</v>
      </c>
      <c r="G176" s="17">
        <v>13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11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146</v>
      </c>
      <c r="AK176" s="17">
        <v>0</v>
      </c>
      <c r="AL176" s="17">
        <v>0</v>
      </c>
      <c r="AM176" s="17">
        <v>7</v>
      </c>
      <c r="AN176" s="17">
        <v>0</v>
      </c>
      <c r="AO176" s="17">
        <v>0</v>
      </c>
      <c r="AP176" s="17">
        <v>0</v>
      </c>
      <c r="AQ176" s="17">
        <v>92</v>
      </c>
      <c r="AR176" s="17">
        <v>6</v>
      </c>
      <c r="AS176" s="17">
        <v>0</v>
      </c>
      <c r="AT176" s="17">
        <v>1</v>
      </c>
      <c r="AU176" s="17">
        <v>1</v>
      </c>
      <c r="AV176" s="17">
        <v>169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6</v>
      </c>
      <c r="CC176" s="17">
        <v>0</v>
      </c>
      <c r="CD176" s="17">
        <v>0</v>
      </c>
      <c r="CE176" s="17">
        <v>1</v>
      </c>
      <c r="CF176" s="17">
        <f>SUM(E176:CE176)</f>
        <v>516</v>
      </c>
    </row>
    <row r="177" spans="1:84" ht="8.25" customHeight="1" x14ac:dyDescent="0.15">
      <c r="A177" s="102"/>
      <c r="B177" s="99" t="s">
        <v>259</v>
      </c>
      <c r="C177" s="97"/>
      <c r="D177" s="98"/>
      <c r="E177" s="17">
        <v>0</v>
      </c>
      <c r="F177" s="17">
        <v>206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14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40</v>
      </c>
      <c r="AG177" s="17">
        <v>1</v>
      </c>
      <c r="AH177" s="18">
        <v>0</v>
      </c>
      <c r="AI177" s="18">
        <v>0</v>
      </c>
      <c r="AJ177" s="17">
        <v>447</v>
      </c>
      <c r="AK177" s="17">
        <v>0</v>
      </c>
      <c r="AL177" s="17">
        <v>0</v>
      </c>
      <c r="AM177" s="17">
        <v>25</v>
      </c>
      <c r="AN177" s="17">
        <v>2</v>
      </c>
      <c r="AO177" s="17">
        <v>0</v>
      </c>
      <c r="AP177" s="17">
        <v>3</v>
      </c>
      <c r="AQ177" s="17">
        <v>220</v>
      </c>
      <c r="AR177" s="17">
        <v>5</v>
      </c>
      <c r="AS177" s="17">
        <v>0</v>
      </c>
      <c r="AT177" s="17">
        <v>4</v>
      </c>
      <c r="AU177" s="17">
        <v>8</v>
      </c>
      <c r="AV177" s="17">
        <v>322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6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27</v>
      </c>
      <c r="CC177" s="17">
        <v>0</v>
      </c>
      <c r="CD177" s="17">
        <v>0</v>
      </c>
      <c r="CE177" s="17">
        <v>1</v>
      </c>
      <c r="CF177" s="17">
        <f>SUM(E177:CE177)</f>
        <v>1357</v>
      </c>
    </row>
    <row r="178" spans="1:84" ht="8.25" customHeight="1" x14ac:dyDescent="0.15">
      <c r="A178" s="102"/>
      <c r="B178" s="105" t="s">
        <v>260</v>
      </c>
      <c r="C178" s="97" t="s">
        <v>261</v>
      </c>
      <c r="D178" s="98"/>
      <c r="E178" s="17">
        <v>0</v>
      </c>
      <c r="F178" s="17">
        <v>128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16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28</v>
      </c>
      <c r="AB178" s="17">
        <v>0</v>
      </c>
      <c r="AC178" s="18">
        <v>0</v>
      </c>
      <c r="AD178" s="18">
        <v>0</v>
      </c>
      <c r="AE178" s="18">
        <v>0</v>
      </c>
      <c r="AF178" s="17">
        <v>56</v>
      </c>
      <c r="AG178" s="17">
        <v>8</v>
      </c>
      <c r="AH178" s="18">
        <v>0</v>
      </c>
      <c r="AI178" s="18">
        <v>0</v>
      </c>
      <c r="AJ178" s="17">
        <v>434</v>
      </c>
      <c r="AK178" s="17">
        <v>0</v>
      </c>
      <c r="AL178" s="17">
        <v>0</v>
      </c>
      <c r="AM178" s="17">
        <v>28</v>
      </c>
      <c r="AN178" s="17">
        <v>0</v>
      </c>
      <c r="AO178" s="17">
        <v>0</v>
      </c>
      <c r="AP178" s="17">
        <v>5</v>
      </c>
      <c r="AQ178" s="17">
        <v>135</v>
      </c>
      <c r="AR178" s="17">
        <v>5</v>
      </c>
      <c r="AS178" s="17">
        <v>0</v>
      </c>
      <c r="AT178" s="17">
        <v>2</v>
      </c>
      <c r="AU178" s="17">
        <v>14</v>
      </c>
      <c r="AV178" s="17">
        <v>358</v>
      </c>
      <c r="AW178" s="17">
        <v>0</v>
      </c>
      <c r="AX178" s="17">
        <v>0</v>
      </c>
      <c r="AY178" s="17">
        <v>13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20</v>
      </c>
      <c r="CC178" s="17">
        <v>0</v>
      </c>
      <c r="CD178" s="17">
        <v>2</v>
      </c>
      <c r="CE178" s="17">
        <v>1</v>
      </c>
      <c r="CF178" s="17">
        <f>SUM(E178:CE178)</f>
        <v>1267</v>
      </c>
    </row>
    <row r="179" spans="1:84" ht="8.25" customHeight="1" x14ac:dyDescent="0.15">
      <c r="A179" s="102"/>
      <c r="B179" s="105"/>
      <c r="C179" s="97" t="s">
        <v>262</v>
      </c>
      <c r="D179" s="98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8</v>
      </c>
      <c r="AG179" s="17">
        <v>3</v>
      </c>
      <c r="AH179" s="18">
        <v>0</v>
      </c>
      <c r="AI179" s="18">
        <v>0</v>
      </c>
      <c r="AJ179" s="17">
        <v>179</v>
      </c>
      <c r="AK179" s="17">
        <v>1</v>
      </c>
      <c r="AL179" s="17">
        <v>0</v>
      </c>
      <c r="AM179" s="17">
        <v>18</v>
      </c>
      <c r="AN179" s="17">
        <v>0</v>
      </c>
      <c r="AO179" s="17">
        <v>0</v>
      </c>
      <c r="AP179" s="17">
        <v>1</v>
      </c>
      <c r="AQ179" s="17">
        <v>40</v>
      </c>
      <c r="AR179" s="17">
        <v>1</v>
      </c>
      <c r="AS179" s="17">
        <v>0</v>
      </c>
      <c r="AT179" s="17">
        <v>5</v>
      </c>
      <c r="AU179" s="17">
        <v>1</v>
      </c>
      <c r="AV179" s="17">
        <v>144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1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>SUM(E179:CE179)</f>
        <v>482</v>
      </c>
    </row>
    <row r="180" spans="1:84" ht="8.25" customHeight="1" x14ac:dyDescent="0.15">
      <c r="A180" s="102"/>
      <c r="B180" s="105"/>
      <c r="C180" s="97" t="s">
        <v>263</v>
      </c>
      <c r="D180" s="98"/>
      <c r="E180" s="17">
        <v>0</v>
      </c>
      <c r="F180" s="17">
        <v>76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44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4</v>
      </c>
      <c r="AR180" s="17">
        <v>0</v>
      </c>
      <c r="AS180" s="17">
        <v>0</v>
      </c>
      <c r="AT180" s="17">
        <v>0</v>
      </c>
      <c r="AU180" s="17">
        <v>0</v>
      </c>
      <c r="AV180" s="17">
        <v>30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>SUM(E180:CE180)</f>
        <v>176</v>
      </c>
    </row>
    <row r="181" spans="1:84" ht="8.25" customHeight="1" x14ac:dyDescent="0.15">
      <c r="A181" s="102"/>
      <c r="B181" s="99" t="s">
        <v>264</v>
      </c>
      <c r="C181" s="97"/>
      <c r="D181" s="98"/>
      <c r="E181" s="17">
        <v>0</v>
      </c>
      <c r="F181" s="17">
        <v>451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29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71</v>
      </c>
      <c r="AB181" s="17">
        <v>0</v>
      </c>
      <c r="AC181" s="18">
        <v>0</v>
      </c>
      <c r="AD181" s="18">
        <v>0</v>
      </c>
      <c r="AE181" s="18">
        <v>0</v>
      </c>
      <c r="AF181" s="17">
        <v>51</v>
      </c>
      <c r="AG181" s="17">
        <v>2</v>
      </c>
      <c r="AH181" s="18">
        <v>0</v>
      </c>
      <c r="AI181" s="18">
        <v>0</v>
      </c>
      <c r="AJ181" s="17">
        <v>1128</v>
      </c>
      <c r="AK181" s="17">
        <v>1</v>
      </c>
      <c r="AL181" s="17">
        <v>1</v>
      </c>
      <c r="AM181" s="17">
        <v>125</v>
      </c>
      <c r="AN181" s="17">
        <v>0</v>
      </c>
      <c r="AO181" s="17">
        <v>0</v>
      </c>
      <c r="AP181" s="17">
        <v>1</v>
      </c>
      <c r="AQ181" s="17">
        <v>759</v>
      </c>
      <c r="AR181" s="17">
        <v>32</v>
      </c>
      <c r="AS181" s="17">
        <v>0</v>
      </c>
      <c r="AT181" s="17">
        <v>3</v>
      </c>
      <c r="AU181" s="17">
        <v>14</v>
      </c>
      <c r="AV181" s="17">
        <v>598</v>
      </c>
      <c r="AW181" s="17">
        <v>0</v>
      </c>
      <c r="AX181" s="17">
        <v>0</v>
      </c>
      <c r="AY181" s="17">
        <v>12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10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14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2</v>
      </c>
      <c r="CB181" s="17">
        <v>58</v>
      </c>
      <c r="CC181" s="17">
        <v>1</v>
      </c>
      <c r="CD181" s="17">
        <v>1</v>
      </c>
      <c r="CE181" s="17">
        <v>1</v>
      </c>
      <c r="CF181" s="17">
        <f>SUM(E181:CE181)</f>
        <v>3388</v>
      </c>
    </row>
    <row r="182" spans="1:84" ht="8.25" customHeight="1" x14ac:dyDescent="0.15">
      <c r="A182" s="102"/>
      <c r="B182" s="99" t="s">
        <v>265</v>
      </c>
      <c r="C182" s="97"/>
      <c r="D182" s="98"/>
      <c r="E182" s="17">
        <v>3</v>
      </c>
      <c r="F182" s="17">
        <v>233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98</v>
      </c>
      <c r="AG182" s="17">
        <v>2</v>
      </c>
      <c r="AH182" s="18">
        <v>0</v>
      </c>
      <c r="AI182" s="18">
        <v>0</v>
      </c>
      <c r="AJ182" s="17">
        <v>447</v>
      </c>
      <c r="AK182" s="17">
        <v>0</v>
      </c>
      <c r="AL182" s="17">
        <v>0</v>
      </c>
      <c r="AM182" s="17">
        <v>91</v>
      </c>
      <c r="AN182" s="17">
        <v>0</v>
      </c>
      <c r="AO182" s="17">
        <v>0</v>
      </c>
      <c r="AP182" s="17">
        <v>4</v>
      </c>
      <c r="AQ182" s="17">
        <v>269</v>
      </c>
      <c r="AR182" s="17">
        <v>14</v>
      </c>
      <c r="AS182" s="17">
        <v>0</v>
      </c>
      <c r="AT182" s="17">
        <v>1</v>
      </c>
      <c r="AU182" s="17">
        <v>8</v>
      </c>
      <c r="AV182" s="17">
        <v>468</v>
      </c>
      <c r="AW182" s="17">
        <v>1</v>
      </c>
      <c r="AX182" s="17">
        <v>0</v>
      </c>
      <c r="AY182" s="17">
        <v>12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3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33</v>
      </c>
      <c r="CC182" s="17">
        <v>0</v>
      </c>
      <c r="CD182" s="17">
        <v>0</v>
      </c>
      <c r="CE182" s="17">
        <v>2</v>
      </c>
      <c r="CF182" s="17">
        <f>SUM(E182:CE182)</f>
        <v>1788</v>
      </c>
    </row>
    <row r="183" spans="1:84" ht="8.25" customHeight="1" x14ac:dyDescent="0.15">
      <c r="A183" s="102"/>
      <c r="B183" s="99" t="s">
        <v>266</v>
      </c>
      <c r="C183" s="97"/>
      <c r="D183" s="98"/>
      <c r="E183" s="17">
        <v>1</v>
      </c>
      <c r="F183" s="17">
        <v>87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1</v>
      </c>
      <c r="W183" s="18">
        <v>0</v>
      </c>
      <c r="X183" s="17">
        <v>0</v>
      </c>
      <c r="Y183" s="17">
        <v>0</v>
      </c>
      <c r="Z183" s="17">
        <v>0</v>
      </c>
      <c r="AA183" s="17">
        <v>28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612</v>
      </c>
      <c r="AK183" s="17">
        <v>0</v>
      </c>
      <c r="AL183" s="17">
        <v>2</v>
      </c>
      <c r="AM183" s="17">
        <v>63</v>
      </c>
      <c r="AN183" s="17">
        <v>1</v>
      </c>
      <c r="AO183" s="17">
        <v>0</v>
      </c>
      <c r="AP183" s="17">
        <v>0</v>
      </c>
      <c r="AQ183" s="17">
        <v>248</v>
      </c>
      <c r="AR183" s="17">
        <v>13</v>
      </c>
      <c r="AS183" s="17">
        <v>0</v>
      </c>
      <c r="AT183" s="17">
        <v>2</v>
      </c>
      <c r="AU183" s="17">
        <v>14</v>
      </c>
      <c r="AV183" s="17">
        <v>512</v>
      </c>
      <c r="AW183" s="17">
        <v>0</v>
      </c>
      <c r="AX183" s="17">
        <v>0</v>
      </c>
      <c r="AY183" s="17">
        <v>10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4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49</v>
      </c>
      <c r="CC183" s="17">
        <v>0</v>
      </c>
      <c r="CD183" s="17">
        <v>0</v>
      </c>
      <c r="CE183" s="17">
        <v>1</v>
      </c>
      <c r="CF183" s="17">
        <f>SUM(E183:CE183)</f>
        <v>1694</v>
      </c>
    </row>
    <row r="184" spans="1:84" ht="8.25" customHeight="1" x14ac:dyDescent="0.15">
      <c r="A184" s="102"/>
      <c r="B184" s="100" t="s">
        <v>267</v>
      </c>
      <c r="C184" s="97" t="s">
        <v>267</v>
      </c>
      <c r="D184" s="98"/>
      <c r="E184" s="17">
        <v>0</v>
      </c>
      <c r="F184" s="17">
        <v>278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19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1</v>
      </c>
      <c r="W184" s="18">
        <v>0</v>
      </c>
      <c r="X184" s="17">
        <v>0</v>
      </c>
      <c r="Y184" s="17">
        <v>0</v>
      </c>
      <c r="Z184" s="17">
        <v>0</v>
      </c>
      <c r="AA184" s="17">
        <v>24</v>
      </c>
      <c r="AB184" s="17">
        <v>0</v>
      </c>
      <c r="AC184" s="18">
        <v>0</v>
      </c>
      <c r="AD184" s="18">
        <v>0</v>
      </c>
      <c r="AE184" s="18">
        <v>0</v>
      </c>
      <c r="AF184" s="17">
        <v>236</v>
      </c>
      <c r="AG184" s="17">
        <v>8</v>
      </c>
      <c r="AH184" s="18">
        <v>0</v>
      </c>
      <c r="AI184" s="18">
        <v>0</v>
      </c>
      <c r="AJ184" s="17">
        <v>576</v>
      </c>
      <c r="AK184" s="17">
        <v>0</v>
      </c>
      <c r="AL184" s="17">
        <v>0</v>
      </c>
      <c r="AM184" s="17">
        <v>59</v>
      </c>
      <c r="AN184" s="17">
        <v>0</v>
      </c>
      <c r="AO184" s="17">
        <v>0</v>
      </c>
      <c r="AP184" s="17">
        <v>5</v>
      </c>
      <c r="AQ184" s="17">
        <v>253</v>
      </c>
      <c r="AR184" s="17">
        <v>7</v>
      </c>
      <c r="AS184" s="17">
        <v>0</v>
      </c>
      <c r="AT184" s="17">
        <v>2</v>
      </c>
      <c r="AU184" s="17">
        <v>10</v>
      </c>
      <c r="AV184" s="17">
        <v>595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10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2</v>
      </c>
      <c r="BP184" s="17">
        <v>0</v>
      </c>
      <c r="BQ184" s="17">
        <v>0</v>
      </c>
      <c r="BR184" s="18">
        <v>0</v>
      </c>
      <c r="BS184" s="17">
        <v>0</v>
      </c>
      <c r="BT184" s="17">
        <v>16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3</v>
      </c>
      <c r="CB184" s="17">
        <v>65</v>
      </c>
      <c r="CC184" s="17">
        <v>0</v>
      </c>
      <c r="CD184" s="17">
        <v>0</v>
      </c>
      <c r="CE184" s="17">
        <v>8</v>
      </c>
      <c r="CF184" s="17">
        <f>SUM(E184:CE184)</f>
        <v>2212</v>
      </c>
    </row>
    <row r="185" spans="1:84" ht="8.25" customHeight="1" x14ac:dyDescent="0.15">
      <c r="A185" s="102"/>
      <c r="B185" s="100"/>
      <c r="C185" s="97" t="s">
        <v>268</v>
      </c>
      <c r="D185" s="98"/>
      <c r="E185" s="17">
        <f>SUM(E197:E198)</f>
        <v>0</v>
      </c>
      <c r="F185" s="17">
        <f>SUM(F197:F198)</f>
        <v>49</v>
      </c>
      <c r="G185" s="17">
        <f>SUM(G197:G198)</f>
        <v>3</v>
      </c>
      <c r="H185" s="17">
        <f>SUM(H197:H198)</f>
        <v>0</v>
      </c>
      <c r="I185" s="17">
        <f>SUM(I197:I198)</f>
        <v>0</v>
      </c>
      <c r="J185" s="18">
        <f>SUM(J197:J198)</f>
        <v>0</v>
      </c>
      <c r="K185" s="17">
        <f>SUM(K197:K198)</f>
        <v>0</v>
      </c>
      <c r="L185" s="18">
        <f>SUM(L197:L198)</f>
        <v>0</v>
      </c>
      <c r="M185" s="18">
        <f>SUM(M197:M198)</f>
        <v>0</v>
      </c>
      <c r="N185" s="17">
        <f>SUM(N197:N198)</f>
        <v>1</v>
      </c>
      <c r="O185" s="18">
        <f>SUM(O197:O198)</f>
        <v>0</v>
      </c>
      <c r="P185" s="17">
        <f>SUM(P197:P198)</f>
        <v>0</v>
      </c>
      <c r="Q185" s="18">
        <f>SUM(Q197:Q198)</f>
        <v>0</v>
      </c>
      <c r="R185" s="17">
        <f>SUM(R197:R198)</f>
        <v>0</v>
      </c>
      <c r="S185" s="17">
        <f>SUM(S197:S198)</f>
        <v>0</v>
      </c>
      <c r="T185" s="18">
        <f>SUM(T197:T198)</f>
        <v>0</v>
      </c>
      <c r="U185" s="17">
        <f>SUM(U197:U198)</f>
        <v>0</v>
      </c>
      <c r="V185" s="17">
        <f>SUM(V197:V198)</f>
        <v>2</v>
      </c>
      <c r="W185" s="18">
        <f>SUM(W197:W198)</f>
        <v>0</v>
      </c>
      <c r="X185" s="17">
        <f>SUM(X197:X198)</f>
        <v>0</v>
      </c>
      <c r="Y185" s="17">
        <f>SUM(Y197:Y198)</f>
        <v>0</v>
      </c>
      <c r="Z185" s="17">
        <f>SUM(Z197:Z198)</f>
        <v>0</v>
      </c>
      <c r="AA185" s="17">
        <f>SUM(AA197:AA198)</f>
        <v>3</v>
      </c>
      <c r="AB185" s="17">
        <f>SUM(AB197:AB198)</f>
        <v>0</v>
      </c>
      <c r="AC185" s="18">
        <f>SUM(AC197:AC198)</f>
        <v>0</v>
      </c>
      <c r="AD185" s="18">
        <f>SUM(AD197:AD198)</f>
        <v>0</v>
      </c>
      <c r="AE185" s="18">
        <f>SUM(AE197:AE198)</f>
        <v>0</v>
      </c>
      <c r="AF185" s="17">
        <f>SUM(AF197:AF198)</f>
        <v>19</v>
      </c>
      <c r="AG185" s="17">
        <f>SUM(AG197:AG198)</f>
        <v>1</v>
      </c>
      <c r="AH185" s="18">
        <f>SUM(AH197:AH198)</f>
        <v>0</v>
      </c>
      <c r="AI185" s="18">
        <f>SUM(AI197:AI198)</f>
        <v>0</v>
      </c>
      <c r="AJ185" s="17">
        <f>SUM(AJ197:AJ198)</f>
        <v>61</v>
      </c>
      <c r="AK185" s="17">
        <f>SUM(AK197:AK198)</f>
        <v>0</v>
      </c>
      <c r="AL185" s="17">
        <f>SUM(AL197:AL198)</f>
        <v>0</v>
      </c>
      <c r="AM185" s="17">
        <f>SUM(AM197:AM198)</f>
        <v>10</v>
      </c>
      <c r="AN185" s="17">
        <f>SUM(AN197:AN198)</f>
        <v>0</v>
      </c>
      <c r="AO185" s="17">
        <f>SUM(AO197:AO198)</f>
        <v>0</v>
      </c>
      <c r="AP185" s="17">
        <f>SUM(AP197:AP198)</f>
        <v>1</v>
      </c>
      <c r="AQ185" s="17">
        <f>SUM(AQ197:AQ198)</f>
        <v>21</v>
      </c>
      <c r="AR185" s="17">
        <f>SUM(AR197:AR198)</f>
        <v>0</v>
      </c>
      <c r="AS185" s="17">
        <f>SUM(AS197:AS198)</f>
        <v>0</v>
      </c>
      <c r="AT185" s="17">
        <f>SUM(AT197:AT198)</f>
        <v>0</v>
      </c>
      <c r="AU185" s="17">
        <f>SUM(AU197:AU198)</f>
        <v>2</v>
      </c>
      <c r="AV185" s="17">
        <f>SUM(AV197:AV198)</f>
        <v>88</v>
      </c>
      <c r="AW185" s="17">
        <f>SUM(AW197:AW198)</f>
        <v>0</v>
      </c>
      <c r="AX185" s="17">
        <f>SUM(AX197:AX198)</f>
        <v>0</v>
      </c>
      <c r="AY185" s="17">
        <f>SUM(AY197:AY198)</f>
        <v>9</v>
      </c>
      <c r="AZ185" s="17">
        <f>SUM(AZ197:AZ198)</f>
        <v>0</v>
      </c>
      <c r="BA185" s="18">
        <f>SUM(BA197:BA198)</f>
        <v>0</v>
      </c>
      <c r="BB185" s="17">
        <f>SUM(BB197:BB198)</f>
        <v>0</v>
      </c>
      <c r="BC185" s="18">
        <f>SUM(BC197:BC198)</f>
        <v>0</v>
      </c>
      <c r="BD185" s="18">
        <f>SUM(BD197:BD198)</f>
        <v>0</v>
      </c>
      <c r="BE185" s="18">
        <f>SUM(BE197:BE198)</f>
        <v>0</v>
      </c>
      <c r="BF185" s="18">
        <f>SUM(BF197:BF198)</f>
        <v>0</v>
      </c>
      <c r="BG185" s="17">
        <f>SUM(BG197:BG198)</f>
        <v>0</v>
      </c>
      <c r="BH185" s="18">
        <f>SUM(BH197:BH198)</f>
        <v>0</v>
      </c>
      <c r="BI185" s="17">
        <f>SUM(BI197:BI198)</f>
        <v>0</v>
      </c>
      <c r="BJ185" s="17">
        <f>SUM(BJ197:BJ198)</f>
        <v>0</v>
      </c>
      <c r="BK185" s="18">
        <f>SUM(BK197:BK198)</f>
        <v>0</v>
      </c>
      <c r="BL185" s="18">
        <f>SUM(BL197:BL198)</f>
        <v>0</v>
      </c>
      <c r="BM185" s="18">
        <f>SUM(BM197:BM198)</f>
        <v>0</v>
      </c>
      <c r="BN185" s="18">
        <f>SUM(BN197:BN198)</f>
        <v>0</v>
      </c>
      <c r="BO185" s="17">
        <f>SUM(BO197:BO198)</f>
        <v>0</v>
      </c>
      <c r="BP185" s="17">
        <f>SUM(BP197:BP198)</f>
        <v>0</v>
      </c>
      <c r="BQ185" s="17">
        <f>SUM(BQ197:BQ198)</f>
        <v>0</v>
      </c>
      <c r="BR185" s="18">
        <f>SUM(BR197:BR198)</f>
        <v>0</v>
      </c>
      <c r="BS185" s="17">
        <f>SUM(BS197:BS198)</f>
        <v>1</v>
      </c>
      <c r="BT185" s="17">
        <f>SUM(BT197:BT198)</f>
        <v>2</v>
      </c>
      <c r="BU185" s="17">
        <f>SUM(BU197:BU198)</f>
        <v>0</v>
      </c>
      <c r="BV185" s="17">
        <f>SUM(BV197:BV198)</f>
        <v>0</v>
      </c>
      <c r="BW185" s="17">
        <f>SUM(BW197:BW198)</f>
        <v>0</v>
      </c>
      <c r="BX185" s="17">
        <f>SUM(BX197:BX198)</f>
        <v>1</v>
      </c>
      <c r="BY185" s="17">
        <f>SUM(BY197:BY198)</f>
        <v>0</v>
      </c>
      <c r="BZ185" s="17">
        <f>SUM(BZ197:BZ198)</f>
        <v>0</v>
      </c>
      <c r="CA185" s="17">
        <f>SUM(CA197:CA198)</f>
        <v>0</v>
      </c>
      <c r="CB185" s="17">
        <f>SUM(CB197:CB198)</f>
        <v>6</v>
      </c>
      <c r="CC185" s="17">
        <f>SUM(CC197:CC198)</f>
        <v>0</v>
      </c>
      <c r="CD185" s="17">
        <f>SUM(CD197:CD198)</f>
        <v>0</v>
      </c>
      <c r="CE185" s="17">
        <f>SUM(CE197:CE198)</f>
        <v>0</v>
      </c>
      <c r="CF185" s="17">
        <f>SUM(E185:CE185)</f>
        <v>280</v>
      </c>
    </row>
    <row r="186" spans="1:84" ht="8.25" customHeight="1" x14ac:dyDescent="0.15">
      <c r="A186" s="103"/>
      <c r="B186" s="115" t="s">
        <v>98</v>
      </c>
      <c r="C186" s="116"/>
      <c r="D186" s="117"/>
      <c r="E186" s="19">
        <f>SUM(E173:E185)</f>
        <v>5</v>
      </c>
      <c r="F186" s="19">
        <f>SUM(F173:F185)</f>
        <v>1786</v>
      </c>
      <c r="G186" s="19">
        <f>SUM(G173:G185)</f>
        <v>177</v>
      </c>
      <c r="H186" s="19">
        <f>SUM(H173:H185)</f>
        <v>0</v>
      </c>
      <c r="I186" s="19">
        <f>SUM(I173:I185)</f>
        <v>1</v>
      </c>
      <c r="J186" s="20">
        <f>SUM(J173:J185)</f>
        <v>0</v>
      </c>
      <c r="K186" s="19">
        <f>SUM(K173:K185)</f>
        <v>0</v>
      </c>
      <c r="L186" s="20">
        <f>SUM(L173:L185)</f>
        <v>0</v>
      </c>
      <c r="M186" s="20">
        <f>SUM(M173:M185)</f>
        <v>0</v>
      </c>
      <c r="N186" s="19">
        <f>SUM(N173:N185)</f>
        <v>159</v>
      </c>
      <c r="O186" s="20">
        <f>SUM(O173:O185)</f>
        <v>0</v>
      </c>
      <c r="P186" s="19">
        <f>SUM(P173:P185)</f>
        <v>1</v>
      </c>
      <c r="Q186" s="20">
        <f>SUM(Q173:Q185)</f>
        <v>0</v>
      </c>
      <c r="R186" s="19">
        <f>SUM(R173:R185)</f>
        <v>0</v>
      </c>
      <c r="S186" s="19">
        <f>SUM(S173:S185)</f>
        <v>1</v>
      </c>
      <c r="T186" s="20">
        <f>SUM(T173:T185)</f>
        <v>0</v>
      </c>
      <c r="U186" s="19">
        <f>SUM(U173:U185)</f>
        <v>0</v>
      </c>
      <c r="V186" s="19">
        <f>SUM(V173:V185)</f>
        <v>7</v>
      </c>
      <c r="W186" s="20">
        <f>SUM(W173:W185)</f>
        <v>0</v>
      </c>
      <c r="X186" s="19">
        <f>SUM(X173:X185)</f>
        <v>0</v>
      </c>
      <c r="Y186" s="19">
        <f>SUM(Y173:Y185)</f>
        <v>0</v>
      </c>
      <c r="Z186" s="19">
        <f>SUM(Z173:Z185)</f>
        <v>0</v>
      </c>
      <c r="AA186" s="19">
        <f>SUM(AA173:AA185)</f>
        <v>270</v>
      </c>
      <c r="AB186" s="19">
        <f>SUM(AB173:AB185)</f>
        <v>4</v>
      </c>
      <c r="AC186" s="20">
        <f>SUM(AC173:AC185)</f>
        <v>0</v>
      </c>
      <c r="AD186" s="20">
        <f>SUM(AD173:AD185)</f>
        <v>0</v>
      </c>
      <c r="AE186" s="20">
        <f>SUM(AE173:AE185)</f>
        <v>0</v>
      </c>
      <c r="AF186" s="19">
        <f>SUM(AF173:AF185)</f>
        <v>581</v>
      </c>
      <c r="AG186" s="19">
        <f>SUM(AG173:AG185)</f>
        <v>59</v>
      </c>
      <c r="AH186" s="20">
        <f>SUM(AH173:AH185)</f>
        <v>0</v>
      </c>
      <c r="AI186" s="20">
        <f>SUM(AI173:AI185)</f>
        <v>0</v>
      </c>
      <c r="AJ186" s="19">
        <f>SUM(AJ173:AJ185)</f>
        <v>6219</v>
      </c>
      <c r="AK186" s="19">
        <f>SUM(AK173:AK185)</f>
        <v>2</v>
      </c>
      <c r="AL186" s="19">
        <f>SUM(AL173:AL185)</f>
        <v>4</v>
      </c>
      <c r="AM186" s="19">
        <f>SUM(AM173:AM185)</f>
        <v>533</v>
      </c>
      <c r="AN186" s="19">
        <f>SUM(AN173:AN185)</f>
        <v>5</v>
      </c>
      <c r="AO186" s="19">
        <f>SUM(AO173:AO185)</f>
        <v>0</v>
      </c>
      <c r="AP186" s="19">
        <f>SUM(AP173:AP185)</f>
        <v>27</v>
      </c>
      <c r="AQ186" s="19">
        <f>SUM(AQ173:AQ185)</f>
        <v>3061</v>
      </c>
      <c r="AR186" s="19">
        <f>SUM(AR173:AR185)</f>
        <v>121</v>
      </c>
      <c r="AS186" s="19">
        <f>SUM(AS173:AS185)</f>
        <v>0</v>
      </c>
      <c r="AT186" s="19">
        <f>SUM(AT173:AT185)</f>
        <v>24</v>
      </c>
      <c r="AU186" s="19">
        <f>SUM(AU173:AU185)</f>
        <v>93</v>
      </c>
      <c r="AV186" s="19">
        <f>SUM(AV173:AV185)</f>
        <v>4212</v>
      </c>
      <c r="AW186" s="19">
        <f>SUM(AW173:AW185)</f>
        <v>1</v>
      </c>
      <c r="AX186" s="19">
        <f>SUM(AX173:AX185)</f>
        <v>1</v>
      </c>
      <c r="AY186" s="19">
        <f>SUM(AY173:AY185)</f>
        <v>102</v>
      </c>
      <c r="AZ186" s="19">
        <f>SUM(AZ173:AZ185)</f>
        <v>0</v>
      </c>
      <c r="BA186" s="20">
        <f>SUM(BA173:BA185)</f>
        <v>14</v>
      </c>
      <c r="BB186" s="19">
        <f>SUM(BB173:BB185)</f>
        <v>0</v>
      </c>
      <c r="BC186" s="20">
        <f>SUM(BC173:BC185)</f>
        <v>1</v>
      </c>
      <c r="BD186" s="20">
        <f>SUM(BD173:BD185)</f>
        <v>0</v>
      </c>
      <c r="BE186" s="20">
        <f>SUM(BE173:BE185)</f>
        <v>0</v>
      </c>
      <c r="BF186" s="20">
        <f>SUM(BF173:BF185)</f>
        <v>0</v>
      </c>
      <c r="BG186" s="19">
        <f>SUM(BG173:BG185)</f>
        <v>0</v>
      </c>
      <c r="BH186" s="20">
        <f>SUM(BH173:BH185)</f>
        <v>45</v>
      </c>
      <c r="BI186" s="19">
        <f>SUM(BI173:BI185)</f>
        <v>0</v>
      </c>
      <c r="BJ186" s="19">
        <f>SUM(BJ173:BJ185)</f>
        <v>6</v>
      </c>
      <c r="BK186" s="20">
        <f>SUM(BK173:BK185)</f>
        <v>0</v>
      </c>
      <c r="BL186" s="20">
        <f>SUM(BL173:BL185)</f>
        <v>0</v>
      </c>
      <c r="BM186" s="20">
        <f>SUM(BM173:BM185)</f>
        <v>0</v>
      </c>
      <c r="BN186" s="20">
        <f>SUM(BN173:BN185)</f>
        <v>0</v>
      </c>
      <c r="BO186" s="19">
        <f>SUM(BO173:BO185)</f>
        <v>22</v>
      </c>
      <c r="BP186" s="19">
        <f>SUM(BP173:BP185)</f>
        <v>0</v>
      </c>
      <c r="BQ186" s="19">
        <f>SUM(BQ173:BQ185)</f>
        <v>1</v>
      </c>
      <c r="BR186" s="20">
        <f>SUM(BR173:BR185)</f>
        <v>0</v>
      </c>
      <c r="BS186" s="19">
        <f>SUM(BS173:BS185)</f>
        <v>1</v>
      </c>
      <c r="BT186" s="19">
        <f>SUM(BT173:BT185)</f>
        <v>87</v>
      </c>
      <c r="BU186" s="19">
        <f>SUM(BU173:BU185)</f>
        <v>0</v>
      </c>
      <c r="BV186" s="19">
        <f>SUM(BV173:BV185)</f>
        <v>17</v>
      </c>
      <c r="BW186" s="19">
        <f>SUM(BW173:BW185)</f>
        <v>18</v>
      </c>
      <c r="BX186" s="19">
        <f>SUM(BX173:BX185)</f>
        <v>3</v>
      </c>
      <c r="BY186" s="19">
        <f>SUM(BY173:BY185)</f>
        <v>2</v>
      </c>
      <c r="BZ186" s="19">
        <f>SUM(BZ173:BZ185)</f>
        <v>0</v>
      </c>
      <c r="CA186" s="19">
        <f>SUM(CA173:CA185)</f>
        <v>16</v>
      </c>
      <c r="CB186" s="19">
        <f>SUM(CB173:CB185)</f>
        <v>393</v>
      </c>
      <c r="CC186" s="19">
        <f>SUM(CC173:CC185)</f>
        <v>1</v>
      </c>
      <c r="CD186" s="19">
        <f>SUM(CD173:CD185)</f>
        <v>3</v>
      </c>
      <c r="CE186" s="19">
        <f>SUM(CE173:CE185)</f>
        <v>21</v>
      </c>
      <c r="CF186" s="19">
        <f>SUM(CF173:CF185)</f>
        <v>18107</v>
      </c>
    </row>
    <row r="187" spans="1:84" ht="8.25" customHeight="1" x14ac:dyDescent="0.15">
      <c r="A187" s="101" t="s">
        <v>269</v>
      </c>
      <c r="B187" s="118" t="s">
        <v>270</v>
      </c>
      <c r="C187" s="106"/>
      <c r="D187" s="107"/>
      <c r="E187" s="16">
        <v>0</v>
      </c>
      <c r="F187" s="16">
        <v>28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18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2</v>
      </c>
      <c r="AB187" s="16">
        <v>0</v>
      </c>
      <c r="AC187" s="15">
        <v>0</v>
      </c>
      <c r="AD187" s="15">
        <v>0</v>
      </c>
      <c r="AE187" s="15">
        <v>0</v>
      </c>
      <c r="AF187" s="16">
        <v>42</v>
      </c>
      <c r="AG187" s="16">
        <v>5</v>
      </c>
      <c r="AH187" s="15">
        <v>0</v>
      </c>
      <c r="AI187" s="15">
        <v>0</v>
      </c>
      <c r="AJ187" s="16">
        <v>764</v>
      </c>
      <c r="AK187" s="16">
        <v>0</v>
      </c>
      <c r="AL187" s="16">
        <v>0</v>
      </c>
      <c r="AM187" s="16">
        <v>68</v>
      </c>
      <c r="AN187" s="16">
        <v>0</v>
      </c>
      <c r="AO187" s="16">
        <v>0</v>
      </c>
      <c r="AP187" s="16">
        <v>1</v>
      </c>
      <c r="AQ187" s="16">
        <v>755</v>
      </c>
      <c r="AR187" s="16">
        <v>3</v>
      </c>
      <c r="AS187" s="16">
        <v>0</v>
      </c>
      <c r="AT187" s="16">
        <v>0</v>
      </c>
      <c r="AU187" s="16">
        <v>9</v>
      </c>
      <c r="AV187" s="16">
        <v>733</v>
      </c>
      <c r="AW187" s="16">
        <v>0</v>
      </c>
      <c r="AX187" s="16">
        <v>0</v>
      </c>
      <c r="AY187" s="16">
        <v>5</v>
      </c>
      <c r="AZ187" s="16">
        <v>0</v>
      </c>
      <c r="BA187" s="15">
        <v>2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4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19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2478</v>
      </c>
    </row>
    <row r="188" spans="1:84" ht="8.25" customHeight="1" x14ac:dyDescent="0.15">
      <c r="A188" s="102"/>
      <c r="B188" s="99" t="s">
        <v>271</v>
      </c>
      <c r="C188" s="97"/>
      <c r="D188" s="9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8</v>
      </c>
      <c r="AG188" s="17">
        <v>6</v>
      </c>
      <c r="AH188" s="18">
        <v>0</v>
      </c>
      <c r="AI188" s="18">
        <v>0</v>
      </c>
      <c r="AJ188" s="17">
        <v>30</v>
      </c>
      <c r="AK188" s="17">
        <v>0</v>
      </c>
      <c r="AL188" s="17">
        <v>0</v>
      </c>
      <c r="AM188" s="17">
        <v>8</v>
      </c>
      <c r="AN188" s="17">
        <v>0</v>
      </c>
      <c r="AO188" s="17">
        <v>0</v>
      </c>
      <c r="AP188" s="17">
        <v>0</v>
      </c>
      <c r="AQ188" s="17">
        <v>116</v>
      </c>
      <c r="AR188" s="17">
        <v>0</v>
      </c>
      <c r="AS188" s="17">
        <v>0</v>
      </c>
      <c r="AT188" s="17">
        <v>0</v>
      </c>
      <c r="AU188" s="17">
        <v>0</v>
      </c>
      <c r="AV188" s="17">
        <v>52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3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224</v>
      </c>
    </row>
    <row r="189" spans="1:84" ht="8.25" customHeight="1" x14ac:dyDescent="0.15">
      <c r="A189" s="102"/>
      <c r="B189" s="99" t="s">
        <v>272</v>
      </c>
      <c r="C189" s="97"/>
      <c r="D189" s="98"/>
      <c r="E189" s="17">
        <v>0</v>
      </c>
      <c r="F189" s="17">
        <v>14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1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63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56</v>
      </c>
      <c r="AR189" s="17">
        <v>0</v>
      </c>
      <c r="AS189" s="17">
        <v>0</v>
      </c>
      <c r="AT189" s="17">
        <v>2</v>
      </c>
      <c r="AU189" s="17">
        <v>1</v>
      </c>
      <c r="AV189" s="17">
        <v>32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3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191</v>
      </c>
    </row>
    <row r="190" spans="1:84" ht="8.25" customHeight="1" x14ac:dyDescent="0.15">
      <c r="A190" s="103"/>
      <c r="B190" s="115" t="s">
        <v>98</v>
      </c>
      <c r="C190" s="116"/>
      <c r="D190" s="117"/>
      <c r="E190" s="19">
        <f>SUM(E187:E189)</f>
        <v>0</v>
      </c>
      <c r="F190" s="19">
        <f>SUM(F187:F189)</f>
        <v>43</v>
      </c>
      <c r="G190" s="19">
        <f>SUM(G187:G189)</f>
        <v>0</v>
      </c>
      <c r="H190" s="19">
        <f>SUM(H187:H189)</f>
        <v>0</v>
      </c>
      <c r="I190" s="19">
        <f>SUM(I187:I189)</f>
        <v>0</v>
      </c>
      <c r="J190" s="20">
        <f>SUM(J187:J189)</f>
        <v>0</v>
      </c>
      <c r="K190" s="19">
        <f>SUM(K187:K189)</f>
        <v>0</v>
      </c>
      <c r="L190" s="20">
        <f>SUM(L187:L189)</f>
        <v>0</v>
      </c>
      <c r="M190" s="20">
        <f>SUM(M187:M189)</f>
        <v>0</v>
      </c>
      <c r="N190" s="19">
        <f>SUM(N187:N189)</f>
        <v>19</v>
      </c>
      <c r="O190" s="20">
        <f>SUM(O187:O189)</f>
        <v>0</v>
      </c>
      <c r="P190" s="19">
        <f>SUM(P187:P189)</f>
        <v>0</v>
      </c>
      <c r="Q190" s="20">
        <f>SUM(Q187:Q189)</f>
        <v>0</v>
      </c>
      <c r="R190" s="19">
        <f>SUM(R187:R189)</f>
        <v>0</v>
      </c>
      <c r="S190" s="19">
        <f>SUM(S187:S189)</f>
        <v>0</v>
      </c>
      <c r="T190" s="20">
        <f>SUM(T187:T189)</f>
        <v>0</v>
      </c>
      <c r="U190" s="19">
        <f>SUM(U187:U189)</f>
        <v>0</v>
      </c>
      <c r="V190" s="19">
        <f>SUM(V187:V189)</f>
        <v>0</v>
      </c>
      <c r="W190" s="20">
        <f>SUM(W187:W189)</f>
        <v>0</v>
      </c>
      <c r="X190" s="19">
        <f>SUM(X187:X189)</f>
        <v>0</v>
      </c>
      <c r="Y190" s="19">
        <f>SUM(Y187:Y189)</f>
        <v>0</v>
      </c>
      <c r="Z190" s="19">
        <f>SUM(Z187:Z189)</f>
        <v>0</v>
      </c>
      <c r="AA190" s="19">
        <f>SUM(AA187:AA189)</f>
        <v>3</v>
      </c>
      <c r="AB190" s="19">
        <f>SUM(AB187:AB189)</f>
        <v>0</v>
      </c>
      <c r="AC190" s="20">
        <f>SUM(AC187:AC189)</f>
        <v>0</v>
      </c>
      <c r="AD190" s="20">
        <f>SUM(AD187:AD189)</f>
        <v>0</v>
      </c>
      <c r="AE190" s="20">
        <f>SUM(AE187:AE189)</f>
        <v>0</v>
      </c>
      <c r="AF190" s="19">
        <f>SUM(AF187:AF189)</f>
        <v>57</v>
      </c>
      <c r="AG190" s="19">
        <f>SUM(AG187:AG189)</f>
        <v>15</v>
      </c>
      <c r="AH190" s="20">
        <f>SUM(AH187:AH189)</f>
        <v>0</v>
      </c>
      <c r="AI190" s="20">
        <f>SUM(AI187:AI189)</f>
        <v>0</v>
      </c>
      <c r="AJ190" s="19">
        <f>SUM(AJ187:AJ189)</f>
        <v>857</v>
      </c>
      <c r="AK190" s="19">
        <f>SUM(AK187:AK189)</f>
        <v>0</v>
      </c>
      <c r="AL190" s="19">
        <f>SUM(AL187:AL189)</f>
        <v>0</v>
      </c>
      <c r="AM190" s="19">
        <f>SUM(AM187:AM189)</f>
        <v>79</v>
      </c>
      <c r="AN190" s="19">
        <f>SUM(AN187:AN189)</f>
        <v>0</v>
      </c>
      <c r="AO190" s="19">
        <f>SUM(AO187:AO189)</f>
        <v>0</v>
      </c>
      <c r="AP190" s="19">
        <f>SUM(AP187:AP189)</f>
        <v>1</v>
      </c>
      <c r="AQ190" s="19">
        <f>SUM(AQ187:AQ189)</f>
        <v>927</v>
      </c>
      <c r="AR190" s="19">
        <f>SUM(AR187:AR189)</f>
        <v>3</v>
      </c>
      <c r="AS190" s="19">
        <f>SUM(AS187:AS189)</f>
        <v>0</v>
      </c>
      <c r="AT190" s="19">
        <f>SUM(AT187:AT189)</f>
        <v>2</v>
      </c>
      <c r="AU190" s="19">
        <f>SUM(AU187:AU189)</f>
        <v>10</v>
      </c>
      <c r="AV190" s="19">
        <f>SUM(AV187:AV189)</f>
        <v>817</v>
      </c>
      <c r="AW190" s="19">
        <f>SUM(AW187:AW189)</f>
        <v>0</v>
      </c>
      <c r="AX190" s="19">
        <f>SUM(AX187:AX189)</f>
        <v>0</v>
      </c>
      <c r="AY190" s="19">
        <f>SUM(AY187:AY189)</f>
        <v>5</v>
      </c>
      <c r="AZ190" s="19">
        <f>SUM(AZ187:AZ189)</f>
        <v>0</v>
      </c>
      <c r="BA190" s="20">
        <f>SUM(BA187:BA189)</f>
        <v>2</v>
      </c>
      <c r="BB190" s="19">
        <f>SUM(BB187:BB189)</f>
        <v>0</v>
      </c>
      <c r="BC190" s="20">
        <f>SUM(BC187:BC189)</f>
        <v>0</v>
      </c>
      <c r="BD190" s="20">
        <f>SUM(BD187:BD189)</f>
        <v>0</v>
      </c>
      <c r="BE190" s="20">
        <f>SUM(BE187:BE189)</f>
        <v>0</v>
      </c>
      <c r="BF190" s="20">
        <f>SUM(BF187:BF189)</f>
        <v>0</v>
      </c>
      <c r="BG190" s="19">
        <f>SUM(BG187:BG189)</f>
        <v>0</v>
      </c>
      <c r="BH190" s="20">
        <f>SUM(BH187:BH189)</f>
        <v>4</v>
      </c>
      <c r="BI190" s="19">
        <f>SUM(BI187:BI189)</f>
        <v>0</v>
      </c>
      <c r="BJ190" s="19">
        <f>SUM(BJ187:BJ189)</f>
        <v>0</v>
      </c>
      <c r="BK190" s="20">
        <f>SUM(BK187:BK189)</f>
        <v>0</v>
      </c>
      <c r="BL190" s="20">
        <f>SUM(BL187:BL189)</f>
        <v>0</v>
      </c>
      <c r="BM190" s="20">
        <f>SUM(BM187:BM189)</f>
        <v>0</v>
      </c>
      <c r="BN190" s="20">
        <f>SUM(BN187:BN189)</f>
        <v>0</v>
      </c>
      <c r="BO190" s="19">
        <f>SUM(BO187:BO189)</f>
        <v>0</v>
      </c>
      <c r="BP190" s="19">
        <f>SUM(BP187:BP189)</f>
        <v>0</v>
      </c>
      <c r="BQ190" s="19">
        <f>SUM(BQ187:BQ189)</f>
        <v>0</v>
      </c>
      <c r="BR190" s="20">
        <f>SUM(BR187:BR189)</f>
        <v>0</v>
      </c>
      <c r="BS190" s="19">
        <f>SUM(BS187:BS189)</f>
        <v>1</v>
      </c>
      <c r="BT190" s="19">
        <f>SUM(BT187:BT189)</f>
        <v>25</v>
      </c>
      <c r="BU190" s="19">
        <f>SUM(BU187:BU189)</f>
        <v>0</v>
      </c>
      <c r="BV190" s="19">
        <f>SUM(BV187:BV189)</f>
        <v>2</v>
      </c>
      <c r="BW190" s="19">
        <f>SUM(BW187:BW189)</f>
        <v>0</v>
      </c>
      <c r="BX190" s="19">
        <f>SUM(BX187:BX189)</f>
        <v>3</v>
      </c>
      <c r="BY190" s="19">
        <f>SUM(BY187:BY189)</f>
        <v>0</v>
      </c>
      <c r="BZ190" s="19">
        <f>SUM(BZ187:BZ189)</f>
        <v>0</v>
      </c>
      <c r="CA190" s="19">
        <f>SUM(CA187:CA189)</f>
        <v>2</v>
      </c>
      <c r="CB190" s="19">
        <f>SUM(CB187:CB189)</f>
        <v>12</v>
      </c>
      <c r="CC190" s="19">
        <f>SUM(CC187:CC189)</f>
        <v>0</v>
      </c>
      <c r="CD190" s="19">
        <f>SUM(CD187:CD189)</f>
        <v>0</v>
      </c>
      <c r="CE190" s="19">
        <f>SUM(CE187:CE189)</f>
        <v>4</v>
      </c>
      <c r="CF190" s="19">
        <f>SUM(CF187:CF189)</f>
        <v>2893</v>
      </c>
    </row>
    <row r="191" spans="1:84" ht="8.25" customHeight="1" x14ac:dyDescent="0.15">
      <c r="A191" s="108" t="s">
        <v>273</v>
      </c>
      <c r="B191" s="109"/>
      <c r="C191" s="109"/>
      <c r="D191" s="110"/>
      <c r="E191" s="33">
        <f>SUM(E17,E38,E96,E112,E138,E152,E165,E172,E186,E190)</f>
        <v>40</v>
      </c>
      <c r="F191" s="33">
        <f>SUM(F17,F38,F96,F112,F138,F152,F165,F172,F186,F190)</f>
        <v>15327</v>
      </c>
      <c r="G191" s="33">
        <f>SUM(G17,G38,G96,G112,G138,G152,G165,G172,G186,G190)</f>
        <v>1319</v>
      </c>
      <c r="H191" s="33">
        <f>SUM(H17,H38,H96,H112,H138,H152,H165,H172,H186,H190)</f>
        <v>0</v>
      </c>
      <c r="I191" s="33">
        <f>SUM(I17,I38,I96,I112,I138,I152,I165,I172,I186,I190)</f>
        <v>1</v>
      </c>
      <c r="J191" s="34">
        <f>SUM(J17,J38,J96,J112,J138,J152,J165,J172,J186,J190)</f>
        <v>0</v>
      </c>
      <c r="K191" s="33">
        <f>SUM(K17,K38,K96,K112,K138,K152,K165,K172,K186,K190)</f>
        <v>0</v>
      </c>
      <c r="L191" s="34">
        <f>SUM(L17,L38,L96,L112,L138,L152,L165,L172,L186,L190)</f>
        <v>0</v>
      </c>
      <c r="M191" s="34">
        <f>SUM(M17,M38,M96,M112,M138,M152,M165,M172,M186,M190)</f>
        <v>0</v>
      </c>
      <c r="N191" s="33">
        <f>SUM(N17,N38,N96,N112,N138,N152,N165,N172,N186,N190)</f>
        <v>1038</v>
      </c>
      <c r="O191" s="34">
        <f>SUM(O17,O38,O96,O112,O138,O152,O165,O172,O186,O190)</f>
        <v>0</v>
      </c>
      <c r="P191" s="33">
        <f>SUM(P17,P38,P96,P112,P138,P152,P165,P172,P186,P190)</f>
        <v>1</v>
      </c>
      <c r="Q191" s="34">
        <f>SUM(Q17,Q38,Q96,Q112,Q138,Q152,Q165,Q172,Q186,Q190)</f>
        <v>1</v>
      </c>
      <c r="R191" s="33">
        <f>SUM(R17,R38,R96,R112,R138,R152,R165,R172,R186,R190)</f>
        <v>1</v>
      </c>
      <c r="S191" s="33">
        <f>SUM(S17,S38,S96,S112,S138,S152,S165,S172,S186,S190)</f>
        <v>5</v>
      </c>
      <c r="T191" s="34">
        <f>SUM(T17,T38,T96,T112,T138,T152,T165,T172,T186,T190)</f>
        <v>0</v>
      </c>
      <c r="U191" s="33">
        <f>SUM(U17,U38,U96,U112,U138,U152,U165,U172,U186,U190)</f>
        <v>1</v>
      </c>
      <c r="V191" s="33">
        <f>SUM(V17,V38,V96,V112,V138,V152,V165,V172,V186,V190)</f>
        <v>27</v>
      </c>
      <c r="W191" s="34">
        <f>SUM(W17,W38,W96,W112,W138,W152,W165,W172,W186,W190)</f>
        <v>0</v>
      </c>
      <c r="X191" s="33">
        <f>SUM(X17,X38,X96,X112,X138,X152,X165,X172,X186,X190)</f>
        <v>0</v>
      </c>
      <c r="Y191" s="33">
        <f>SUM(Y17,Y38,Y96,Y112,Y138,Y152,Y165,Y172,Y186,Y190)</f>
        <v>0</v>
      </c>
      <c r="Z191" s="33">
        <f>SUM(Z17,Z38,Z96,Z112,Z138,Z152,Z165,Z172,Z186,Z190)</f>
        <v>2</v>
      </c>
      <c r="AA191" s="33">
        <f>SUM(AA17,AA38,AA96,AA112,AA138,AA152,AA165,AA172,AA186,AA190)</f>
        <v>678</v>
      </c>
      <c r="AB191" s="33">
        <f>SUM(AB17,AB38,AB96,AB112,AB138,AB152,AB165,AB172,AB186,AB190)</f>
        <v>20</v>
      </c>
      <c r="AC191" s="34">
        <f>SUM(AC17,AC38,AC96,AC112,AC138,AC152,AC165,AC172,AC186,AC190)</f>
        <v>0</v>
      </c>
      <c r="AD191" s="34">
        <f>SUM(AD17,AD38,AD96,AD112,AD138,AD152,AD165,AD172,AD186,AD190)</f>
        <v>0</v>
      </c>
      <c r="AE191" s="34">
        <f>SUM(AE17,AE38,AE96,AE112,AE138,AE152,AE165,AE172,AE186,AE190)</f>
        <v>0</v>
      </c>
      <c r="AF191" s="33">
        <f>SUM(AF17,AF38,AF96,AF112,AF138,AF152,AF165,AF172,AF186,AF190)</f>
        <v>4333</v>
      </c>
      <c r="AG191" s="33">
        <f>SUM(AG17,AG38,AG96,AG112,AG138,AG152,AG165,AG172,AG186,AG190)</f>
        <v>200</v>
      </c>
      <c r="AH191" s="34">
        <f>SUM(AH17,AH38,AH96,AH112,AH138,AH152,AH165,AH172,AH186,AH190)</f>
        <v>0</v>
      </c>
      <c r="AI191" s="34">
        <f>SUM(AI17,AI38,AI96,AI112,AI138,AI152,AI165,AI172,AI186,AI190)</f>
        <v>0</v>
      </c>
      <c r="AJ191" s="33">
        <f>SUM(AJ17,AJ38,AJ96,AJ112,AJ138,AJ152,AJ165,AJ172,AJ186,AJ190)</f>
        <v>51855</v>
      </c>
      <c r="AK191" s="33">
        <f>SUM(AK17,AK38,AK96,AK112,AK138,AK152,AK165,AK172,AK186,AK190)</f>
        <v>12</v>
      </c>
      <c r="AL191" s="33">
        <f>SUM(AL17,AL38,AL96,AL112,AL138,AL152,AL165,AL172,AL186,AL190)</f>
        <v>71</v>
      </c>
      <c r="AM191" s="33">
        <f>SUM(AM17,AM38,AM96,AM112,AM138,AM152,AM165,AM172,AM186,AM190)</f>
        <v>5281</v>
      </c>
      <c r="AN191" s="33">
        <f>SUM(AN17,AN38,AN96,AN112,AN138,AN152,AN165,AN172,AN186,AN190)</f>
        <v>40</v>
      </c>
      <c r="AO191" s="33">
        <f>SUM(AO17,AO38,AO96,AO112,AO138,AO152,AO165,AO172,AO186,AO190)</f>
        <v>1</v>
      </c>
      <c r="AP191" s="33">
        <f>SUM(AP17,AP38,AP96,AP112,AP138,AP152,AP165,AP172,AP186,AP190)</f>
        <v>333</v>
      </c>
      <c r="AQ191" s="33">
        <f>SUM(AQ17,AQ38,AQ96,AQ112,AQ138,AQ152,AQ165,AQ172,AQ186,AQ190)</f>
        <v>35974</v>
      </c>
      <c r="AR191" s="33">
        <f>SUM(AR17,AR38,AR96,AR112,AR138,AR152,AR165,AR172,AR186,AR190)</f>
        <v>1219</v>
      </c>
      <c r="AS191" s="33">
        <f>SUM(AS17,AS38,AS96,AS112,AS138,AS152,AS165,AS172,AS186,AS190)</f>
        <v>105</v>
      </c>
      <c r="AT191" s="33">
        <f>SUM(AT17,AT38,AT96,AT112,AT138,AT152,AT165,AT172,AT186,AT190)</f>
        <v>129</v>
      </c>
      <c r="AU191" s="33">
        <f>SUM(AU17,AU38,AU96,AU112,AU138,AU152,AU165,AU172,AU186,AU190)</f>
        <v>998</v>
      </c>
      <c r="AV191" s="33">
        <f>SUM(AV17,AV38,AV96,AV112,AV138,AV152,AV165,AV172,AV186,AV190)</f>
        <v>34282</v>
      </c>
      <c r="AW191" s="33">
        <f>SUM(AW17,AW38,AW96,AW112,AW138,AW152,AW165,AW172,AW186,AW190)</f>
        <v>21</v>
      </c>
      <c r="AX191" s="33">
        <f>SUM(AX17,AX38,AX96,AX112,AX138,AX152,AX165,AX172,AX186,AX190)</f>
        <v>17</v>
      </c>
      <c r="AY191" s="33">
        <f>SUM(AY17,AY38,AY96,AY112,AY138,AY152,AY165,AY172,AY186,AY190)</f>
        <v>757</v>
      </c>
      <c r="AZ191" s="33">
        <f>SUM(AZ17,AZ38,AZ96,AZ112,AZ138,AZ152,AZ165,AZ172,AZ186,AZ190)</f>
        <v>0</v>
      </c>
      <c r="BA191" s="34">
        <f>SUM(BA17,BA38,BA96,BA112,BA138,BA152,BA165,BA172,BA186,BA190)</f>
        <v>154</v>
      </c>
      <c r="BB191" s="33">
        <f>SUM(BB17,BB38,BB96,BB112,BB138,BB152,BB165,BB172,BB186,BB190)</f>
        <v>0</v>
      </c>
      <c r="BC191" s="34">
        <f>SUM(BC17,BC38,BC96,BC112,BC138,BC152,BC165,BC172,BC186,BC190)</f>
        <v>4</v>
      </c>
      <c r="BD191" s="34">
        <f>SUM(BD17,BD38,BD96,BD112,BD138,BD152,BD165,BD172,BD186,BD190)</f>
        <v>3</v>
      </c>
      <c r="BE191" s="34">
        <f>SUM(BE17,BE38,BE96,BE112,BE138,BE152,BE165,BE172,BE186,BE190)</f>
        <v>0</v>
      </c>
      <c r="BF191" s="34">
        <f>SUM(BF17,BF38,BF96,BF112,BF138,BF152,BF165,BF172,BF186,BF190)</f>
        <v>0</v>
      </c>
      <c r="BG191" s="33">
        <f>SUM(BG17,BG38,BG96,BG112,BG138,BG152,BG165,BG172,BG186,BG190)</f>
        <v>0</v>
      </c>
      <c r="BH191" s="34">
        <f>SUM(BH17,BH38,BH96,BH112,BH138,BH152,BH165,BH172,BH186,BH190)</f>
        <v>1095</v>
      </c>
      <c r="BI191" s="33">
        <f>SUM(BI17,BI38,BI96,BI112,BI138,BI152,BI165,BI172,BI186,BI190)</f>
        <v>0</v>
      </c>
      <c r="BJ191" s="33">
        <f>SUM(BJ17,BJ38,BJ96,BJ112,BJ138,BJ152,BJ165,BJ172,BJ186,BJ190)</f>
        <v>87</v>
      </c>
      <c r="BK191" s="34">
        <f>SUM(BK17,BK38,BK96,BK112,BK138,BK152,BK165,BK172,BK186,BK190)</f>
        <v>5</v>
      </c>
      <c r="BL191" s="34">
        <f>SUM(BL17,BL38,BL96,BL112,BL138,BL152,BL165,BL172,BL186,BL190)</f>
        <v>0</v>
      </c>
      <c r="BM191" s="34">
        <f>SUM(BM17,BM38,BM96,BM112,BM138,BM152,BM165,BM172,BM186,BM190)</f>
        <v>0</v>
      </c>
      <c r="BN191" s="34">
        <f>SUM(BN17,BN38,BN96,BN112,BN138,BN152,BN165,BN172,BN186,BN190)</f>
        <v>0</v>
      </c>
      <c r="BO191" s="33">
        <f>SUM(BO17,BO38,BO96,BO112,BO138,BO152,BO165,BO172,BO186,BO190)</f>
        <v>120</v>
      </c>
      <c r="BP191" s="33">
        <f>SUM(BP17,BP38,BP96,BP112,BP138,BP152,BP165,BP172,BP186,BP190)</f>
        <v>0</v>
      </c>
      <c r="BQ191" s="33">
        <f>SUM(BQ17,BQ38,BQ96,BQ112,BQ138,BQ152,BQ165,BQ172,BQ186,BQ190)</f>
        <v>6</v>
      </c>
      <c r="BR191" s="34">
        <f>SUM(BR17,BR38,BR96,BR112,BR138,BR152,BR165,BR172,BR186,BR190)</f>
        <v>0</v>
      </c>
      <c r="BS191" s="33">
        <f>SUM(BS17,BS38,BS96,BS112,BS138,BS152,BS165,BS172,BS186,BS190)</f>
        <v>5</v>
      </c>
      <c r="BT191" s="33">
        <f>SUM(BT17,BT38,BT96,BT112,BT138,BT152,BT165,BT172,BT186,BT190)</f>
        <v>1020</v>
      </c>
      <c r="BU191" s="33">
        <f>SUM(BU17,BU38,BU96,BU112,BU138,BU152,BU165,BU172,BU186,BU190)</f>
        <v>20</v>
      </c>
      <c r="BV191" s="33">
        <f>SUM(BV17,BV38,BV96,BV112,BV138,BV152,BV165,BV172,BV186,BV190)</f>
        <v>103</v>
      </c>
      <c r="BW191" s="33">
        <f>SUM(BW17,BW38,BW96,BW112,BW138,BW152,BW165,BW172,BW186,BW190)</f>
        <v>24</v>
      </c>
      <c r="BX191" s="33">
        <f>SUM(BX17,BX38,BX96,BX112,BX138,BX152,BX165,BX172,BX186,BX190)</f>
        <v>49</v>
      </c>
      <c r="BY191" s="33">
        <f>SUM(BY17,BY38,BY96,BY112,BY138,BY152,BY165,BY172,BY186,BY190)</f>
        <v>16</v>
      </c>
      <c r="BZ191" s="33">
        <f>SUM(BZ17,BZ38,BZ96,BZ112,BZ138,BZ152,BZ165,BZ172,BZ186,BZ190)</f>
        <v>0</v>
      </c>
      <c r="CA191" s="33">
        <f>SUM(CA17,CA38,CA96,CA112,CA138,CA152,CA165,CA172,CA186,CA190)</f>
        <v>85</v>
      </c>
      <c r="CB191" s="33">
        <f>SUM(CB17,CB38,CB96,CB112,CB138,CB152,CB165,CB172,CB186,CB190)</f>
        <v>2928</v>
      </c>
      <c r="CC191" s="33">
        <f>SUM(CC17,CC38,CC96,CC112,CC138,CC152,CC165,CC172,CC186,CC190)</f>
        <v>49</v>
      </c>
      <c r="CD191" s="33">
        <f>SUM(CD17,CD38,CD96,CD112,CD138,CD152,CD165,CD172,CD186,CD190)</f>
        <v>23</v>
      </c>
      <c r="CE191" s="33">
        <f>SUM(CE17,CE38,CE96,CE112,CE138,CE152,CE165,CE172,CE186,CE190)</f>
        <v>110</v>
      </c>
      <c r="CF191" s="33">
        <f>SUM(CF17,CF38,CF96,CF112,CF138,CF152,CF165,CF172,CF186,CF190)</f>
        <v>159995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11" t="s">
        <v>274</v>
      </c>
      <c r="B197" s="112" t="s">
        <v>267</v>
      </c>
      <c r="C197" s="114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11"/>
      <c r="B198" s="113"/>
      <c r="C198" s="114"/>
      <c r="D198" s="38" t="s">
        <v>268</v>
      </c>
      <c r="E198" s="39">
        <v>0</v>
      </c>
      <c r="F198" s="39">
        <v>49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60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21</v>
      </c>
      <c r="AR198" s="39">
        <v>0</v>
      </c>
      <c r="AS198" s="39">
        <v>0</v>
      </c>
      <c r="AT198" s="39">
        <v>0</v>
      </c>
      <c r="AU198" s="39">
        <v>2</v>
      </c>
      <c r="AV198" s="39">
        <v>88</v>
      </c>
      <c r="AW198" s="39">
        <v>0</v>
      </c>
      <c r="AX198" s="39">
        <v>0</v>
      </c>
      <c r="AY198" s="39">
        <v>9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1</v>
      </c>
      <c r="BY198" s="39">
        <v>0</v>
      </c>
      <c r="BZ198" s="39">
        <v>0</v>
      </c>
      <c r="CA198" s="39">
        <v>0</v>
      </c>
      <c r="CB198" s="39">
        <v>6</v>
      </c>
      <c r="CC198" s="39">
        <v>0</v>
      </c>
      <c r="CD198" s="39">
        <v>0</v>
      </c>
      <c r="CE198" s="39">
        <v>0</v>
      </c>
      <c r="CF198" s="33">
        <f>SUM(E198:CE198)</f>
        <v>277</v>
      </c>
    </row>
    <row r="199" spans="1:84" ht="9.75" customHeight="1" x14ac:dyDescent="0.15"/>
  </sheetData>
  <mergeCells count="191"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C163:D163"/>
    <mergeCell ref="C164:D164"/>
    <mergeCell ref="C180:D180"/>
    <mergeCell ref="B181:D181"/>
    <mergeCell ref="B182:D182"/>
    <mergeCell ref="B183:D183"/>
    <mergeCell ref="B178:B180"/>
    <mergeCell ref="C178:D178"/>
    <mergeCell ref="C179:D179"/>
    <mergeCell ref="B170:D170"/>
    <mergeCell ref="B171:D171"/>
    <mergeCell ref="B172:D172"/>
    <mergeCell ref="A153:A165"/>
    <mergeCell ref="C159:D159"/>
    <mergeCell ref="B160:B161"/>
    <mergeCell ref="C160:D160"/>
    <mergeCell ref="C161:D161"/>
    <mergeCell ref="B162:B164"/>
    <mergeCell ref="C162:D162"/>
    <mergeCell ref="B157:B159"/>
    <mergeCell ref="C157:D157"/>
    <mergeCell ref="C158:D158"/>
    <mergeCell ref="B165:D165"/>
    <mergeCell ref="A166:A172"/>
    <mergeCell ref="B166:D166"/>
    <mergeCell ref="B167:B169"/>
    <mergeCell ref="C167:D167"/>
    <mergeCell ref="C168:D168"/>
    <mergeCell ref="C169:D169"/>
    <mergeCell ref="B152:D152"/>
    <mergeCell ref="B153:D153"/>
    <mergeCell ref="B154:B156"/>
    <mergeCell ref="C154:D154"/>
    <mergeCell ref="C155:D155"/>
    <mergeCell ref="C156:D156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C147:D147"/>
    <mergeCell ref="C148:D148"/>
    <mergeCell ref="B149:D149"/>
    <mergeCell ref="B150:B151"/>
    <mergeCell ref="C150:D150"/>
    <mergeCell ref="C151:D151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B133:B137"/>
    <mergeCell ref="C133:D133"/>
    <mergeCell ref="C134:D134"/>
    <mergeCell ref="C135:D135"/>
    <mergeCell ref="C136:D136"/>
    <mergeCell ref="C137:D137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39:A96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B47:B50"/>
    <mergeCell ref="C47:D47"/>
    <mergeCell ref="C48:D48"/>
    <mergeCell ref="C49:D49"/>
    <mergeCell ref="C50:D50"/>
    <mergeCell ref="B96:D96"/>
    <mergeCell ref="C93:D93"/>
    <mergeCell ref="C94:D94"/>
    <mergeCell ref="C95:D95"/>
    <mergeCell ref="B43:B46"/>
    <mergeCell ref="C43:C45"/>
    <mergeCell ref="C57:C59"/>
    <mergeCell ref="C60:D60"/>
    <mergeCell ref="B61:B74"/>
    <mergeCell ref="C61:C63"/>
    <mergeCell ref="C64:C67"/>
    <mergeCell ref="C68:C70"/>
    <mergeCell ref="C71:C74"/>
    <mergeCell ref="C46:D46"/>
    <mergeCell ref="B32:B37"/>
    <mergeCell ref="C32:C36"/>
    <mergeCell ref="C37:D37"/>
    <mergeCell ref="B38:D38"/>
    <mergeCell ref="B39:B42"/>
    <mergeCell ref="C39:D39"/>
    <mergeCell ref="C40:C42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C26:D26"/>
    <mergeCell ref="C27:D27"/>
    <mergeCell ref="C28:D28"/>
    <mergeCell ref="B29:D29"/>
    <mergeCell ref="B30:B31"/>
    <mergeCell ref="C30:D30"/>
    <mergeCell ref="C31:D31"/>
    <mergeCell ref="C7:D7"/>
    <mergeCell ref="C8:D8"/>
    <mergeCell ref="C9:D9"/>
    <mergeCell ref="B10:B12"/>
    <mergeCell ref="C10:D10"/>
    <mergeCell ref="C11:D11"/>
    <mergeCell ref="C12:D12"/>
    <mergeCell ref="B13:D13"/>
    <mergeCell ref="B14:B16"/>
    <mergeCell ref="C14:D14"/>
    <mergeCell ref="C15:D15"/>
    <mergeCell ref="C16:D16"/>
    <mergeCell ref="B17:D17"/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</mergeCells>
  <phoneticPr fontId="3"/>
  <printOptions horizontalCentered="1" vertic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45" t="s">
        <v>0</v>
      </c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 t="s">
        <v>1</v>
      </c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 t="s">
        <v>2</v>
      </c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</row>
    <row r="2" spans="1:84" s="7" customFormat="1" ht="9.9499999999999993" customHeight="1" x14ac:dyDescent="0.15">
      <c r="A2" s="46" t="s">
        <v>276</v>
      </c>
      <c r="B2" s="46"/>
      <c r="C2" s="46"/>
      <c r="D2" s="46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47" t="s">
        <v>4</v>
      </c>
      <c r="B3" s="48"/>
      <c r="C3" s="48"/>
      <c r="D3" s="49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50" t="s">
        <v>85</v>
      </c>
      <c r="B4" s="54" t="s">
        <v>85</v>
      </c>
      <c r="C4" s="55"/>
      <c r="D4" s="56"/>
      <c r="E4" s="15">
        <v>0</v>
      </c>
      <c r="F4" s="15">
        <v>17</v>
      </c>
      <c r="G4" s="15">
        <v>123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21</v>
      </c>
      <c r="AG4" s="15">
        <v>3</v>
      </c>
      <c r="AH4" s="15">
        <v>0</v>
      </c>
      <c r="AI4" s="15">
        <v>0</v>
      </c>
      <c r="AJ4" s="15">
        <v>968</v>
      </c>
      <c r="AK4" s="15">
        <v>0</v>
      </c>
      <c r="AL4" s="15">
        <v>2</v>
      </c>
      <c r="AM4" s="15">
        <v>34</v>
      </c>
      <c r="AN4" s="15">
        <v>2</v>
      </c>
      <c r="AO4" s="15">
        <v>0</v>
      </c>
      <c r="AP4" s="15">
        <v>25</v>
      </c>
      <c r="AQ4" s="15">
        <v>1683</v>
      </c>
      <c r="AR4" s="15">
        <v>48</v>
      </c>
      <c r="AS4" s="15">
        <v>7</v>
      </c>
      <c r="AT4" s="15">
        <v>0</v>
      </c>
      <c r="AU4" s="15">
        <v>7</v>
      </c>
      <c r="AV4" s="15">
        <v>514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25</v>
      </c>
      <c r="BU4" s="15">
        <v>5</v>
      </c>
      <c r="BV4" s="15">
        <v>4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115</v>
      </c>
      <c r="CC4" s="15">
        <v>0</v>
      </c>
      <c r="CD4" s="15">
        <v>0</v>
      </c>
      <c r="CE4" s="16">
        <v>1</v>
      </c>
      <c r="CF4" s="16">
        <f t="shared" ref="CF4:CF15" si="0">SUM(E4:CE4)</f>
        <v>3629</v>
      </c>
    </row>
    <row r="5" spans="1:84" s="14" customFormat="1" ht="8.25" customHeight="1" x14ac:dyDescent="0.15">
      <c r="A5" s="51"/>
      <c r="B5" s="57" t="s">
        <v>86</v>
      </c>
      <c r="C5" s="58"/>
      <c r="D5" s="59"/>
      <c r="E5" s="17">
        <v>0</v>
      </c>
      <c r="F5" s="17">
        <v>18</v>
      </c>
      <c r="G5" s="17">
        <v>32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128</v>
      </c>
      <c r="AK5" s="17">
        <v>1</v>
      </c>
      <c r="AL5" s="17">
        <v>0</v>
      </c>
      <c r="AM5" s="17">
        <v>11</v>
      </c>
      <c r="AN5" s="17">
        <v>0</v>
      </c>
      <c r="AO5" s="17">
        <v>0</v>
      </c>
      <c r="AP5" s="17">
        <v>0</v>
      </c>
      <c r="AQ5" s="17">
        <v>152</v>
      </c>
      <c r="AR5" s="17">
        <v>4</v>
      </c>
      <c r="AS5" s="17">
        <v>4</v>
      </c>
      <c r="AT5" s="17">
        <v>0</v>
      </c>
      <c r="AU5" s="17">
        <v>3</v>
      </c>
      <c r="AV5" s="17">
        <v>127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1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6</v>
      </c>
      <c r="CC5" s="17">
        <v>0</v>
      </c>
      <c r="CD5" s="17">
        <v>1</v>
      </c>
      <c r="CE5" s="17">
        <v>0</v>
      </c>
      <c r="CF5" s="17">
        <f t="shared" si="0"/>
        <v>510</v>
      </c>
    </row>
    <row r="6" spans="1:84" s="14" customFormat="1" ht="8.25" customHeight="1" x14ac:dyDescent="0.15">
      <c r="A6" s="51"/>
      <c r="B6" s="57" t="s">
        <v>87</v>
      </c>
      <c r="C6" s="58"/>
      <c r="D6" s="59"/>
      <c r="E6" s="17">
        <v>0</v>
      </c>
      <c r="F6" s="17">
        <v>7</v>
      </c>
      <c r="G6" s="17">
        <v>51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162</v>
      </c>
      <c r="AK6" s="17">
        <v>0</v>
      </c>
      <c r="AL6" s="17">
        <v>0</v>
      </c>
      <c r="AM6" s="17">
        <v>14</v>
      </c>
      <c r="AN6" s="17">
        <v>0</v>
      </c>
      <c r="AO6" s="17">
        <v>0</v>
      </c>
      <c r="AP6" s="17">
        <v>10</v>
      </c>
      <c r="AQ6" s="17">
        <v>303</v>
      </c>
      <c r="AR6" s="17">
        <v>19</v>
      </c>
      <c r="AS6" s="17">
        <v>19</v>
      </c>
      <c r="AT6" s="17">
        <v>0</v>
      </c>
      <c r="AU6" s="17">
        <v>7</v>
      </c>
      <c r="AV6" s="17">
        <v>217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26</v>
      </c>
      <c r="CC6" s="17">
        <v>1</v>
      </c>
      <c r="CD6" s="17">
        <v>1</v>
      </c>
      <c r="CE6" s="17">
        <v>0</v>
      </c>
      <c r="CF6" s="17">
        <f t="shared" si="0"/>
        <v>871</v>
      </c>
    </row>
    <row r="7" spans="1:84" s="14" customFormat="1" ht="8.25" customHeight="1" x14ac:dyDescent="0.15">
      <c r="A7" s="51"/>
      <c r="B7" s="60" t="s">
        <v>88</v>
      </c>
      <c r="C7" s="61" t="s">
        <v>89</v>
      </c>
      <c r="D7" s="62"/>
      <c r="E7" s="17">
        <v>0</v>
      </c>
      <c r="F7" s="17">
        <v>10</v>
      </c>
      <c r="G7" s="17">
        <v>28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10</v>
      </c>
      <c r="AG7" s="17">
        <v>0</v>
      </c>
      <c r="AH7" s="18">
        <v>0</v>
      </c>
      <c r="AI7" s="18">
        <v>0</v>
      </c>
      <c r="AJ7" s="17">
        <v>42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130</v>
      </c>
      <c r="AR7" s="17">
        <v>6</v>
      </c>
      <c r="AS7" s="17">
        <v>0</v>
      </c>
      <c r="AT7" s="17">
        <v>0</v>
      </c>
      <c r="AU7" s="17">
        <v>1</v>
      </c>
      <c r="AV7" s="17">
        <v>48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3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11</v>
      </c>
      <c r="CC7" s="17">
        <v>0</v>
      </c>
      <c r="CD7" s="17">
        <v>0</v>
      </c>
      <c r="CE7" s="17">
        <v>0</v>
      </c>
      <c r="CF7" s="17">
        <f t="shared" si="0"/>
        <v>305</v>
      </c>
    </row>
    <row r="8" spans="1:84" s="14" customFormat="1" ht="8.25" customHeight="1" x14ac:dyDescent="0.15">
      <c r="A8" s="51"/>
      <c r="B8" s="60"/>
      <c r="C8" s="61" t="s">
        <v>90</v>
      </c>
      <c r="D8" s="62"/>
      <c r="E8" s="17">
        <v>0</v>
      </c>
      <c r="F8" s="17">
        <v>2</v>
      </c>
      <c r="G8" s="17">
        <v>9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1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23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105</v>
      </c>
      <c r="AR8" s="17">
        <v>7</v>
      </c>
      <c r="AS8" s="17">
        <v>1</v>
      </c>
      <c r="AT8" s="17">
        <v>0</v>
      </c>
      <c r="AU8" s="17">
        <v>0</v>
      </c>
      <c r="AV8" s="17">
        <v>45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201</v>
      </c>
    </row>
    <row r="9" spans="1:84" s="14" customFormat="1" ht="8.25" customHeight="1" x14ac:dyDescent="0.15">
      <c r="A9" s="51"/>
      <c r="B9" s="60"/>
      <c r="C9" s="63" t="s">
        <v>91</v>
      </c>
      <c r="D9" s="64"/>
      <c r="E9" s="17">
        <f>SUM(E7:E8)</f>
        <v>0</v>
      </c>
      <c r="F9" s="17">
        <f t="shared" ref="F9:BQ9" si="1">SUM(F7:F8)</f>
        <v>12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1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10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65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235</v>
      </c>
      <c r="AR9" s="17">
        <f t="shared" si="1"/>
        <v>13</v>
      </c>
      <c r="AS9" s="17">
        <f t="shared" si="1"/>
        <v>1</v>
      </c>
      <c r="AT9" s="17">
        <f t="shared" si="1"/>
        <v>0</v>
      </c>
      <c r="AU9" s="17">
        <f t="shared" si="1"/>
        <v>1</v>
      </c>
      <c r="AV9" s="17">
        <f t="shared" si="1"/>
        <v>93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6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14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506</v>
      </c>
    </row>
    <row r="10" spans="1:84" s="14" customFormat="1" ht="8.25" customHeight="1" x14ac:dyDescent="0.15">
      <c r="A10" s="51"/>
      <c r="B10" s="60" t="s">
        <v>92</v>
      </c>
      <c r="C10" s="61" t="s">
        <v>93</v>
      </c>
      <c r="D10" s="62"/>
      <c r="E10" s="17">
        <v>0</v>
      </c>
      <c r="F10" s="17">
        <v>13</v>
      </c>
      <c r="G10" s="17">
        <v>14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40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115</v>
      </c>
      <c r="AR10" s="17">
        <v>4</v>
      </c>
      <c r="AS10" s="17">
        <v>9</v>
      </c>
      <c r="AT10" s="17">
        <v>0</v>
      </c>
      <c r="AU10" s="17">
        <v>0</v>
      </c>
      <c r="AV10" s="17">
        <v>76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295</v>
      </c>
    </row>
    <row r="11" spans="1:84" s="14" customFormat="1" ht="8.25" customHeight="1" x14ac:dyDescent="0.15">
      <c r="A11" s="51"/>
      <c r="B11" s="60"/>
      <c r="C11" s="61" t="s">
        <v>94</v>
      </c>
      <c r="D11" s="62"/>
      <c r="E11" s="17">
        <v>0</v>
      </c>
      <c r="F11" s="17">
        <v>0</v>
      </c>
      <c r="G11" s="17">
        <v>4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1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22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22</v>
      </c>
      <c r="AR11" s="17">
        <v>2</v>
      </c>
      <c r="AS11" s="17">
        <v>12</v>
      </c>
      <c r="AT11" s="17">
        <v>0</v>
      </c>
      <c r="AU11" s="17">
        <v>1</v>
      </c>
      <c r="AV11" s="17">
        <v>11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80</v>
      </c>
    </row>
    <row r="12" spans="1:84" s="14" customFormat="1" ht="8.25" customHeight="1" x14ac:dyDescent="0.15">
      <c r="A12" s="51"/>
      <c r="B12" s="60"/>
      <c r="C12" s="63" t="s">
        <v>91</v>
      </c>
      <c r="D12" s="64"/>
      <c r="E12" s="17">
        <f>SUM(E10:E11)</f>
        <v>0</v>
      </c>
      <c r="F12" s="17">
        <f t="shared" ref="F12:BQ12" si="3">SUM(F10:F11)</f>
        <v>13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3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62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137</v>
      </c>
      <c r="AR12" s="17">
        <f t="shared" si="3"/>
        <v>6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87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375</v>
      </c>
    </row>
    <row r="13" spans="1:84" s="14" customFormat="1" ht="8.25" customHeight="1" x14ac:dyDescent="0.15">
      <c r="A13" s="51"/>
      <c r="B13" s="57" t="s">
        <v>95</v>
      </c>
      <c r="C13" s="58"/>
      <c r="D13" s="59"/>
      <c r="E13" s="17">
        <v>0</v>
      </c>
      <c r="F13" s="17">
        <v>2</v>
      </c>
      <c r="G13" s="17">
        <v>15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109</v>
      </c>
      <c r="AK13" s="17">
        <v>0</v>
      </c>
      <c r="AL13" s="17">
        <v>0</v>
      </c>
      <c r="AM13" s="17">
        <v>8</v>
      </c>
      <c r="AN13" s="17">
        <v>0</v>
      </c>
      <c r="AO13" s="17">
        <v>0</v>
      </c>
      <c r="AP13" s="17">
        <v>2</v>
      </c>
      <c r="AQ13" s="17">
        <v>117</v>
      </c>
      <c r="AR13" s="17">
        <v>9</v>
      </c>
      <c r="AS13" s="17">
        <v>12</v>
      </c>
      <c r="AT13" s="17">
        <v>0</v>
      </c>
      <c r="AU13" s="17">
        <v>4</v>
      </c>
      <c r="AV13" s="17">
        <v>86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11</v>
      </c>
      <c r="CC13" s="17">
        <v>0</v>
      </c>
      <c r="CD13" s="17">
        <v>0</v>
      </c>
      <c r="CE13" s="17">
        <v>2</v>
      </c>
      <c r="CF13" s="17">
        <f t="shared" si="0"/>
        <v>394</v>
      </c>
    </row>
    <row r="14" spans="1:84" s="14" customFormat="1" ht="8.25" customHeight="1" x14ac:dyDescent="0.15">
      <c r="A14" s="51"/>
      <c r="B14" s="60" t="s">
        <v>96</v>
      </c>
      <c r="C14" s="61" t="s">
        <v>97</v>
      </c>
      <c r="D14" s="62"/>
      <c r="E14" s="17">
        <v>0</v>
      </c>
      <c r="F14" s="17">
        <v>15</v>
      </c>
      <c r="G14" s="17">
        <v>21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83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79</v>
      </c>
      <c r="AR14" s="17">
        <v>7</v>
      </c>
      <c r="AS14" s="17">
        <v>5</v>
      </c>
      <c r="AT14" s="17">
        <v>0</v>
      </c>
      <c r="AU14" s="17">
        <v>4</v>
      </c>
      <c r="AV14" s="17">
        <v>128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9</v>
      </c>
      <c r="CC14" s="17">
        <v>1</v>
      </c>
      <c r="CD14" s="17">
        <v>0</v>
      </c>
      <c r="CE14" s="17">
        <v>0</v>
      </c>
      <c r="CF14" s="17">
        <f t="shared" si="0"/>
        <v>370</v>
      </c>
    </row>
    <row r="15" spans="1:84" s="14" customFormat="1" ht="8.25" customHeight="1" x14ac:dyDescent="0.15">
      <c r="A15" s="52"/>
      <c r="B15" s="60"/>
      <c r="C15" s="61" t="s">
        <v>94</v>
      </c>
      <c r="D15" s="62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2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15</v>
      </c>
      <c r="AR15" s="17">
        <v>1</v>
      </c>
      <c r="AS15" s="17">
        <v>0</v>
      </c>
      <c r="AT15" s="17">
        <v>0</v>
      </c>
      <c r="AU15" s="17">
        <v>0</v>
      </c>
      <c r="AV15" s="17">
        <v>18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41</v>
      </c>
    </row>
    <row r="16" spans="1:84" s="14" customFormat="1" ht="8.25" customHeight="1" x14ac:dyDescent="0.15">
      <c r="A16" s="52"/>
      <c r="B16" s="60"/>
      <c r="C16" s="63" t="s">
        <v>91</v>
      </c>
      <c r="D16" s="64"/>
      <c r="E16" s="17">
        <f>SUM(E14:E15)</f>
        <v>0</v>
      </c>
      <c r="F16" s="17">
        <f t="shared" ref="F16:BQ16" si="5">SUM(F14:F15)</f>
        <v>15</v>
      </c>
      <c r="G16" s="17">
        <f t="shared" si="5"/>
        <v>24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85</v>
      </c>
      <c r="AK16" s="17">
        <f t="shared" si="5"/>
        <v>0</v>
      </c>
      <c r="AL16" s="17">
        <f t="shared" si="5"/>
        <v>0</v>
      </c>
      <c r="AM16" s="17">
        <f t="shared" si="5"/>
        <v>5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94</v>
      </c>
      <c r="AR16" s="17">
        <f t="shared" si="5"/>
        <v>8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146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411</v>
      </c>
    </row>
    <row r="17" spans="1:84" s="14" customFormat="1" ht="8.25" customHeight="1" x14ac:dyDescent="0.15">
      <c r="A17" s="53"/>
      <c r="B17" s="65" t="s">
        <v>98</v>
      </c>
      <c r="C17" s="66"/>
      <c r="D17" s="67"/>
      <c r="E17" s="19">
        <f>SUM(E4:E6,E9,E12:E13,E16)</f>
        <v>0</v>
      </c>
      <c r="F17" s="19">
        <f t="shared" ref="F17:BQ17" si="7">SUM(F4:F6,F9,F12:F13,F16)</f>
        <v>84</v>
      </c>
      <c r="G17" s="19">
        <f t="shared" si="7"/>
        <v>300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5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20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68</v>
      </c>
      <c r="AG17" s="19">
        <f t="shared" si="7"/>
        <v>17</v>
      </c>
      <c r="AH17" s="20">
        <f t="shared" si="7"/>
        <v>0</v>
      </c>
      <c r="AI17" s="20">
        <f t="shared" si="7"/>
        <v>0</v>
      </c>
      <c r="AJ17" s="19">
        <f t="shared" si="7"/>
        <v>1579</v>
      </c>
      <c r="AK17" s="19">
        <f t="shared" si="7"/>
        <v>1</v>
      </c>
      <c r="AL17" s="19">
        <f t="shared" si="7"/>
        <v>2</v>
      </c>
      <c r="AM17" s="19">
        <f t="shared" si="7"/>
        <v>83</v>
      </c>
      <c r="AN17" s="19">
        <f t="shared" si="7"/>
        <v>2</v>
      </c>
      <c r="AO17" s="19">
        <f t="shared" si="7"/>
        <v>0</v>
      </c>
      <c r="AP17" s="19">
        <f t="shared" si="7"/>
        <v>38</v>
      </c>
      <c r="AQ17" s="19">
        <f t="shared" si="7"/>
        <v>2721</v>
      </c>
      <c r="AR17" s="19">
        <f t="shared" si="7"/>
        <v>107</v>
      </c>
      <c r="AS17" s="19">
        <f t="shared" si="7"/>
        <v>69</v>
      </c>
      <c r="AT17" s="19">
        <f t="shared" si="7"/>
        <v>0</v>
      </c>
      <c r="AU17" s="19">
        <f t="shared" si="7"/>
        <v>27</v>
      </c>
      <c r="AV17" s="19">
        <f t="shared" si="7"/>
        <v>1270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49</v>
      </c>
      <c r="BU17" s="19">
        <f t="shared" si="8"/>
        <v>6</v>
      </c>
      <c r="BV17" s="19">
        <f t="shared" si="8"/>
        <v>7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191</v>
      </c>
      <c r="CC17" s="19">
        <f t="shared" si="8"/>
        <v>2</v>
      </c>
      <c r="CD17" s="19">
        <f t="shared" si="8"/>
        <v>2</v>
      </c>
      <c r="CE17" s="19">
        <f t="shared" si="8"/>
        <v>3</v>
      </c>
      <c r="CF17" s="19">
        <f t="shared" si="8"/>
        <v>6696</v>
      </c>
    </row>
    <row r="18" spans="1:84" s="14" customFormat="1" ht="8.25" customHeight="1" x14ac:dyDescent="0.15">
      <c r="A18" s="50" t="s">
        <v>99</v>
      </c>
      <c r="B18" s="69" t="s">
        <v>100</v>
      </c>
      <c r="C18" s="70" t="s">
        <v>101</v>
      </c>
      <c r="D18" s="32" t="s">
        <v>102</v>
      </c>
      <c r="E18" s="15">
        <v>0</v>
      </c>
      <c r="F18" s="15">
        <v>136</v>
      </c>
      <c r="G18" s="15">
        <v>63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12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29</v>
      </c>
      <c r="AG18" s="15">
        <v>2</v>
      </c>
      <c r="AH18" s="15">
        <v>0</v>
      </c>
      <c r="AI18" s="15">
        <v>0</v>
      </c>
      <c r="AJ18" s="15">
        <v>231</v>
      </c>
      <c r="AK18" s="15">
        <v>0</v>
      </c>
      <c r="AL18" s="15">
        <v>0</v>
      </c>
      <c r="AM18" s="15">
        <v>29</v>
      </c>
      <c r="AN18" s="15">
        <v>0</v>
      </c>
      <c r="AO18" s="15">
        <v>0</v>
      </c>
      <c r="AP18" s="15">
        <v>0</v>
      </c>
      <c r="AQ18" s="15">
        <v>294</v>
      </c>
      <c r="AR18" s="15">
        <v>4</v>
      </c>
      <c r="AS18" s="15">
        <v>0</v>
      </c>
      <c r="AT18" s="15">
        <v>0</v>
      </c>
      <c r="AU18" s="15">
        <v>3</v>
      </c>
      <c r="AV18" s="15">
        <v>404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5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8</v>
      </c>
      <c r="CC18" s="15">
        <v>0</v>
      </c>
      <c r="CD18" s="15">
        <v>0</v>
      </c>
      <c r="CE18" s="15">
        <v>0</v>
      </c>
      <c r="CF18" s="22">
        <f>SUM(E18:CE18)</f>
        <v>1232</v>
      </c>
    </row>
    <row r="19" spans="1:84" s="14" customFormat="1" ht="8.25" customHeight="1" x14ac:dyDescent="0.15">
      <c r="A19" s="68"/>
      <c r="B19" s="69"/>
      <c r="C19" s="71"/>
      <c r="D19" s="23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89</v>
      </c>
      <c r="AK19" s="18">
        <v>0</v>
      </c>
      <c r="AL19" s="18">
        <v>0</v>
      </c>
      <c r="AM19" s="18">
        <v>5</v>
      </c>
      <c r="AN19" s="18">
        <v>0</v>
      </c>
      <c r="AO19" s="18">
        <v>0</v>
      </c>
      <c r="AP19" s="18">
        <v>1</v>
      </c>
      <c r="AQ19" s="18">
        <v>58</v>
      </c>
      <c r="AR19" s="18">
        <v>2</v>
      </c>
      <c r="AS19" s="18">
        <v>0</v>
      </c>
      <c r="AT19" s="18">
        <v>0</v>
      </c>
      <c r="AU19" s="18">
        <v>1</v>
      </c>
      <c r="AV19" s="18">
        <v>135</v>
      </c>
      <c r="AW19" s="18">
        <v>0</v>
      </c>
      <c r="AX19" s="18">
        <v>0</v>
      </c>
      <c r="AY19" s="18">
        <v>1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321</v>
      </c>
    </row>
    <row r="20" spans="1:84" s="14" customFormat="1" ht="8.25" customHeight="1" x14ac:dyDescent="0.15">
      <c r="A20" s="68"/>
      <c r="B20" s="69"/>
      <c r="C20" s="71"/>
      <c r="D20" s="23" t="s">
        <v>91</v>
      </c>
      <c r="E20" s="18">
        <f>SUM(E18:E19)</f>
        <v>0</v>
      </c>
      <c r="F20" s="18">
        <f t="shared" ref="F20:BQ20" si="9">SUM(F18:F19)</f>
        <v>137</v>
      </c>
      <c r="G20" s="18">
        <f t="shared" si="9"/>
        <v>73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13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36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320</v>
      </c>
      <c r="AK20" s="18">
        <f t="shared" si="9"/>
        <v>0</v>
      </c>
      <c r="AL20" s="18">
        <f t="shared" si="9"/>
        <v>0</v>
      </c>
      <c r="AM20" s="18">
        <f t="shared" si="9"/>
        <v>34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352</v>
      </c>
      <c r="AR20" s="18">
        <f t="shared" si="9"/>
        <v>6</v>
      </c>
      <c r="AS20" s="18">
        <f t="shared" si="9"/>
        <v>0</v>
      </c>
      <c r="AT20" s="18">
        <f t="shared" si="9"/>
        <v>0</v>
      </c>
      <c r="AU20" s="18">
        <f t="shared" si="9"/>
        <v>4</v>
      </c>
      <c r="AV20" s="18">
        <f t="shared" si="9"/>
        <v>539</v>
      </c>
      <c r="AW20" s="18">
        <f t="shared" si="9"/>
        <v>0</v>
      </c>
      <c r="AX20" s="18">
        <f t="shared" si="9"/>
        <v>0</v>
      </c>
      <c r="AY20" s="18">
        <f t="shared" si="9"/>
        <v>7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9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14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1553</v>
      </c>
    </row>
    <row r="21" spans="1:84" s="14" customFormat="1" ht="8.25" customHeight="1" x14ac:dyDescent="0.15">
      <c r="A21" s="51"/>
      <c r="B21" s="60"/>
      <c r="C21" s="58" t="s">
        <v>104</v>
      </c>
      <c r="D21" s="59"/>
      <c r="E21" s="18">
        <v>0</v>
      </c>
      <c r="F21" s="18">
        <v>23</v>
      </c>
      <c r="G21" s="18">
        <v>38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17</v>
      </c>
      <c r="AG21" s="18">
        <v>3</v>
      </c>
      <c r="AH21" s="18">
        <v>0</v>
      </c>
      <c r="AI21" s="18">
        <v>0</v>
      </c>
      <c r="AJ21" s="18">
        <v>174</v>
      </c>
      <c r="AK21" s="18">
        <v>0</v>
      </c>
      <c r="AL21" s="18">
        <v>0</v>
      </c>
      <c r="AM21" s="18">
        <v>41</v>
      </c>
      <c r="AN21" s="18">
        <v>0</v>
      </c>
      <c r="AO21" s="18">
        <v>0</v>
      </c>
      <c r="AP21" s="18">
        <v>0</v>
      </c>
      <c r="AQ21" s="18">
        <v>248</v>
      </c>
      <c r="AR21" s="18">
        <v>10</v>
      </c>
      <c r="AS21" s="18">
        <v>0</v>
      </c>
      <c r="AT21" s="18">
        <v>0</v>
      </c>
      <c r="AU21" s="18">
        <v>3</v>
      </c>
      <c r="AV21" s="18">
        <v>279</v>
      </c>
      <c r="AW21" s="18">
        <v>0</v>
      </c>
      <c r="AX21" s="18">
        <v>0</v>
      </c>
      <c r="AY21" s="18">
        <v>2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2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12</v>
      </c>
      <c r="CC21" s="18">
        <v>0</v>
      </c>
      <c r="CD21" s="18">
        <v>0</v>
      </c>
      <c r="CE21" s="18">
        <v>0</v>
      </c>
      <c r="CF21" s="18">
        <f>SUM(E21:CE21)</f>
        <v>860</v>
      </c>
    </row>
    <row r="22" spans="1:84" s="14" customFormat="1" ht="8.25" customHeight="1" x14ac:dyDescent="0.15">
      <c r="A22" s="51"/>
      <c r="B22" s="60" t="s">
        <v>105</v>
      </c>
      <c r="C22" s="72" t="s">
        <v>106</v>
      </c>
      <c r="D22" s="73"/>
      <c r="E22" s="17">
        <v>0</v>
      </c>
      <c r="F22" s="17">
        <v>44</v>
      </c>
      <c r="G22" s="17">
        <v>41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34</v>
      </c>
      <c r="AG22" s="17">
        <v>0</v>
      </c>
      <c r="AH22" s="18">
        <v>0</v>
      </c>
      <c r="AI22" s="18">
        <v>0</v>
      </c>
      <c r="AJ22" s="17">
        <v>306</v>
      </c>
      <c r="AK22" s="17">
        <v>0</v>
      </c>
      <c r="AL22" s="17">
        <v>0</v>
      </c>
      <c r="AM22" s="17">
        <v>57</v>
      </c>
      <c r="AN22" s="17">
        <v>3</v>
      </c>
      <c r="AO22" s="17">
        <v>0</v>
      </c>
      <c r="AP22" s="17">
        <v>0</v>
      </c>
      <c r="AQ22" s="17">
        <v>194</v>
      </c>
      <c r="AR22" s="17">
        <v>9</v>
      </c>
      <c r="AS22" s="17">
        <v>0</v>
      </c>
      <c r="AT22" s="17">
        <v>0</v>
      </c>
      <c r="AU22" s="17">
        <v>7</v>
      </c>
      <c r="AV22" s="17">
        <v>281</v>
      </c>
      <c r="AW22" s="17">
        <v>0</v>
      </c>
      <c r="AX22" s="17">
        <v>0</v>
      </c>
      <c r="AY22" s="17">
        <v>11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7</v>
      </c>
      <c r="CC22" s="17">
        <v>0</v>
      </c>
      <c r="CD22" s="17">
        <v>0</v>
      </c>
      <c r="CE22" s="17">
        <v>1</v>
      </c>
      <c r="CF22" s="18">
        <f>SUM(E22:CE22)</f>
        <v>1006</v>
      </c>
    </row>
    <row r="23" spans="1:84" s="14" customFormat="1" ht="8.25" customHeight="1" x14ac:dyDescent="0.15">
      <c r="A23" s="51"/>
      <c r="B23" s="60"/>
      <c r="C23" s="61" t="s">
        <v>107</v>
      </c>
      <c r="D23" s="62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6</v>
      </c>
      <c r="AG23" s="17">
        <v>2</v>
      </c>
      <c r="AH23" s="18">
        <v>0</v>
      </c>
      <c r="AI23" s="18">
        <v>0</v>
      </c>
      <c r="AJ23" s="17">
        <v>184</v>
      </c>
      <c r="AK23" s="17">
        <v>0</v>
      </c>
      <c r="AL23" s="17">
        <v>0</v>
      </c>
      <c r="AM23" s="17">
        <v>25</v>
      </c>
      <c r="AN23" s="17">
        <v>0</v>
      </c>
      <c r="AO23" s="17">
        <v>0</v>
      </c>
      <c r="AP23" s="17">
        <v>2</v>
      </c>
      <c r="AQ23" s="17">
        <v>168</v>
      </c>
      <c r="AR23" s="17">
        <v>7</v>
      </c>
      <c r="AS23" s="17">
        <v>1</v>
      </c>
      <c r="AT23" s="17">
        <v>0</v>
      </c>
      <c r="AU23" s="17">
        <v>4</v>
      </c>
      <c r="AV23" s="17">
        <v>147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3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6</v>
      </c>
      <c r="CC23" s="17">
        <v>0</v>
      </c>
      <c r="CD23" s="17">
        <v>0</v>
      </c>
      <c r="CE23" s="17">
        <v>0</v>
      </c>
      <c r="CF23" s="17">
        <f>SUM(E23:CE23)</f>
        <v>584</v>
      </c>
    </row>
    <row r="24" spans="1:84" s="14" customFormat="1" ht="8.25" customHeight="1" x14ac:dyDescent="0.15">
      <c r="A24" s="51"/>
      <c r="B24" s="60"/>
      <c r="C24" s="61" t="s">
        <v>108</v>
      </c>
      <c r="D24" s="62"/>
      <c r="E24" s="17">
        <v>0</v>
      </c>
      <c r="F24" s="17">
        <v>23</v>
      </c>
      <c r="G24" s="17">
        <v>24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91</v>
      </c>
      <c r="AK24" s="17">
        <v>0</v>
      </c>
      <c r="AL24" s="17">
        <v>0</v>
      </c>
      <c r="AM24" s="17">
        <v>18</v>
      </c>
      <c r="AN24" s="17">
        <v>0</v>
      </c>
      <c r="AO24" s="17">
        <v>0</v>
      </c>
      <c r="AP24" s="17">
        <v>0</v>
      </c>
      <c r="AQ24" s="17">
        <v>42</v>
      </c>
      <c r="AR24" s="17">
        <v>4</v>
      </c>
      <c r="AS24" s="17">
        <v>0</v>
      </c>
      <c r="AT24" s="17">
        <v>0</v>
      </c>
      <c r="AU24" s="17">
        <v>10</v>
      </c>
      <c r="AV24" s="17">
        <v>151</v>
      </c>
      <c r="AW24" s="17">
        <v>0</v>
      </c>
      <c r="AX24" s="17">
        <v>0</v>
      </c>
      <c r="AY24" s="17">
        <v>1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379</v>
      </c>
    </row>
    <row r="25" spans="1:84" s="14" customFormat="1" ht="8.25" customHeight="1" x14ac:dyDescent="0.15">
      <c r="A25" s="51"/>
      <c r="B25" s="60"/>
      <c r="C25" s="63" t="s">
        <v>91</v>
      </c>
      <c r="D25" s="64"/>
      <c r="E25" s="17">
        <f>SUM(E22:E24)</f>
        <v>0</v>
      </c>
      <c r="F25" s="17">
        <f t="shared" ref="F25:CE25" si="11">SUM(F22:F24)</f>
        <v>82</v>
      </c>
      <c r="G25" s="17">
        <f t="shared" si="11"/>
        <v>76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50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581</v>
      </c>
      <c r="AK25" s="17">
        <f t="shared" si="11"/>
        <v>0</v>
      </c>
      <c r="AL25" s="17">
        <f t="shared" si="11"/>
        <v>0</v>
      </c>
      <c r="AM25" s="17">
        <f t="shared" si="11"/>
        <v>100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404</v>
      </c>
      <c r="AR25" s="17">
        <f t="shared" si="11"/>
        <v>20</v>
      </c>
      <c r="AS25" s="17">
        <f t="shared" si="11"/>
        <v>1</v>
      </c>
      <c r="AT25" s="17">
        <f t="shared" si="11"/>
        <v>0</v>
      </c>
      <c r="AU25" s="17">
        <f t="shared" si="11"/>
        <v>21</v>
      </c>
      <c r="AV25" s="17">
        <f t="shared" si="11"/>
        <v>579</v>
      </c>
      <c r="AW25" s="17">
        <f t="shared" si="11"/>
        <v>0</v>
      </c>
      <c r="AX25" s="17">
        <f t="shared" si="11"/>
        <v>0</v>
      </c>
      <c r="AY25" s="17">
        <f t="shared" si="11"/>
        <v>12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6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16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1969</v>
      </c>
    </row>
    <row r="26" spans="1:84" s="14" customFormat="1" ht="8.25" customHeight="1" x14ac:dyDescent="0.15">
      <c r="A26" s="51"/>
      <c r="B26" s="60" t="s">
        <v>109</v>
      </c>
      <c r="C26" s="58" t="s">
        <v>110</v>
      </c>
      <c r="D26" s="59"/>
      <c r="E26" s="17">
        <v>0</v>
      </c>
      <c r="F26" s="17">
        <v>928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51</v>
      </c>
      <c r="AG26" s="17">
        <v>3</v>
      </c>
      <c r="AH26" s="18">
        <v>0</v>
      </c>
      <c r="AI26" s="18">
        <v>0</v>
      </c>
      <c r="AJ26" s="17">
        <v>662</v>
      </c>
      <c r="AK26" s="17">
        <v>0</v>
      </c>
      <c r="AL26" s="17">
        <v>0</v>
      </c>
      <c r="AM26" s="17">
        <v>129</v>
      </c>
      <c r="AN26" s="17">
        <v>1</v>
      </c>
      <c r="AO26" s="17">
        <v>0</v>
      </c>
      <c r="AP26" s="17">
        <v>26</v>
      </c>
      <c r="AQ26" s="17">
        <v>388</v>
      </c>
      <c r="AR26" s="17">
        <v>18</v>
      </c>
      <c r="AS26" s="17">
        <v>0</v>
      </c>
      <c r="AT26" s="17">
        <v>2</v>
      </c>
      <c r="AU26" s="17">
        <v>11</v>
      </c>
      <c r="AV26" s="17">
        <v>359</v>
      </c>
      <c r="AW26" s="17">
        <v>0</v>
      </c>
      <c r="AX26" s="17">
        <v>0</v>
      </c>
      <c r="AY26" s="17">
        <v>13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14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27</v>
      </c>
      <c r="CC26" s="17">
        <v>1</v>
      </c>
      <c r="CD26" s="17">
        <v>0</v>
      </c>
      <c r="CE26" s="17">
        <v>3</v>
      </c>
      <c r="CF26" s="17">
        <f>SUM(E26:CE26)</f>
        <v>2657</v>
      </c>
    </row>
    <row r="27" spans="1:84" s="14" customFormat="1" ht="8.25" customHeight="1" x14ac:dyDescent="0.15">
      <c r="A27" s="51"/>
      <c r="B27" s="60"/>
      <c r="C27" s="58" t="s">
        <v>111</v>
      </c>
      <c r="D27" s="59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506</v>
      </c>
      <c r="AK27" s="17">
        <v>0</v>
      </c>
      <c r="AL27" s="17">
        <v>0</v>
      </c>
      <c r="AM27" s="17">
        <v>40</v>
      </c>
      <c r="AN27" s="17">
        <v>0</v>
      </c>
      <c r="AO27" s="17">
        <v>0</v>
      </c>
      <c r="AP27" s="17">
        <v>0</v>
      </c>
      <c r="AQ27" s="17">
        <v>141</v>
      </c>
      <c r="AR27" s="17">
        <v>8</v>
      </c>
      <c r="AS27" s="17">
        <v>0</v>
      </c>
      <c r="AT27" s="17">
        <v>0</v>
      </c>
      <c r="AU27" s="17">
        <v>5</v>
      </c>
      <c r="AV27" s="17">
        <v>126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5</v>
      </c>
      <c r="BU27" s="17">
        <v>0</v>
      </c>
      <c r="BV27" s="17">
        <v>3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37</v>
      </c>
      <c r="CC27" s="17">
        <v>1</v>
      </c>
      <c r="CD27" s="17">
        <v>0</v>
      </c>
      <c r="CE27" s="17">
        <v>0</v>
      </c>
      <c r="CF27" s="17">
        <f>SUM(E27:CE27)</f>
        <v>946</v>
      </c>
    </row>
    <row r="28" spans="1:84" s="14" customFormat="1" ht="8.25" customHeight="1" x14ac:dyDescent="0.15">
      <c r="A28" s="51"/>
      <c r="B28" s="60"/>
      <c r="C28" s="58" t="s">
        <v>91</v>
      </c>
      <c r="D28" s="59"/>
      <c r="E28" s="17">
        <f>SUM(E26:E27)</f>
        <v>0</v>
      </c>
      <c r="F28" s="17">
        <f t="shared" ref="F28:CF28" si="12">SUM(F26:F27)</f>
        <v>961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61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1168</v>
      </c>
      <c r="AK28" s="17">
        <f t="shared" si="12"/>
        <v>0</v>
      </c>
      <c r="AL28" s="17">
        <f t="shared" si="12"/>
        <v>0</v>
      </c>
      <c r="AM28" s="17">
        <f t="shared" si="12"/>
        <v>169</v>
      </c>
      <c r="AN28" s="17">
        <f t="shared" si="12"/>
        <v>1</v>
      </c>
      <c r="AO28" s="17">
        <f t="shared" si="12"/>
        <v>0</v>
      </c>
      <c r="AP28" s="17">
        <f t="shared" si="12"/>
        <v>26</v>
      </c>
      <c r="AQ28" s="17">
        <f t="shared" si="12"/>
        <v>529</v>
      </c>
      <c r="AR28" s="17">
        <f t="shared" si="12"/>
        <v>26</v>
      </c>
      <c r="AS28" s="17">
        <f t="shared" si="12"/>
        <v>0</v>
      </c>
      <c r="AT28" s="17">
        <f t="shared" si="12"/>
        <v>2</v>
      </c>
      <c r="AU28" s="17">
        <f t="shared" si="12"/>
        <v>16</v>
      </c>
      <c r="AV28" s="17">
        <f t="shared" si="12"/>
        <v>485</v>
      </c>
      <c r="AW28" s="17">
        <f t="shared" si="12"/>
        <v>0</v>
      </c>
      <c r="AX28" s="17">
        <f t="shared" si="12"/>
        <v>0</v>
      </c>
      <c r="AY28" s="17">
        <f t="shared" si="12"/>
        <v>13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17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19</v>
      </c>
      <c r="BU28" s="17">
        <f t="shared" si="12"/>
        <v>0</v>
      </c>
      <c r="BV28" s="17">
        <f t="shared" si="12"/>
        <v>4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64</v>
      </c>
      <c r="CC28" s="17">
        <f t="shared" si="12"/>
        <v>2</v>
      </c>
      <c r="CD28" s="17">
        <f t="shared" si="12"/>
        <v>0</v>
      </c>
      <c r="CE28" s="17">
        <f t="shared" si="12"/>
        <v>3</v>
      </c>
      <c r="CF28" s="17">
        <f t="shared" si="12"/>
        <v>3603</v>
      </c>
    </row>
    <row r="29" spans="1:84" s="14" customFormat="1" ht="8.25" customHeight="1" x14ac:dyDescent="0.15">
      <c r="A29" s="51"/>
      <c r="B29" s="57" t="s">
        <v>112</v>
      </c>
      <c r="C29" s="58"/>
      <c r="D29" s="59"/>
      <c r="E29" s="17">
        <v>0</v>
      </c>
      <c r="F29" s="17">
        <v>675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57</v>
      </c>
      <c r="AG29" s="17">
        <v>2</v>
      </c>
      <c r="AH29" s="18">
        <v>0</v>
      </c>
      <c r="AI29" s="18">
        <v>0</v>
      </c>
      <c r="AJ29" s="17">
        <v>361</v>
      </c>
      <c r="AK29" s="17">
        <v>0</v>
      </c>
      <c r="AL29" s="17">
        <v>0</v>
      </c>
      <c r="AM29" s="17">
        <v>65</v>
      </c>
      <c r="AN29" s="17">
        <v>0</v>
      </c>
      <c r="AO29" s="17">
        <v>0</v>
      </c>
      <c r="AP29" s="17">
        <v>1</v>
      </c>
      <c r="AQ29" s="17">
        <v>296</v>
      </c>
      <c r="AR29" s="17">
        <v>11</v>
      </c>
      <c r="AS29" s="17">
        <v>0</v>
      </c>
      <c r="AT29" s="17">
        <v>2</v>
      </c>
      <c r="AU29" s="17">
        <v>4</v>
      </c>
      <c r="AV29" s="17">
        <v>430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10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13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1946</v>
      </c>
    </row>
    <row r="30" spans="1:84" s="14" customFormat="1" ht="8.25" customHeight="1" x14ac:dyDescent="0.15">
      <c r="A30" s="51"/>
      <c r="B30" s="60" t="s">
        <v>113</v>
      </c>
      <c r="C30" s="58" t="s">
        <v>114</v>
      </c>
      <c r="D30" s="59"/>
      <c r="E30" s="17">
        <v>0</v>
      </c>
      <c r="F30" s="17">
        <v>440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41</v>
      </c>
      <c r="AG30" s="17">
        <v>1</v>
      </c>
      <c r="AH30" s="18">
        <v>0</v>
      </c>
      <c r="AI30" s="18">
        <v>0</v>
      </c>
      <c r="AJ30" s="17">
        <v>421</v>
      </c>
      <c r="AK30" s="17">
        <v>0</v>
      </c>
      <c r="AL30" s="17">
        <v>0</v>
      </c>
      <c r="AM30" s="17">
        <v>70</v>
      </c>
      <c r="AN30" s="17">
        <v>0</v>
      </c>
      <c r="AO30" s="17">
        <v>0</v>
      </c>
      <c r="AP30" s="17">
        <v>2</v>
      </c>
      <c r="AQ30" s="17">
        <v>285</v>
      </c>
      <c r="AR30" s="17">
        <v>12</v>
      </c>
      <c r="AS30" s="17">
        <v>3</v>
      </c>
      <c r="AT30" s="17">
        <v>3</v>
      </c>
      <c r="AU30" s="17">
        <v>13</v>
      </c>
      <c r="AV30" s="17">
        <v>281</v>
      </c>
      <c r="AW30" s="17">
        <v>1</v>
      </c>
      <c r="AX30" s="17">
        <v>0</v>
      </c>
      <c r="AY30" s="17">
        <v>12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1</v>
      </c>
      <c r="BP30" s="17">
        <v>0</v>
      </c>
      <c r="BQ30" s="17">
        <v>0</v>
      </c>
      <c r="BR30" s="18">
        <v>0</v>
      </c>
      <c r="BS30" s="17">
        <v>0</v>
      </c>
      <c r="BT30" s="17">
        <v>4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6</v>
      </c>
      <c r="CC30" s="17">
        <v>0</v>
      </c>
      <c r="CD30" s="17">
        <v>0</v>
      </c>
      <c r="CE30" s="17">
        <v>1</v>
      </c>
      <c r="CF30" s="18">
        <f t="shared" si="13"/>
        <v>1604</v>
      </c>
    </row>
    <row r="31" spans="1:84" s="14" customFormat="1" ht="8.25" customHeight="1" x14ac:dyDescent="0.15">
      <c r="A31" s="51"/>
      <c r="B31" s="60"/>
      <c r="C31" s="58" t="s">
        <v>115</v>
      </c>
      <c r="D31" s="59"/>
      <c r="E31" s="17">
        <v>0</v>
      </c>
      <c r="F31" s="17">
        <v>242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21</v>
      </c>
      <c r="AG31" s="17">
        <v>2</v>
      </c>
      <c r="AH31" s="18">
        <v>0</v>
      </c>
      <c r="AI31" s="18">
        <v>0</v>
      </c>
      <c r="AJ31" s="17">
        <v>162</v>
      </c>
      <c r="AK31" s="17">
        <v>0</v>
      </c>
      <c r="AL31" s="17">
        <v>0</v>
      </c>
      <c r="AM31" s="17">
        <v>48</v>
      </c>
      <c r="AN31" s="17">
        <v>0</v>
      </c>
      <c r="AO31" s="17">
        <v>0</v>
      </c>
      <c r="AP31" s="17">
        <v>0</v>
      </c>
      <c r="AQ31" s="17">
        <v>137</v>
      </c>
      <c r="AR31" s="17">
        <v>5</v>
      </c>
      <c r="AS31" s="17">
        <v>1</v>
      </c>
      <c r="AT31" s="17">
        <v>1</v>
      </c>
      <c r="AU31" s="17">
        <v>1</v>
      </c>
      <c r="AV31" s="17">
        <v>80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1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3</v>
      </c>
      <c r="CC31" s="17">
        <v>0</v>
      </c>
      <c r="CD31" s="17">
        <v>0</v>
      </c>
      <c r="CE31" s="17">
        <v>0</v>
      </c>
      <c r="CF31" s="17">
        <f t="shared" si="13"/>
        <v>715</v>
      </c>
    </row>
    <row r="32" spans="1:84" s="14" customFormat="1" ht="8.25" customHeight="1" x14ac:dyDescent="0.15">
      <c r="A32" s="51"/>
      <c r="B32" s="60" t="s">
        <v>116</v>
      </c>
      <c r="C32" s="70" t="s">
        <v>116</v>
      </c>
      <c r="D32" s="23" t="s">
        <v>116</v>
      </c>
      <c r="E32" s="17">
        <v>0</v>
      </c>
      <c r="F32" s="17">
        <v>80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1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68</v>
      </c>
      <c r="AG32" s="17">
        <v>0</v>
      </c>
      <c r="AH32" s="18">
        <v>0</v>
      </c>
      <c r="AI32" s="18">
        <v>0</v>
      </c>
      <c r="AJ32" s="17">
        <v>337</v>
      </c>
      <c r="AK32" s="17">
        <v>0</v>
      </c>
      <c r="AL32" s="17">
        <v>0</v>
      </c>
      <c r="AM32" s="17">
        <v>38</v>
      </c>
      <c r="AN32" s="17">
        <v>2</v>
      </c>
      <c r="AO32" s="17">
        <v>0</v>
      </c>
      <c r="AP32" s="17">
        <v>0</v>
      </c>
      <c r="AQ32" s="17">
        <v>376</v>
      </c>
      <c r="AR32" s="17">
        <v>21</v>
      </c>
      <c r="AS32" s="17">
        <v>5</v>
      </c>
      <c r="AT32" s="17">
        <v>0</v>
      </c>
      <c r="AU32" s="17">
        <v>16</v>
      </c>
      <c r="AV32" s="17">
        <v>319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1304</v>
      </c>
    </row>
    <row r="33" spans="1:84" s="14" customFormat="1" ht="8.25" customHeight="1" x14ac:dyDescent="0.15">
      <c r="A33" s="51"/>
      <c r="B33" s="60"/>
      <c r="C33" s="70"/>
      <c r="D33" s="23" t="s">
        <v>117</v>
      </c>
      <c r="E33" s="17">
        <v>0</v>
      </c>
      <c r="F33" s="17">
        <v>170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8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38</v>
      </c>
      <c r="AG33" s="17">
        <v>0</v>
      </c>
      <c r="AH33" s="18">
        <v>0</v>
      </c>
      <c r="AI33" s="18">
        <v>0</v>
      </c>
      <c r="AJ33" s="17">
        <v>171</v>
      </c>
      <c r="AK33" s="17">
        <v>0</v>
      </c>
      <c r="AL33" s="17">
        <v>0</v>
      </c>
      <c r="AM33" s="17">
        <v>25</v>
      </c>
      <c r="AN33" s="17">
        <v>0</v>
      </c>
      <c r="AO33" s="17">
        <v>0</v>
      </c>
      <c r="AP33" s="17">
        <v>0</v>
      </c>
      <c r="AQ33" s="17">
        <v>182</v>
      </c>
      <c r="AR33" s="17">
        <v>7</v>
      </c>
      <c r="AS33" s="17">
        <v>1</v>
      </c>
      <c r="AT33" s="17">
        <v>0</v>
      </c>
      <c r="AU33" s="17">
        <v>4</v>
      </c>
      <c r="AV33" s="17">
        <v>156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8</v>
      </c>
      <c r="CC33" s="17">
        <v>0</v>
      </c>
      <c r="CD33" s="17">
        <v>0</v>
      </c>
      <c r="CE33" s="17">
        <v>1</v>
      </c>
      <c r="CF33" s="17">
        <f t="shared" si="13"/>
        <v>777</v>
      </c>
    </row>
    <row r="34" spans="1:84" s="14" customFormat="1" ht="8.25" customHeight="1" x14ac:dyDescent="0.15">
      <c r="A34" s="51"/>
      <c r="B34" s="60"/>
      <c r="C34" s="70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3</v>
      </c>
      <c r="AH34" s="18">
        <v>0</v>
      </c>
      <c r="AI34" s="18">
        <v>0</v>
      </c>
      <c r="AJ34" s="17">
        <v>144</v>
      </c>
      <c r="AK34" s="17">
        <v>0</v>
      </c>
      <c r="AL34" s="17">
        <v>0</v>
      </c>
      <c r="AM34" s="17">
        <v>20</v>
      </c>
      <c r="AN34" s="17">
        <v>0</v>
      </c>
      <c r="AO34" s="17">
        <v>0</v>
      </c>
      <c r="AP34" s="17">
        <v>0</v>
      </c>
      <c r="AQ34" s="17">
        <v>195</v>
      </c>
      <c r="AR34" s="17">
        <v>7</v>
      </c>
      <c r="AS34" s="17">
        <v>1</v>
      </c>
      <c r="AT34" s="17">
        <v>0</v>
      </c>
      <c r="AU34" s="17">
        <v>2</v>
      </c>
      <c r="AV34" s="17">
        <v>82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1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4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500</v>
      </c>
    </row>
    <row r="35" spans="1:84" s="14" customFormat="1" ht="8.25" customHeight="1" x14ac:dyDescent="0.15">
      <c r="A35" s="51"/>
      <c r="B35" s="60"/>
      <c r="C35" s="70"/>
      <c r="D35" s="23" t="s">
        <v>119</v>
      </c>
      <c r="E35" s="17">
        <v>0</v>
      </c>
      <c r="F35" s="17">
        <v>40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3</v>
      </c>
      <c r="AG35" s="17">
        <v>0</v>
      </c>
      <c r="AH35" s="18">
        <v>0</v>
      </c>
      <c r="AI35" s="18">
        <v>0</v>
      </c>
      <c r="AJ35" s="17">
        <v>40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64</v>
      </c>
      <c r="AR35" s="17">
        <v>2</v>
      </c>
      <c r="AS35" s="17">
        <v>0</v>
      </c>
      <c r="AT35" s="17">
        <v>3</v>
      </c>
      <c r="AU35" s="17">
        <v>0</v>
      </c>
      <c r="AV35" s="17">
        <v>44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216</v>
      </c>
    </row>
    <row r="36" spans="1:84" s="14" customFormat="1" ht="8.25" customHeight="1" x14ac:dyDescent="0.15">
      <c r="A36" s="51"/>
      <c r="B36" s="60"/>
      <c r="C36" s="70"/>
      <c r="D36" s="23" t="s">
        <v>91</v>
      </c>
      <c r="E36" s="17">
        <f>SUM(E32:E35)</f>
        <v>0</v>
      </c>
      <c r="F36" s="17">
        <f t="shared" ref="F36:CE36" si="14">SUM(F32:F35)</f>
        <v>295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16</v>
      </c>
      <c r="O36" s="18">
        <f t="shared" si="14"/>
        <v>0</v>
      </c>
      <c r="P36" s="17">
        <f t="shared" si="14"/>
        <v>1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134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692</v>
      </c>
      <c r="AK36" s="17">
        <f t="shared" si="14"/>
        <v>0</v>
      </c>
      <c r="AL36" s="17">
        <f t="shared" si="14"/>
        <v>0</v>
      </c>
      <c r="AM36" s="17">
        <f t="shared" si="14"/>
        <v>93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817</v>
      </c>
      <c r="AR36" s="17">
        <f t="shared" si="14"/>
        <v>37</v>
      </c>
      <c r="AS36" s="17">
        <f t="shared" si="14"/>
        <v>7</v>
      </c>
      <c r="AT36" s="17">
        <f t="shared" si="14"/>
        <v>3</v>
      </c>
      <c r="AU36" s="17">
        <f t="shared" si="14"/>
        <v>22</v>
      </c>
      <c r="AV36" s="17">
        <f t="shared" si="14"/>
        <v>601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3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15</v>
      </c>
      <c r="BU36" s="17">
        <f t="shared" si="14"/>
        <v>0</v>
      </c>
      <c r="BV36" s="17">
        <f t="shared" si="14"/>
        <v>1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33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2797</v>
      </c>
    </row>
    <row r="37" spans="1:84" s="14" customFormat="1" ht="8.25" customHeight="1" x14ac:dyDescent="0.15">
      <c r="A37" s="51"/>
      <c r="B37" s="60"/>
      <c r="C37" s="58" t="s">
        <v>277</v>
      </c>
      <c r="D37" s="59"/>
      <c r="E37" s="17">
        <v>0</v>
      </c>
      <c r="F37" s="17">
        <v>87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38</v>
      </c>
      <c r="AG37" s="17">
        <v>0</v>
      </c>
      <c r="AH37" s="18">
        <v>0</v>
      </c>
      <c r="AI37" s="18">
        <v>0</v>
      </c>
      <c r="AJ37" s="17">
        <v>148</v>
      </c>
      <c r="AK37" s="17">
        <v>0</v>
      </c>
      <c r="AL37" s="17">
        <v>0</v>
      </c>
      <c r="AM37" s="17">
        <v>32</v>
      </c>
      <c r="AN37" s="17">
        <v>0</v>
      </c>
      <c r="AO37" s="17">
        <v>0</v>
      </c>
      <c r="AP37" s="17">
        <v>0</v>
      </c>
      <c r="AQ37" s="17">
        <v>170</v>
      </c>
      <c r="AR37" s="17">
        <v>6</v>
      </c>
      <c r="AS37" s="17">
        <v>0</v>
      </c>
      <c r="AT37" s="17">
        <v>0</v>
      </c>
      <c r="AU37" s="17">
        <v>4</v>
      </c>
      <c r="AV37" s="17">
        <v>154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4</v>
      </c>
      <c r="CC37" s="17">
        <v>0</v>
      </c>
      <c r="CD37" s="17">
        <v>0</v>
      </c>
      <c r="CE37" s="17">
        <v>0</v>
      </c>
      <c r="CF37" s="17">
        <f>SUM(E37:CE37)</f>
        <v>670</v>
      </c>
    </row>
    <row r="38" spans="1:84" s="14" customFormat="1" ht="8.25" customHeight="1" x14ac:dyDescent="0.15">
      <c r="A38" s="53"/>
      <c r="B38" s="65" t="s">
        <v>98</v>
      </c>
      <c r="C38" s="66"/>
      <c r="D38" s="67"/>
      <c r="E38" s="19">
        <f>SUM(E20:E21,E25,E28:E31,E36:E37)</f>
        <v>0</v>
      </c>
      <c r="F38" s="19">
        <f t="shared" ref="F38:BQ38" si="15">SUM(F20:F21,F25,F28:F31,F36:F37)</f>
        <v>2942</v>
      </c>
      <c r="G38" s="19">
        <f t="shared" si="15"/>
        <v>187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87</v>
      </c>
      <c r="O38" s="20">
        <f t="shared" si="15"/>
        <v>0</v>
      </c>
      <c r="P38" s="19">
        <f t="shared" si="15"/>
        <v>1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8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455</v>
      </c>
      <c r="AG38" s="19">
        <f t="shared" si="15"/>
        <v>18</v>
      </c>
      <c r="AH38" s="20">
        <f t="shared" si="15"/>
        <v>0</v>
      </c>
      <c r="AI38" s="20">
        <f t="shared" si="15"/>
        <v>0</v>
      </c>
      <c r="AJ38" s="19">
        <f t="shared" si="15"/>
        <v>4027</v>
      </c>
      <c r="AK38" s="19">
        <f t="shared" si="15"/>
        <v>0</v>
      </c>
      <c r="AL38" s="19">
        <f t="shared" si="15"/>
        <v>0</v>
      </c>
      <c r="AM38" s="19">
        <f t="shared" si="15"/>
        <v>652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3238</v>
      </c>
      <c r="AR38" s="19">
        <f t="shared" si="15"/>
        <v>133</v>
      </c>
      <c r="AS38" s="19">
        <f t="shared" si="15"/>
        <v>12</v>
      </c>
      <c r="AT38" s="19">
        <f t="shared" si="15"/>
        <v>11</v>
      </c>
      <c r="AU38" s="19">
        <f t="shared" si="15"/>
        <v>88</v>
      </c>
      <c r="AV38" s="19">
        <f t="shared" si="15"/>
        <v>3428</v>
      </c>
      <c r="AW38" s="19">
        <f t="shared" si="15"/>
        <v>2</v>
      </c>
      <c r="AX38" s="19">
        <f t="shared" si="15"/>
        <v>0</v>
      </c>
      <c r="AY38" s="19">
        <f t="shared" si="15"/>
        <v>71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26</v>
      </c>
      <c r="BI38" s="19">
        <f t="shared" si="15"/>
        <v>0</v>
      </c>
      <c r="BJ38" s="19">
        <f t="shared" si="15"/>
        <v>8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3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74</v>
      </c>
      <c r="BU38" s="19">
        <f t="shared" si="16"/>
        <v>1</v>
      </c>
      <c r="BV38" s="19">
        <f t="shared" si="16"/>
        <v>7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165</v>
      </c>
      <c r="CC38" s="19">
        <f t="shared" si="16"/>
        <v>3</v>
      </c>
      <c r="CD38" s="19">
        <f t="shared" si="16"/>
        <v>1</v>
      </c>
      <c r="CE38" s="19">
        <f t="shared" si="16"/>
        <v>8</v>
      </c>
      <c r="CF38" s="19">
        <f t="shared" si="16"/>
        <v>15717</v>
      </c>
    </row>
    <row r="39" spans="1:84" s="14" customFormat="1" ht="8.25" customHeight="1" x14ac:dyDescent="0.15">
      <c r="A39" s="87" t="s">
        <v>121</v>
      </c>
      <c r="B39" s="75" t="s">
        <v>122</v>
      </c>
      <c r="C39" s="55" t="s">
        <v>123</v>
      </c>
      <c r="D39" s="56"/>
      <c r="E39" s="16">
        <v>0</v>
      </c>
      <c r="F39" s="16">
        <v>115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1</v>
      </c>
      <c r="AB39" s="16">
        <v>0</v>
      </c>
      <c r="AC39" s="15">
        <v>0</v>
      </c>
      <c r="AD39" s="15">
        <v>0</v>
      </c>
      <c r="AE39" s="15">
        <v>0</v>
      </c>
      <c r="AF39" s="16">
        <v>47</v>
      </c>
      <c r="AG39" s="16">
        <v>0</v>
      </c>
      <c r="AH39" s="15">
        <v>0</v>
      </c>
      <c r="AI39" s="15">
        <v>0</v>
      </c>
      <c r="AJ39" s="16">
        <v>498</v>
      </c>
      <c r="AK39" s="16">
        <v>0</v>
      </c>
      <c r="AL39" s="16">
        <v>0</v>
      </c>
      <c r="AM39" s="16">
        <v>58</v>
      </c>
      <c r="AN39" s="16">
        <v>2</v>
      </c>
      <c r="AO39" s="16">
        <v>0</v>
      </c>
      <c r="AP39" s="16">
        <v>1</v>
      </c>
      <c r="AQ39" s="16">
        <v>605</v>
      </c>
      <c r="AR39" s="16">
        <v>33</v>
      </c>
      <c r="AS39" s="16">
        <v>3</v>
      </c>
      <c r="AT39" s="16">
        <v>1</v>
      </c>
      <c r="AU39" s="16">
        <v>18</v>
      </c>
      <c r="AV39" s="16">
        <v>321</v>
      </c>
      <c r="AW39" s="16">
        <v>0</v>
      </c>
      <c r="AX39" s="16">
        <v>1</v>
      </c>
      <c r="AY39" s="16">
        <v>9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16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31</v>
      </c>
      <c r="CC39" s="16">
        <v>0</v>
      </c>
      <c r="CD39" s="16">
        <v>0</v>
      </c>
      <c r="CE39" s="16">
        <v>1</v>
      </c>
      <c r="CF39" s="22">
        <f>SUM(E39:CE39)</f>
        <v>1775</v>
      </c>
    </row>
    <row r="40" spans="1:84" s="14" customFormat="1" ht="8.25" customHeight="1" x14ac:dyDescent="0.15">
      <c r="A40" s="88"/>
      <c r="B40" s="60"/>
      <c r="C40" s="70" t="s">
        <v>124</v>
      </c>
      <c r="D40" s="23" t="s">
        <v>125</v>
      </c>
      <c r="E40" s="25">
        <v>0</v>
      </c>
      <c r="F40" s="25">
        <v>20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14</v>
      </c>
      <c r="AG40" s="25">
        <v>0</v>
      </c>
      <c r="AH40" s="26">
        <v>0</v>
      </c>
      <c r="AI40" s="26">
        <v>0</v>
      </c>
      <c r="AJ40" s="25">
        <v>223</v>
      </c>
      <c r="AK40" s="25">
        <v>0</v>
      </c>
      <c r="AL40" s="25">
        <v>0</v>
      </c>
      <c r="AM40" s="25">
        <v>41</v>
      </c>
      <c r="AN40" s="25">
        <v>0</v>
      </c>
      <c r="AO40" s="25">
        <v>0</v>
      </c>
      <c r="AP40" s="25">
        <v>0</v>
      </c>
      <c r="AQ40" s="25">
        <v>279</v>
      </c>
      <c r="AR40" s="25">
        <v>10</v>
      </c>
      <c r="AS40" s="25">
        <v>1</v>
      </c>
      <c r="AT40" s="25">
        <v>0</v>
      </c>
      <c r="AU40" s="25">
        <v>8</v>
      </c>
      <c r="AV40" s="25">
        <v>156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8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20</v>
      </c>
      <c r="CC40" s="25">
        <v>0</v>
      </c>
      <c r="CD40" s="25">
        <v>1</v>
      </c>
      <c r="CE40" s="25">
        <v>1</v>
      </c>
      <c r="CF40" s="18">
        <f>SUM(E40:CE40)</f>
        <v>790</v>
      </c>
    </row>
    <row r="41" spans="1:84" s="14" customFormat="1" ht="8.25" customHeight="1" x14ac:dyDescent="0.15">
      <c r="A41" s="88"/>
      <c r="B41" s="60"/>
      <c r="C41" s="71"/>
      <c r="D41" s="23" t="s">
        <v>278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31</v>
      </c>
      <c r="AG41" s="25">
        <v>0</v>
      </c>
      <c r="AH41" s="26">
        <v>0</v>
      </c>
      <c r="AI41" s="26">
        <v>0</v>
      </c>
      <c r="AJ41" s="25">
        <v>246</v>
      </c>
      <c r="AK41" s="25">
        <v>0</v>
      </c>
      <c r="AL41" s="25">
        <v>0</v>
      </c>
      <c r="AM41" s="25">
        <v>61</v>
      </c>
      <c r="AN41" s="25">
        <v>0</v>
      </c>
      <c r="AO41" s="25">
        <v>0</v>
      </c>
      <c r="AP41" s="25">
        <v>0</v>
      </c>
      <c r="AQ41" s="25">
        <v>315</v>
      </c>
      <c r="AR41" s="25">
        <v>16</v>
      </c>
      <c r="AS41" s="25">
        <v>0</v>
      </c>
      <c r="AT41" s="25">
        <v>0</v>
      </c>
      <c r="AU41" s="25">
        <v>11</v>
      </c>
      <c r="AV41" s="25">
        <v>191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5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25</v>
      </c>
      <c r="CC41" s="25">
        <v>1</v>
      </c>
      <c r="CD41" s="25">
        <v>0</v>
      </c>
      <c r="CE41" s="25">
        <v>0</v>
      </c>
      <c r="CF41" s="18">
        <f>SUM(E41:CE41)</f>
        <v>918</v>
      </c>
    </row>
    <row r="42" spans="1:84" s="14" customFormat="1" ht="8.25" customHeight="1" x14ac:dyDescent="0.15">
      <c r="A42" s="88"/>
      <c r="B42" s="60"/>
      <c r="C42" s="71"/>
      <c r="D42" s="23" t="s">
        <v>91</v>
      </c>
      <c r="E42" s="17">
        <f>SUM(E40:E41)</f>
        <v>0</v>
      </c>
      <c r="F42" s="17">
        <f t="shared" ref="F42:CF42" si="17">SUM(F40:F41)</f>
        <v>26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45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469</v>
      </c>
      <c r="AK42" s="17">
        <f t="shared" si="17"/>
        <v>0</v>
      </c>
      <c r="AL42" s="17">
        <f t="shared" si="17"/>
        <v>0</v>
      </c>
      <c r="AM42" s="17">
        <f t="shared" si="17"/>
        <v>102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594</v>
      </c>
      <c r="AR42" s="17">
        <f t="shared" si="17"/>
        <v>26</v>
      </c>
      <c r="AS42" s="17">
        <f t="shared" si="17"/>
        <v>1</v>
      </c>
      <c r="AT42" s="17">
        <f t="shared" si="17"/>
        <v>0</v>
      </c>
      <c r="AU42" s="17">
        <f t="shared" si="17"/>
        <v>19</v>
      </c>
      <c r="AV42" s="17">
        <f t="shared" si="17"/>
        <v>347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13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45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1708</v>
      </c>
    </row>
    <row r="43" spans="1:84" s="14" customFormat="1" ht="8.25" customHeight="1" x14ac:dyDescent="0.15">
      <c r="A43" s="88"/>
      <c r="B43" s="60" t="s">
        <v>127</v>
      </c>
      <c r="C43" s="70" t="s">
        <v>127</v>
      </c>
      <c r="D43" s="23" t="s">
        <v>128</v>
      </c>
      <c r="E43" s="17">
        <v>0</v>
      </c>
      <c r="F43" s="17">
        <v>36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1</v>
      </c>
      <c r="AB43" s="17">
        <v>0</v>
      </c>
      <c r="AC43" s="18">
        <v>0</v>
      </c>
      <c r="AD43" s="18">
        <v>0</v>
      </c>
      <c r="AE43" s="18">
        <v>0</v>
      </c>
      <c r="AF43" s="17">
        <v>33</v>
      </c>
      <c r="AG43" s="17">
        <v>2</v>
      </c>
      <c r="AH43" s="18">
        <v>0</v>
      </c>
      <c r="AI43" s="18">
        <v>0</v>
      </c>
      <c r="AJ43" s="17">
        <v>432</v>
      </c>
      <c r="AK43" s="17">
        <v>0</v>
      </c>
      <c r="AL43" s="17">
        <v>5</v>
      </c>
      <c r="AM43" s="17">
        <v>135</v>
      </c>
      <c r="AN43" s="17">
        <v>0</v>
      </c>
      <c r="AO43" s="17">
        <v>0</v>
      </c>
      <c r="AP43" s="17">
        <v>0</v>
      </c>
      <c r="AQ43" s="17">
        <v>403</v>
      </c>
      <c r="AR43" s="17">
        <v>38</v>
      </c>
      <c r="AS43" s="17">
        <v>4</v>
      </c>
      <c r="AT43" s="17">
        <v>0</v>
      </c>
      <c r="AU43" s="17">
        <v>12</v>
      </c>
      <c r="AV43" s="17">
        <v>270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16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23</v>
      </c>
      <c r="CC43" s="17">
        <v>1</v>
      </c>
      <c r="CD43" s="17">
        <v>0</v>
      </c>
      <c r="CE43" s="17">
        <v>1</v>
      </c>
      <c r="CF43" s="17">
        <f>SUM(E43:CE43)</f>
        <v>1434</v>
      </c>
    </row>
    <row r="44" spans="1:84" s="14" customFormat="1" ht="8.25" customHeight="1" x14ac:dyDescent="0.15">
      <c r="A44" s="88"/>
      <c r="B44" s="60"/>
      <c r="C44" s="70"/>
      <c r="D44" s="23" t="s">
        <v>129</v>
      </c>
      <c r="E44" s="17">
        <v>0</v>
      </c>
      <c r="F44" s="17">
        <v>12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11</v>
      </c>
      <c r="AG44" s="17">
        <v>0</v>
      </c>
      <c r="AH44" s="18">
        <v>0</v>
      </c>
      <c r="AI44" s="18">
        <v>0</v>
      </c>
      <c r="AJ44" s="17">
        <v>90</v>
      </c>
      <c r="AK44" s="17">
        <v>0</v>
      </c>
      <c r="AL44" s="17">
        <v>0</v>
      </c>
      <c r="AM44" s="17">
        <v>11</v>
      </c>
      <c r="AN44" s="17">
        <v>0</v>
      </c>
      <c r="AO44" s="17">
        <v>0</v>
      </c>
      <c r="AP44" s="17">
        <v>0</v>
      </c>
      <c r="AQ44" s="17">
        <v>107</v>
      </c>
      <c r="AR44" s="17">
        <v>4</v>
      </c>
      <c r="AS44" s="17">
        <v>2</v>
      </c>
      <c r="AT44" s="17">
        <v>0</v>
      </c>
      <c r="AU44" s="17">
        <v>3</v>
      </c>
      <c r="AV44" s="17">
        <v>61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5</v>
      </c>
      <c r="CC44" s="17">
        <v>0</v>
      </c>
      <c r="CD44" s="17">
        <v>0</v>
      </c>
      <c r="CE44" s="17">
        <v>0</v>
      </c>
      <c r="CF44" s="17">
        <f>SUM(E44:CE44)</f>
        <v>314</v>
      </c>
    </row>
    <row r="45" spans="1:84" s="14" customFormat="1" ht="8.25" customHeight="1" x14ac:dyDescent="0.15">
      <c r="A45" s="88"/>
      <c r="B45" s="60"/>
      <c r="C45" s="70"/>
      <c r="D45" s="23" t="s">
        <v>91</v>
      </c>
      <c r="E45" s="17">
        <f>SUM(E43:E44)</f>
        <v>0</v>
      </c>
      <c r="F45" s="17">
        <f t="shared" ref="F45:CF45" si="18">SUM(F43:F44)</f>
        <v>48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1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44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522</v>
      </c>
      <c r="AK45" s="17">
        <f t="shared" si="18"/>
        <v>0</v>
      </c>
      <c r="AL45" s="17">
        <f t="shared" si="18"/>
        <v>5</v>
      </c>
      <c r="AM45" s="17">
        <f t="shared" si="18"/>
        <v>146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510</v>
      </c>
      <c r="AR45" s="17">
        <f t="shared" si="18"/>
        <v>42</v>
      </c>
      <c r="AS45" s="17">
        <f t="shared" si="18"/>
        <v>6</v>
      </c>
      <c r="AT45" s="17">
        <f t="shared" si="18"/>
        <v>0</v>
      </c>
      <c r="AU45" s="17">
        <f t="shared" si="18"/>
        <v>15</v>
      </c>
      <c r="AV45" s="17">
        <f t="shared" si="18"/>
        <v>331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22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28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1748</v>
      </c>
    </row>
    <row r="46" spans="1:84" s="14" customFormat="1" ht="8.25" customHeight="1" x14ac:dyDescent="0.15">
      <c r="A46" s="88"/>
      <c r="B46" s="60"/>
      <c r="C46" s="58" t="s">
        <v>279</v>
      </c>
      <c r="D46" s="59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8">
        <v>0</v>
      </c>
      <c r="AD46" s="18">
        <v>0</v>
      </c>
      <c r="AE46" s="18">
        <v>0</v>
      </c>
      <c r="AF46" s="17">
        <v>45</v>
      </c>
      <c r="AG46" s="17">
        <v>1</v>
      </c>
      <c r="AH46" s="18">
        <v>0</v>
      </c>
      <c r="AI46" s="18">
        <v>0</v>
      </c>
      <c r="AJ46" s="17">
        <v>205</v>
      </c>
      <c r="AK46" s="17">
        <v>0</v>
      </c>
      <c r="AL46" s="17">
        <v>0</v>
      </c>
      <c r="AM46" s="17">
        <v>31</v>
      </c>
      <c r="AN46" s="17">
        <v>0</v>
      </c>
      <c r="AO46" s="17">
        <v>0</v>
      </c>
      <c r="AP46" s="17">
        <v>2</v>
      </c>
      <c r="AQ46" s="17">
        <v>197</v>
      </c>
      <c r="AR46" s="17">
        <v>12</v>
      </c>
      <c r="AS46" s="17">
        <v>1</v>
      </c>
      <c r="AT46" s="17">
        <v>0</v>
      </c>
      <c r="AU46" s="17">
        <v>8</v>
      </c>
      <c r="AV46" s="17">
        <v>214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4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776</v>
      </c>
    </row>
    <row r="47" spans="1:84" s="14" customFormat="1" ht="8.25" customHeight="1" x14ac:dyDescent="0.15">
      <c r="A47" s="88"/>
      <c r="B47" s="60" t="s">
        <v>131</v>
      </c>
      <c r="C47" s="58" t="s">
        <v>132</v>
      </c>
      <c r="D47" s="59"/>
      <c r="E47" s="17">
        <v>0</v>
      </c>
      <c r="F47" s="17">
        <v>53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15</v>
      </c>
      <c r="O47" s="18">
        <v>0</v>
      </c>
      <c r="P47" s="17">
        <v>0</v>
      </c>
      <c r="Q47" s="18">
        <v>0</v>
      </c>
      <c r="R47" s="17">
        <v>0</v>
      </c>
      <c r="S47" s="17">
        <v>1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67</v>
      </c>
      <c r="AG47" s="17">
        <v>0</v>
      </c>
      <c r="AH47" s="18">
        <v>0</v>
      </c>
      <c r="AI47" s="18">
        <v>0</v>
      </c>
      <c r="AJ47" s="17">
        <v>449</v>
      </c>
      <c r="AK47" s="17">
        <v>0</v>
      </c>
      <c r="AL47" s="17">
        <v>0</v>
      </c>
      <c r="AM47" s="17">
        <v>70</v>
      </c>
      <c r="AN47" s="17">
        <v>0</v>
      </c>
      <c r="AO47" s="17">
        <v>0</v>
      </c>
      <c r="AP47" s="17">
        <v>0</v>
      </c>
      <c r="AQ47" s="17">
        <v>704</v>
      </c>
      <c r="AR47" s="17">
        <v>26</v>
      </c>
      <c r="AS47" s="17">
        <v>1</v>
      </c>
      <c r="AT47" s="17">
        <v>4</v>
      </c>
      <c r="AU47" s="17">
        <v>33</v>
      </c>
      <c r="AV47" s="17">
        <v>482</v>
      </c>
      <c r="AW47" s="17">
        <v>1</v>
      </c>
      <c r="AX47" s="17">
        <v>0</v>
      </c>
      <c r="AY47" s="17">
        <v>4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22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50</v>
      </c>
      <c r="CC47" s="17">
        <v>1</v>
      </c>
      <c r="CD47" s="17">
        <v>1</v>
      </c>
      <c r="CE47" s="17">
        <v>0</v>
      </c>
      <c r="CF47" s="17">
        <f>SUM(E47:CE47)</f>
        <v>1993</v>
      </c>
    </row>
    <row r="48" spans="1:84" s="14" customFormat="1" ht="8.25" customHeight="1" x14ac:dyDescent="0.15">
      <c r="A48" s="88"/>
      <c r="B48" s="74"/>
      <c r="C48" s="61" t="s">
        <v>133</v>
      </c>
      <c r="D48" s="62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1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15</v>
      </c>
      <c r="AG48" s="17">
        <v>0</v>
      </c>
      <c r="AH48" s="18">
        <v>0</v>
      </c>
      <c r="AI48" s="18">
        <v>0</v>
      </c>
      <c r="AJ48" s="17">
        <v>167</v>
      </c>
      <c r="AK48" s="17">
        <v>0</v>
      </c>
      <c r="AL48" s="17">
        <v>0</v>
      </c>
      <c r="AM48" s="17">
        <v>30</v>
      </c>
      <c r="AN48" s="17">
        <v>0</v>
      </c>
      <c r="AO48" s="17">
        <v>0</v>
      </c>
      <c r="AP48" s="17">
        <v>1</v>
      </c>
      <c r="AQ48" s="17">
        <v>213</v>
      </c>
      <c r="AR48" s="17">
        <v>7</v>
      </c>
      <c r="AS48" s="17">
        <v>1</v>
      </c>
      <c r="AT48" s="17">
        <v>0</v>
      </c>
      <c r="AU48" s="17">
        <v>7</v>
      </c>
      <c r="AV48" s="17">
        <v>135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1</v>
      </c>
      <c r="BP48" s="17">
        <v>0</v>
      </c>
      <c r="BQ48" s="17">
        <v>0</v>
      </c>
      <c r="BR48" s="18">
        <v>0</v>
      </c>
      <c r="BS48" s="17">
        <v>0</v>
      </c>
      <c r="BT48" s="17">
        <v>8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21</v>
      </c>
      <c r="CC48" s="17">
        <v>0</v>
      </c>
      <c r="CD48" s="17">
        <v>0</v>
      </c>
      <c r="CE48" s="17">
        <v>0</v>
      </c>
      <c r="CF48" s="17">
        <f>SUM(E48:CE48)</f>
        <v>623</v>
      </c>
    </row>
    <row r="49" spans="1:84" s="14" customFormat="1" ht="8.25" customHeight="1" x14ac:dyDescent="0.15">
      <c r="A49" s="88"/>
      <c r="B49" s="74"/>
      <c r="C49" s="61" t="s">
        <v>134</v>
      </c>
      <c r="D49" s="62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0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227</v>
      </c>
      <c r="AK49" s="17">
        <v>0</v>
      </c>
      <c r="AL49" s="17">
        <v>0</v>
      </c>
      <c r="AM49" s="17">
        <v>9</v>
      </c>
      <c r="AN49" s="17">
        <v>0</v>
      </c>
      <c r="AO49" s="17">
        <v>0</v>
      </c>
      <c r="AP49" s="17">
        <v>0</v>
      </c>
      <c r="AQ49" s="17">
        <v>191</v>
      </c>
      <c r="AR49" s="17">
        <v>7</v>
      </c>
      <c r="AS49" s="17">
        <v>0</v>
      </c>
      <c r="AT49" s="17">
        <v>0</v>
      </c>
      <c r="AU49" s="17">
        <v>6</v>
      </c>
      <c r="AV49" s="17">
        <v>120</v>
      </c>
      <c r="AW49" s="17">
        <v>0</v>
      </c>
      <c r="AX49" s="17">
        <v>0</v>
      </c>
      <c r="AY49" s="17">
        <v>2</v>
      </c>
      <c r="AZ49" s="17">
        <v>0</v>
      </c>
      <c r="BA49" s="18">
        <v>0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9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13</v>
      </c>
      <c r="CC49" s="17">
        <v>0</v>
      </c>
      <c r="CD49" s="17">
        <v>0</v>
      </c>
      <c r="CE49" s="17">
        <v>0</v>
      </c>
      <c r="CF49" s="17">
        <f>SUM(E49:CE49)</f>
        <v>607</v>
      </c>
    </row>
    <row r="50" spans="1:84" s="14" customFormat="1" ht="8.25" customHeight="1" x14ac:dyDescent="0.15">
      <c r="A50" s="88"/>
      <c r="B50" s="74"/>
      <c r="C50" s="61" t="s">
        <v>91</v>
      </c>
      <c r="D50" s="62"/>
      <c r="E50" s="17">
        <f>SUM(E47:E49)</f>
        <v>0</v>
      </c>
      <c r="F50" s="17">
        <f t="shared" ref="F50:CF50" si="19">SUM(F47:F49)</f>
        <v>71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16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2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87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843</v>
      </c>
      <c r="AK50" s="17">
        <f t="shared" si="19"/>
        <v>0</v>
      </c>
      <c r="AL50" s="17">
        <f t="shared" si="19"/>
        <v>0</v>
      </c>
      <c r="AM50" s="17">
        <f t="shared" si="19"/>
        <v>109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1108</v>
      </c>
      <c r="AR50" s="17">
        <f t="shared" si="19"/>
        <v>40</v>
      </c>
      <c r="AS50" s="17">
        <f t="shared" si="19"/>
        <v>2</v>
      </c>
      <c r="AT50" s="17">
        <f t="shared" si="19"/>
        <v>4</v>
      </c>
      <c r="AU50" s="17">
        <f t="shared" si="19"/>
        <v>46</v>
      </c>
      <c r="AV50" s="17">
        <f t="shared" si="19"/>
        <v>737</v>
      </c>
      <c r="AW50" s="17">
        <f t="shared" si="19"/>
        <v>1</v>
      </c>
      <c r="AX50" s="17">
        <f t="shared" si="19"/>
        <v>0</v>
      </c>
      <c r="AY50" s="17">
        <f t="shared" si="19"/>
        <v>9</v>
      </c>
      <c r="AZ50" s="17">
        <f t="shared" si="19"/>
        <v>0</v>
      </c>
      <c r="BA50" s="18">
        <f>SUM(BA47:BA49)</f>
        <v>2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1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39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84</v>
      </c>
      <c r="CC50" s="17">
        <f t="shared" si="19"/>
        <v>1</v>
      </c>
      <c r="CD50" s="17">
        <f t="shared" si="19"/>
        <v>1</v>
      </c>
      <c r="CE50" s="17">
        <f t="shared" si="19"/>
        <v>0</v>
      </c>
      <c r="CF50" s="17">
        <f t="shared" si="19"/>
        <v>3223</v>
      </c>
    </row>
    <row r="51" spans="1:84" s="14" customFormat="1" ht="8.25" customHeight="1" x14ac:dyDescent="0.15">
      <c r="A51" s="88"/>
      <c r="B51" s="76" t="s">
        <v>135</v>
      </c>
      <c r="C51" s="70" t="s">
        <v>136</v>
      </c>
      <c r="D51" s="23" t="s">
        <v>137</v>
      </c>
      <c r="E51" s="17">
        <v>0</v>
      </c>
      <c r="F51" s="17">
        <v>36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20</v>
      </c>
      <c r="AG51" s="17">
        <v>2</v>
      </c>
      <c r="AH51" s="18">
        <v>0</v>
      </c>
      <c r="AI51" s="18">
        <v>0</v>
      </c>
      <c r="AJ51" s="17">
        <v>763</v>
      </c>
      <c r="AK51" s="17">
        <v>0</v>
      </c>
      <c r="AL51" s="17">
        <v>0</v>
      </c>
      <c r="AM51" s="17">
        <v>72</v>
      </c>
      <c r="AN51" s="17">
        <v>0</v>
      </c>
      <c r="AO51" s="17">
        <v>0</v>
      </c>
      <c r="AP51" s="17">
        <v>0</v>
      </c>
      <c r="AQ51" s="17">
        <v>369</v>
      </c>
      <c r="AR51" s="17">
        <v>9</v>
      </c>
      <c r="AS51" s="17">
        <v>1</v>
      </c>
      <c r="AT51" s="17">
        <v>2</v>
      </c>
      <c r="AU51" s="17">
        <v>15</v>
      </c>
      <c r="AV51" s="17">
        <v>327</v>
      </c>
      <c r="AW51" s="17">
        <v>0</v>
      </c>
      <c r="AX51" s="17">
        <v>1</v>
      </c>
      <c r="AY51" s="17">
        <v>1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0</v>
      </c>
      <c r="BT51" s="17">
        <v>14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51</v>
      </c>
      <c r="CC51" s="17">
        <v>0</v>
      </c>
      <c r="CD51" s="17">
        <v>0</v>
      </c>
      <c r="CE51" s="17">
        <v>0</v>
      </c>
      <c r="CF51" s="17">
        <f>SUM(E51:CE51)</f>
        <v>1698</v>
      </c>
    </row>
    <row r="52" spans="1:84" s="14" customFormat="1" ht="8.25" customHeight="1" x14ac:dyDescent="0.15">
      <c r="A52" s="88"/>
      <c r="B52" s="77"/>
      <c r="C52" s="70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8">
        <v>0</v>
      </c>
      <c r="AD52" s="18">
        <v>0</v>
      </c>
      <c r="AE52" s="18">
        <v>0</v>
      </c>
      <c r="AF52" s="17">
        <v>12</v>
      </c>
      <c r="AG52" s="17">
        <v>0</v>
      </c>
      <c r="AH52" s="18">
        <v>0</v>
      </c>
      <c r="AI52" s="18">
        <v>0</v>
      </c>
      <c r="AJ52" s="17">
        <v>290</v>
      </c>
      <c r="AK52" s="17">
        <v>0</v>
      </c>
      <c r="AL52" s="17">
        <v>2</v>
      </c>
      <c r="AM52" s="17">
        <v>12</v>
      </c>
      <c r="AN52" s="17">
        <v>0</v>
      </c>
      <c r="AO52" s="17">
        <v>0</v>
      </c>
      <c r="AP52" s="17">
        <v>0</v>
      </c>
      <c r="AQ52" s="17">
        <v>132</v>
      </c>
      <c r="AR52" s="17">
        <v>1</v>
      </c>
      <c r="AS52" s="17">
        <v>0</v>
      </c>
      <c r="AT52" s="17">
        <v>0</v>
      </c>
      <c r="AU52" s="17">
        <v>0</v>
      </c>
      <c r="AV52" s="17">
        <v>102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3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10</v>
      </c>
      <c r="CC52" s="17">
        <v>1</v>
      </c>
      <c r="CD52" s="17">
        <v>0</v>
      </c>
      <c r="CE52" s="17">
        <v>0</v>
      </c>
      <c r="CF52" s="17">
        <f>SUM(E52:CE52)</f>
        <v>565</v>
      </c>
    </row>
    <row r="53" spans="1:84" s="14" customFormat="1" ht="8.25" customHeight="1" x14ac:dyDescent="0.15">
      <c r="A53" s="88"/>
      <c r="B53" s="77"/>
      <c r="C53" s="70"/>
      <c r="D53" s="23" t="s">
        <v>91</v>
      </c>
      <c r="E53" s="17">
        <f>SUM(E51:E52)</f>
        <v>0</v>
      </c>
      <c r="F53" s="17">
        <f t="shared" ref="F53:CF53" si="20">SUM(F51:F52)</f>
        <v>36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1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32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1053</v>
      </c>
      <c r="AK53" s="17">
        <f t="shared" si="20"/>
        <v>0</v>
      </c>
      <c r="AL53" s="17">
        <f t="shared" si="20"/>
        <v>2</v>
      </c>
      <c r="AM53" s="17">
        <f t="shared" si="20"/>
        <v>84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501</v>
      </c>
      <c r="AR53" s="17">
        <f t="shared" si="20"/>
        <v>10</v>
      </c>
      <c r="AS53" s="17">
        <f t="shared" si="20"/>
        <v>1</v>
      </c>
      <c r="AT53" s="17">
        <f t="shared" si="20"/>
        <v>2</v>
      </c>
      <c r="AU53" s="17">
        <f t="shared" si="20"/>
        <v>15</v>
      </c>
      <c r="AV53" s="17">
        <f t="shared" si="20"/>
        <v>429</v>
      </c>
      <c r="AW53" s="17">
        <f t="shared" si="20"/>
        <v>0</v>
      </c>
      <c r="AX53" s="17">
        <f t="shared" si="20"/>
        <v>1</v>
      </c>
      <c r="AY53" s="17">
        <f t="shared" si="20"/>
        <v>1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0</v>
      </c>
      <c r="BT53" s="17">
        <f t="shared" si="20"/>
        <v>17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61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2263</v>
      </c>
    </row>
    <row r="54" spans="1:84" s="14" customFormat="1" ht="8.25" customHeight="1" x14ac:dyDescent="0.15">
      <c r="A54" s="88"/>
      <c r="B54" s="77"/>
      <c r="C54" s="78" t="s">
        <v>139</v>
      </c>
      <c r="D54" s="23" t="s">
        <v>139</v>
      </c>
      <c r="E54" s="17">
        <v>0</v>
      </c>
      <c r="F54" s="17">
        <v>9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18</v>
      </c>
      <c r="AG54" s="17">
        <v>0</v>
      </c>
      <c r="AH54" s="18">
        <v>0</v>
      </c>
      <c r="AI54" s="18">
        <v>0</v>
      </c>
      <c r="AJ54" s="17">
        <v>468</v>
      </c>
      <c r="AK54" s="17">
        <v>0</v>
      </c>
      <c r="AL54" s="17">
        <v>3</v>
      </c>
      <c r="AM54" s="17">
        <v>20</v>
      </c>
      <c r="AN54" s="17">
        <v>0</v>
      </c>
      <c r="AO54" s="17">
        <v>0</v>
      </c>
      <c r="AP54" s="17">
        <v>0</v>
      </c>
      <c r="AQ54" s="17">
        <v>356</v>
      </c>
      <c r="AR54" s="17">
        <v>11</v>
      </c>
      <c r="AS54" s="17">
        <v>0</v>
      </c>
      <c r="AT54" s="17">
        <v>1</v>
      </c>
      <c r="AU54" s="17">
        <v>7</v>
      </c>
      <c r="AV54" s="17">
        <v>218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11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31</v>
      </c>
      <c r="CC54" s="17">
        <v>0</v>
      </c>
      <c r="CD54" s="17">
        <v>0</v>
      </c>
      <c r="CE54" s="17">
        <v>2</v>
      </c>
      <c r="CF54" s="17">
        <f>SUM(E54:CE54)</f>
        <v>1178</v>
      </c>
    </row>
    <row r="55" spans="1:84" s="14" customFormat="1" ht="8.25" customHeight="1" x14ac:dyDescent="0.15">
      <c r="A55" s="88"/>
      <c r="B55" s="77"/>
      <c r="C55" s="7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168</v>
      </c>
      <c r="AK55" s="17">
        <v>0</v>
      </c>
      <c r="AL55" s="17">
        <v>0</v>
      </c>
      <c r="AM55" s="17">
        <v>9</v>
      </c>
      <c r="AN55" s="17">
        <v>0</v>
      </c>
      <c r="AO55" s="17">
        <v>0</v>
      </c>
      <c r="AP55" s="17">
        <v>0</v>
      </c>
      <c r="AQ55" s="17">
        <v>99</v>
      </c>
      <c r="AR55" s="17">
        <v>6</v>
      </c>
      <c r="AS55" s="17">
        <v>0</v>
      </c>
      <c r="AT55" s="17">
        <v>0</v>
      </c>
      <c r="AU55" s="17">
        <v>5</v>
      </c>
      <c r="AV55" s="17">
        <v>52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1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7</v>
      </c>
      <c r="CC55" s="17">
        <v>0</v>
      </c>
      <c r="CD55" s="17">
        <v>0</v>
      </c>
      <c r="CE55" s="17">
        <v>0</v>
      </c>
      <c r="CF55" s="17">
        <f>SUM(E55:CE55)</f>
        <v>376</v>
      </c>
    </row>
    <row r="56" spans="1:84" s="14" customFormat="1" ht="8.25" customHeight="1" x14ac:dyDescent="0.15">
      <c r="A56" s="88"/>
      <c r="B56" s="77"/>
      <c r="C56" s="80"/>
      <c r="D56" s="23" t="s">
        <v>91</v>
      </c>
      <c r="E56" s="17">
        <f>SUM(E54:E55)</f>
        <v>0</v>
      </c>
      <c r="F56" s="17">
        <f t="shared" ref="F56:CF56" si="21">SUM(F54:F55)</f>
        <v>31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23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636</v>
      </c>
      <c r="AK56" s="17">
        <f t="shared" si="21"/>
        <v>0</v>
      </c>
      <c r="AL56" s="17">
        <f t="shared" si="21"/>
        <v>3</v>
      </c>
      <c r="AM56" s="17">
        <f t="shared" si="21"/>
        <v>29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455</v>
      </c>
      <c r="AR56" s="17">
        <f t="shared" si="21"/>
        <v>17</v>
      </c>
      <c r="AS56" s="17">
        <f t="shared" si="21"/>
        <v>0</v>
      </c>
      <c r="AT56" s="17">
        <f t="shared" si="21"/>
        <v>1</v>
      </c>
      <c r="AU56" s="17">
        <f t="shared" si="21"/>
        <v>12</v>
      </c>
      <c r="AV56" s="17">
        <f t="shared" si="21"/>
        <v>270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12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38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1554</v>
      </c>
    </row>
    <row r="57" spans="1:84" s="14" customFormat="1" ht="8.25" customHeight="1" x14ac:dyDescent="0.15">
      <c r="A57" s="88"/>
      <c r="B57" s="77"/>
      <c r="C57" s="70" t="s">
        <v>141</v>
      </c>
      <c r="D57" s="23" t="s">
        <v>142</v>
      </c>
      <c r="E57" s="17">
        <v>0</v>
      </c>
      <c r="F57" s="17">
        <v>12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3</v>
      </c>
      <c r="AB57" s="17">
        <v>0</v>
      </c>
      <c r="AC57" s="18">
        <v>0</v>
      </c>
      <c r="AD57" s="18">
        <v>0</v>
      </c>
      <c r="AE57" s="18">
        <v>0</v>
      </c>
      <c r="AF57" s="17">
        <v>36</v>
      </c>
      <c r="AG57" s="17">
        <v>0</v>
      </c>
      <c r="AH57" s="18">
        <v>0</v>
      </c>
      <c r="AI57" s="18">
        <v>0</v>
      </c>
      <c r="AJ57" s="17">
        <v>541</v>
      </c>
      <c r="AK57" s="17">
        <v>0</v>
      </c>
      <c r="AL57" s="17">
        <v>2</v>
      </c>
      <c r="AM57" s="17">
        <v>36</v>
      </c>
      <c r="AN57" s="17">
        <v>0</v>
      </c>
      <c r="AO57" s="17">
        <v>0</v>
      </c>
      <c r="AP57" s="17">
        <v>0</v>
      </c>
      <c r="AQ57" s="17">
        <v>252</v>
      </c>
      <c r="AR57" s="17">
        <v>19</v>
      </c>
      <c r="AS57" s="17">
        <v>0</v>
      </c>
      <c r="AT57" s="17">
        <v>0</v>
      </c>
      <c r="AU57" s="17">
        <v>10</v>
      </c>
      <c r="AV57" s="17">
        <v>246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14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45</v>
      </c>
      <c r="CC57" s="17">
        <v>0</v>
      </c>
      <c r="CD57" s="17">
        <v>0</v>
      </c>
      <c r="CE57" s="17">
        <v>0</v>
      </c>
      <c r="CF57" s="17">
        <f>SUM(E57:CE57)</f>
        <v>1228</v>
      </c>
    </row>
    <row r="58" spans="1:84" s="14" customFormat="1" ht="8.25" customHeight="1" x14ac:dyDescent="0.15">
      <c r="A58" s="88"/>
      <c r="B58" s="77"/>
      <c r="C58" s="70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201</v>
      </c>
      <c r="AK58" s="17">
        <v>0</v>
      </c>
      <c r="AL58" s="17">
        <v>0</v>
      </c>
      <c r="AM58" s="17">
        <v>14</v>
      </c>
      <c r="AN58" s="17">
        <v>0</v>
      </c>
      <c r="AO58" s="17">
        <v>0</v>
      </c>
      <c r="AP58" s="17">
        <v>0</v>
      </c>
      <c r="AQ58" s="17">
        <v>86</v>
      </c>
      <c r="AR58" s="17">
        <v>6</v>
      </c>
      <c r="AS58" s="17">
        <v>0</v>
      </c>
      <c r="AT58" s="17">
        <v>0</v>
      </c>
      <c r="AU58" s="17">
        <v>2</v>
      </c>
      <c r="AV58" s="17">
        <v>90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7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20</v>
      </c>
      <c r="CC58" s="17">
        <v>0</v>
      </c>
      <c r="CD58" s="17">
        <v>0</v>
      </c>
      <c r="CE58" s="17">
        <v>0</v>
      </c>
      <c r="CF58" s="17">
        <f>SUM(E58:CE58)</f>
        <v>445</v>
      </c>
    </row>
    <row r="59" spans="1:84" s="14" customFormat="1" ht="8.25" customHeight="1" x14ac:dyDescent="0.15">
      <c r="A59" s="88"/>
      <c r="B59" s="77"/>
      <c r="C59" s="70"/>
      <c r="D59" s="23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3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45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742</v>
      </c>
      <c r="AK59" s="17">
        <f t="shared" si="22"/>
        <v>0</v>
      </c>
      <c r="AL59" s="17">
        <f t="shared" si="22"/>
        <v>2</v>
      </c>
      <c r="AM59" s="17">
        <f t="shared" si="22"/>
        <v>50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338</v>
      </c>
      <c r="AR59" s="17">
        <f t="shared" si="22"/>
        <v>25</v>
      </c>
      <c r="AS59" s="17">
        <f t="shared" si="22"/>
        <v>0</v>
      </c>
      <c r="AT59" s="17">
        <f t="shared" si="22"/>
        <v>0</v>
      </c>
      <c r="AU59" s="17">
        <f t="shared" si="22"/>
        <v>12</v>
      </c>
      <c r="AV59" s="17">
        <f t="shared" si="22"/>
        <v>336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21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65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1673</v>
      </c>
    </row>
    <row r="60" spans="1:84" s="14" customFormat="1" ht="8.25" customHeight="1" x14ac:dyDescent="0.15">
      <c r="A60" s="88"/>
      <c r="B60" s="69"/>
      <c r="C60" s="58" t="s">
        <v>144</v>
      </c>
      <c r="D60" s="59"/>
      <c r="E60" s="17">
        <v>0</v>
      </c>
      <c r="F60" s="17">
        <v>106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5</v>
      </c>
      <c r="AB60" s="17">
        <v>0</v>
      </c>
      <c r="AC60" s="18">
        <v>0</v>
      </c>
      <c r="AD60" s="18">
        <v>0</v>
      </c>
      <c r="AE60" s="18">
        <v>0</v>
      </c>
      <c r="AF60" s="17">
        <v>75</v>
      </c>
      <c r="AG60" s="17">
        <v>2</v>
      </c>
      <c r="AH60" s="18">
        <v>0</v>
      </c>
      <c r="AI60" s="18">
        <v>0</v>
      </c>
      <c r="AJ60" s="17">
        <v>430</v>
      </c>
      <c r="AK60" s="17">
        <v>0</v>
      </c>
      <c r="AL60" s="17">
        <v>0</v>
      </c>
      <c r="AM60" s="17">
        <v>52</v>
      </c>
      <c r="AN60" s="17">
        <v>0</v>
      </c>
      <c r="AO60" s="17">
        <v>0</v>
      </c>
      <c r="AP60" s="17">
        <v>0</v>
      </c>
      <c r="AQ60" s="17">
        <v>398</v>
      </c>
      <c r="AR60" s="17">
        <v>19</v>
      </c>
      <c r="AS60" s="17">
        <v>2</v>
      </c>
      <c r="AT60" s="17">
        <v>2</v>
      </c>
      <c r="AU60" s="17">
        <v>19</v>
      </c>
      <c r="AV60" s="17">
        <v>416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11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29</v>
      </c>
      <c r="CC60" s="17">
        <v>0</v>
      </c>
      <c r="CD60" s="17">
        <v>0</v>
      </c>
      <c r="CE60" s="17">
        <v>4</v>
      </c>
      <c r="CF60" s="17">
        <f>SUM(E60:CE60)</f>
        <v>1583</v>
      </c>
    </row>
    <row r="61" spans="1:84" s="14" customFormat="1" ht="8.25" customHeight="1" x14ac:dyDescent="0.15">
      <c r="A61" s="88"/>
      <c r="B61" s="60" t="s">
        <v>145</v>
      </c>
      <c r="C61" s="81" t="s">
        <v>146</v>
      </c>
      <c r="D61" s="27" t="s">
        <v>145</v>
      </c>
      <c r="E61" s="17">
        <v>0</v>
      </c>
      <c r="F61" s="17">
        <v>33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33</v>
      </c>
      <c r="AG61" s="17">
        <v>5</v>
      </c>
      <c r="AH61" s="18">
        <v>0</v>
      </c>
      <c r="AI61" s="18">
        <v>0</v>
      </c>
      <c r="AJ61" s="17">
        <v>484</v>
      </c>
      <c r="AK61" s="17">
        <v>0</v>
      </c>
      <c r="AL61" s="17">
        <v>1</v>
      </c>
      <c r="AM61" s="17">
        <v>75</v>
      </c>
      <c r="AN61" s="17">
        <v>0</v>
      </c>
      <c r="AO61" s="17">
        <v>0</v>
      </c>
      <c r="AP61" s="17">
        <v>0</v>
      </c>
      <c r="AQ61" s="17">
        <v>538</v>
      </c>
      <c r="AR61" s="17">
        <v>17</v>
      </c>
      <c r="AS61" s="17">
        <v>0</v>
      </c>
      <c r="AT61" s="17">
        <v>0</v>
      </c>
      <c r="AU61" s="17">
        <v>8</v>
      </c>
      <c r="AV61" s="17">
        <v>340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15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33</v>
      </c>
      <c r="CC61" s="17">
        <v>1</v>
      </c>
      <c r="CD61" s="17">
        <v>0</v>
      </c>
      <c r="CE61" s="17">
        <v>1</v>
      </c>
      <c r="CF61" s="17">
        <f>SUM(E61:CE61)</f>
        <v>1618</v>
      </c>
    </row>
    <row r="62" spans="1:84" s="14" customFormat="1" ht="8.25" customHeight="1" x14ac:dyDescent="0.15">
      <c r="A62" s="88"/>
      <c r="B62" s="60"/>
      <c r="C62" s="82"/>
      <c r="D62" s="27" t="s">
        <v>147</v>
      </c>
      <c r="E62" s="17">
        <v>0</v>
      </c>
      <c r="F62" s="17">
        <v>39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14</v>
      </c>
      <c r="AG62" s="17">
        <v>0</v>
      </c>
      <c r="AH62" s="18">
        <v>0</v>
      </c>
      <c r="AI62" s="18">
        <v>0</v>
      </c>
      <c r="AJ62" s="17">
        <v>105</v>
      </c>
      <c r="AK62" s="17">
        <v>0</v>
      </c>
      <c r="AL62" s="17">
        <v>0</v>
      </c>
      <c r="AM62" s="17">
        <v>17</v>
      </c>
      <c r="AN62" s="17">
        <v>1</v>
      </c>
      <c r="AO62" s="17">
        <v>0</v>
      </c>
      <c r="AP62" s="17">
        <v>0</v>
      </c>
      <c r="AQ62" s="17">
        <v>119</v>
      </c>
      <c r="AR62" s="17">
        <v>7</v>
      </c>
      <c r="AS62" s="17">
        <v>0</v>
      </c>
      <c r="AT62" s="17">
        <v>0</v>
      </c>
      <c r="AU62" s="17">
        <v>1</v>
      </c>
      <c r="AV62" s="17">
        <v>69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3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12</v>
      </c>
      <c r="CC62" s="17">
        <v>0</v>
      </c>
      <c r="CD62" s="17">
        <v>0</v>
      </c>
      <c r="CE62" s="17">
        <v>0</v>
      </c>
      <c r="CF62" s="17">
        <f>SUM(E62:CE62)</f>
        <v>394</v>
      </c>
    </row>
    <row r="63" spans="1:84" s="14" customFormat="1" ht="8.25" customHeight="1" x14ac:dyDescent="0.15">
      <c r="A63" s="88"/>
      <c r="B63" s="60"/>
      <c r="C63" s="83"/>
      <c r="D63" s="23" t="s">
        <v>91</v>
      </c>
      <c r="E63" s="17">
        <f>SUM(E61:E62)</f>
        <v>0</v>
      </c>
      <c r="F63" s="17">
        <f t="shared" ref="F63:CF63" si="23">SUM(F61:F62)</f>
        <v>72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47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589</v>
      </c>
      <c r="AK63" s="17">
        <f t="shared" si="23"/>
        <v>0</v>
      </c>
      <c r="AL63" s="17">
        <f t="shared" si="23"/>
        <v>1</v>
      </c>
      <c r="AM63" s="17">
        <f t="shared" si="23"/>
        <v>92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657</v>
      </c>
      <c r="AR63" s="17">
        <f t="shared" si="23"/>
        <v>24</v>
      </c>
      <c r="AS63" s="17">
        <f t="shared" si="23"/>
        <v>0</v>
      </c>
      <c r="AT63" s="17">
        <f t="shared" si="23"/>
        <v>0</v>
      </c>
      <c r="AU63" s="17">
        <f t="shared" si="23"/>
        <v>9</v>
      </c>
      <c r="AV63" s="17">
        <f t="shared" si="23"/>
        <v>409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7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18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45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2012</v>
      </c>
    </row>
    <row r="64" spans="1:84" s="14" customFormat="1" ht="8.25" customHeight="1" x14ac:dyDescent="0.15">
      <c r="A64" s="88"/>
      <c r="B64" s="60"/>
      <c r="C64" s="70" t="s">
        <v>148</v>
      </c>
      <c r="D64" s="23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183</v>
      </c>
      <c r="AK64" s="17">
        <v>0</v>
      </c>
      <c r="AL64" s="17">
        <v>0</v>
      </c>
      <c r="AM64" s="17">
        <v>18</v>
      </c>
      <c r="AN64" s="17">
        <v>0</v>
      </c>
      <c r="AO64" s="17">
        <v>0</v>
      </c>
      <c r="AP64" s="17">
        <v>0</v>
      </c>
      <c r="AQ64" s="17">
        <v>162</v>
      </c>
      <c r="AR64" s="17">
        <v>6</v>
      </c>
      <c r="AS64" s="17">
        <v>0</v>
      </c>
      <c r="AT64" s="17">
        <v>0</v>
      </c>
      <c r="AU64" s="17">
        <v>2</v>
      </c>
      <c r="AV64" s="17">
        <v>91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2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19</v>
      </c>
      <c r="CC64" s="17">
        <v>0</v>
      </c>
      <c r="CD64" s="17">
        <v>0</v>
      </c>
      <c r="CE64" s="17">
        <v>0</v>
      </c>
      <c r="CF64" s="17">
        <f>SUM(E64:CE64)</f>
        <v>500</v>
      </c>
    </row>
    <row r="65" spans="1:84" s="28" customFormat="1" ht="8.25" customHeight="1" x14ac:dyDescent="0.15">
      <c r="A65" s="88"/>
      <c r="B65" s="60"/>
      <c r="C65" s="70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83</v>
      </c>
      <c r="AK65" s="18">
        <v>0</v>
      </c>
      <c r="AL65" s="18">
        <v>0</v>
      </c>
      <c r="AM65" s="18">
        <v>9</v>
      </c>
      <c r="AN65" s="18">
        <v>0</v>
      </c>
      <c r="AO65" s="18">
        <v>0</v>
      </c>
      <c r="AP65" s="18">
        <v>0</v>
      </c>
      <c r="AQ65" s="18">
        <v>63</v>
      </c>
      <c r="AR65" s="18">
        <v>1</v>
      </c>
      <c r="AS65" s="18">
        <v>0</v>
      </c>
      <c r="AT65" s="18">
        <v>0</v>
      </c>
      <c r="AU65" s="18">
        <v>3</v>
      </c>
      <c r="AV65" s="18">
        <v>28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11</v>
      </c>
      <c r="CC65" s="18">
        <v>0</v>
      </c>
      <c r="CD65" s="18">
        <v>0</v>
      </c>
      <c r="CE65" s="18">
        <v>0</v>
      </c>
      <c r="CF65" s="18">
        <f>SUM(E65:CE65)</f>
        <v>219</v>
      </c>
    </row>
    <row r="66" spans="1:84" s="14" customFormat="1" ht="8.25" customHeight="1" x14ac:dyDescent="0.15">
      <c r="A66" s="88"/>
      <c r="B66" s="60"/>
      <c r="C66" s="70"/>
      <c r="D66" s="23" t="s">
        <v>150</v>
      </c>
      <c r="E66" s="17">
        <v>0</v>
      </c>
      <c r="F66" s="17">
        <v>2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4</v>
      </c>
      <c r="AG66" s="17">
        <v>0</v>
      </c>
      <c r="AH66" s="18">
        <v>0</v>
      </c>
      <c r="AI66" s="18">
        <v>0</v>
      </c>
      <c r="AJ66" s="17">
        <v>226</v>
      </c>
      <c r="AK66" s="17">
        <v>0</v>
      </c>
      <c r="AL66" s="17">
        <v>0</v>
      </c>
      <c r="AM66" s="17">
        <v>23</v>
      </c>
      <c r="AN66" s="17">
        <v>0</v>
      </c>
      <c r="AO66" s="17">
        <v>0</v>
      </c>
      <c r="AP66" s="17">
        <v>0</v>
      </c>
      <c r="AQ66" s="17">
        <v>90</v>
      </c>
      <c r="AR66" s="17">
        <v>1</v>
      </c>
      <c r="AS66" s="17">
        <v>0</v>
      </c>
      <c r="AT66" s="17">
        <v>0</v>
      </c>
      <c r="AU66" s="17">
        <v>3</v>
      </c>
      <c r="AV66" s="17">
        <v>63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0</v>
      </c>
      <c r="BP66" s="17">
        <v>0</v>
      </c>
      <c r="BQ66" s="17">
        <v>0</v>
      </c>
      <c r="BR66" s="18">
        <v>0</v>
      </c>
      <c r="BS66" s="17">
        <v>0</v>
      </c>
      <c r="BT66" s="17">
        <v>2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447</v>
      </c>
    </row>
    <row r="67" spans="1:84" s="14" customFormat="1" ht="8.25" customHeight="1" x14ac:dyDescent="0.15">
      <c r="A67" s="88"/>
      <c r="B67" s="60"/>
      <c r="C67" s="70"/>
      <c r="D67" s="23" t="s">
        <v>91</v>
      </c>
      <c r="E67" s="17">
        <f t="shared" ref="E67:BP67" si="24">SUM(E64:E66)</f>
        <v>0</v>
      </c>
      <c r="F67" s="17">
        <f t="shared" si="24"/>
        <v>6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492</v>
      </c>
      <c r="AK67" s="17">
        <f t="shared" si="24"/>
        <v>0</v>
      </c>
      <c r="AL67" s="17">
        <f t="shared" si="24"/>
        <v>0</v>
      </c>
      <c r="AM67" s="17">
        <f t="shared" si="24"/>
        <v>50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315</v>
      </c>
      <c r="AR67" s="17">
        <f t="shared" si="24"/>
        <v>8</v>
      </c>
      <c r="AS67" s="17">
        <f t="shared" si="24"/>
        <v>0</v>
      </c>
      <c r="AT67" s="17">
        <f t="shared" si="24"/>
        <v>0</v>
      </c>
      <c r="AU67" s="17">
        <f t="shared" si="24"/>
        <v>8</v>
      </c>
      <c r="AV67" s="17">
        <f t="shared" si="24"/>
        <v>182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0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8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50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1166</v>
      </c>
    </row>
    <row r="68" spans="1:84" s="14" customFormat="1" ht="8.25" customHeight="1" x14ac:dyDescent="0.15">
      <c r="A68" s="88"/>
      <c r="B68" s="60"/>
      <c r="C68" s="7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75</v>
      </c>
      <c r="AG68" s="17">
        <v>1</v>
      </c>
      <c r="AH68" s="18">
        <v>0</v>
      </c>
      <c r="AI68" s="18">
        <v>0</v>
      </c>
      <c r="AJ68" s="17">
        <v>217</v>
      </c>
      <c r="AK68" s="17">
        <v>0</v>
      </c>
      <c r="AL68" s="17">
        <v>0</v>
      </c>
      <c r="AM68" s="17">
        <v>30</v>
      </c>
      <c r="AN68" s="17">
        <v>2</v>
      </c>
      <c r="AO68" s="17">
        <v>0</v>
      </c>
      <c r="AP68" s="17">
        <v>6</v>
      </c>
      <c r="AQ68" s="17">
        <v>376</v>
      </c>
      <c r="AR68" s="17">
        <v>12</v>
      </c>
      <c r="AS68" s="17">
        <v>0</v>
      </c>
      <c r="AT68" s="17">
        <v>1</v>
      </c>
      <c r="AU68" s="17">
        <v>11</v>
      </c>
      <c r="AV68" s="17">
        <v>229</v>
      </c>
      <c r="AW68" s="17">
        <v>0</v>
      </c>
      <c r="AX68" s="17">
        <v>0</v>
      </c>
      <c r="AY68" s="17">
        <v>9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11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11</v>
      </c>
      <c r="CC68" s="17">
        <v>0</v>
      </c>
      <c r="CD68" s="17">
        <v>0</v>
      </c>
      <c r="CE68" s="17">
        <v>0</v>
      </c>
      <c r="CF68" s="17">
        <f>SUM(E68:CE68)</f>
        <v>1025</v>
      </c>
    </row>
    <row r="69" spans="1:84" s="14" customFormat="1" ht="8.25" customHeight="1" x14ac:dyDescent="0.15">
      <c r="A69" s="88"/>
      <c r="B69" s="60"/>
      <c r="C69" s="7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67</v>
      </c>
      <c r="AK69" s="17">
        <v>0</v>
      </c>
      <c r="AL69" s="17">
        <v>0</v>
      </c>
      <c r="AM69" s="17">
        <v>10</v>
      </c>
      <c r="AN69" s="17">
        <v>0</v>
      </c>
      <c r="AO69" s="17">
        <v>0</v>
      </c>
      <c r="AP69" s="17">
        <v>0</v>
      </c>
      <c r="AQ69" s="17">
        <v>147</v>
      </c>
      <c r="AR69" s="17">
        <v>1</v>
      </c>
      <c r="AS69" s="17">
        <v>0</v>
      </c>
      <c r="AT69" s="17">
        <v>0</v>
      </c>
      <c r="AU69" s="17">
        <v>0</v>
      </c>
      <c r="AV69" s="17">
        <v>73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9</v>
      </c>
      <c r="CC69" s="17">
        <v>0</v>
      </c>
      <c r="CD69" s="17">
        <v>0</v>
      </c>
      <c r="CE69" s="17">
        <v>0</v>
      </c>
      <c r="CF69" s="17">
        <f>SUM(E69:CE69)</f>
        <v>325</v>
      </c>
    </row>
    <row r="70" spans="1:84" s="14" customFormat="1" ht="8.25" customHeight="1" x14ac:dyDescent="0.15">
      <c r="A70" s="88"/>
      <c r="B70" s="60"/>
      <c r="C70" s="8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81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284</v>
      </c>
      <c r="AK70" s="17">
        <f t="shared" si="26"/>
        <v>0</v>
      </c>
      <c r="AL70" s="17">
        <f t="shared" si="26"/>
        <v>0</v>
      </c>
      <c r="AM70" s="17">
        <f t="shared" si="26"/>
        <v>40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523</v>
      </c>
      <c r="AR70" s="17">
        <f t="shared" si="26"/>
        <v>13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302</v>
      </c>
      <c r="AW70" s="17">
        <f t="shared" si="26"/>
        <v>0</v>
      </c>
      <c r="AX70" s="17">
        <f t="shared" si="26"/>
        <v>0</v>
      </c>
      <c r="AY70" s="17">
        <f t="shared" si="26"/>
        <v>10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13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20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1350</v>
      </c>
    </row>
    <row r="71" spans="1:84" s="14" customFormat="1" ht="8.25" customHeight="1" x14ac:dyDescent="0.15">
      <c r="A71" s="88"/>
      <c r="B71" s="60"/>
      <c r="C71" s="70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93</v>
      </c>
      <c r="AK71" s="17">
        <v>0</v>
      </c>
      <c r="AL71" s="17">
        <v>0</v>
      </c>
      <c r="AM71" s="17">
        <v>5</v>
      </c>
      <c r="AN71" s="17">
        <v>0</v>
      </c>
      <c r="AO71" s="17">
        <v>0</v>
      </c>
      <c r="AP71" s="17">
        <v>19</v>
      </c>
      <c r="AQ71" s="17">
        <v>84</v>
      </c>
      <c r="AR71" s="17">
        <v>4</v>
      </c>
      <c r="AS71" s="17">
        <v>0</v>
      </c>
      <c r="AT71" s="17">
        <v>0</v>
      </c>
      <c r="AU71" s="17">
        <v>1</v>
      </c>
      <c r="AV71" s="17">
        <v>41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7</v>
      </c>
      <c r="CC71" s="17">
        <v>2</v>
      </c>
      <c r="CD71" s="17">
        <v>0</v>
      </c>
      <c r="CE71" s="17">
        <v>0</v>
      </c>
      <c r="CF71" s="17">
        <f>SUM(E71:CE71)</f>
        <v>264</v>
      </c>
    </row>
    <row r="72" spans="1:84" s="14" customFormat="1" ht="8.25" customHeight="1" x14ac:dyDescent="0.15">
      <c r="A72" s="88"/>
      <c r="B72" s="60"/>
      <c r="C72" s="70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166</v>
      </c>
      <c r="AK72" s="17">
        <v>0</v>
      </c>
      <c r="AL72" s="17">
        <v>0</v>
      </c>
      <c r="AM72" s="17">
        <v>13</v>
      </c>
      <c r="AN72" s="17">
        <v>0</v>
      </c>
      <c r="AO72" s="17">
        <v>0</v>
      </c>
      <c r="AP72" s="17">
        <v>6</v>
      </c>
      <c r="AQ72" s="17">
        <v>132</v>
      </c>
      <c r="AR72" s="17">
        <v>1</v>
      </c>
      <c r="AS72" s="17">
        <v>0</v>
      </c>
      <c r="AT72" s="17">
        <v>0</v>
      </c>
      <c r="AU72" s="17">
        <v>3</v>
      </c>
      <c r="AV72" s="17">
        <v>73</v>
      </c>
      <c r="AW72" s="17">
        <v>0</v>
      </c>
      <c r="AX72" s="17">
        <v>0</v>
      </c>
      <c r="AY72" s="17">
        <v>1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7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13</v>
      </c>
      <c r="CC72" s="17">
        <v>0</v>
      </c>
      <c r="CD72" s="17">
        <v>0</v>
      </c>
      <c r="CE72" s="17">
        <v>0</v>
      </c>
      <c r="CF72" s="17">
        <f>SUM(E72:CE72)</f>
        <v>428</v>
      </c>
    </row>
    <row r="73" spans="1:84" s="14" customFormat="1" ht="8.25" customHeight="1" x14ac:dyDescent="0.15">
      <c r="A73" s="88"/>
      <c r="B73" s="60"/>
      <c r="C73" s="70"/>
      <c r="D73" s="23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196</v>
      </c>
      <c r="AK73" s="17">
        <v>0</v>
      </c>
      <c r="AL73" s="17">
        <v>0</v>
      </c>
      <c r="AM73" s="17">
        <v>7</v>
      </c>
      <c r="AN73" s="17">
        <v>0</v>
      </c>
      <c r="AO73" s="17">
        <v>0</v>
      </c>
      <c r="AP73" s="17">
        <v>0</v>
      </c>
      <c r="AQ73" s="17">
        <v>74</v>
      </c>
      <c r="AR73" s="17">
        <v>4</v>
      </c>
      <c r="AS73" s="17">
        <v>0</v>
      </c>
      <c r="AT73" s="17">
        <v>1</v>
      </c>
      <c r="AU73" s="17">
        <v>3</v>
      </c>
      <c r="AV73" s="17">
        <v>87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1</v>
      </c>
      <c r="BP73" s="17">
        <v>0</v>
      </c>
      <c r="BQ73" s="17">
        <v>0</v>
      </c>
      <c r="BR73" s="18">
        <v>0</v>
      </c>
      <c r="BS73" s="17">
        <v>0</v>
      </c>
      <c r="BT73" s="17">
        <v>4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11</v>
      </c>
      <c r="CC73" s="17">
        <v>0</v>
      </c>
      <c r="CD73" s="17">
        <v>0</v>
      </c>
      <c r="CE73" s="17">
        <v>0</v>
      </c>
      <c r="CF73" s="17">
        <f>SUM(E73:CE73)</f>
        <v>403</v>
      </c>
    </row>
    <row r="74" spans="1:84" s="14" customFormat="1" ht="8.25" customHeight="1" x14ac:dyDescent="0.15">
      <c r="A74" s="88"/>
      <c r="B74" s="60"/>
      <c r="C74" s="70"/>
      <c r="D74" s="23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455</v>
      </c>
      <c r="AK74" s="17">
        <f t="shared" si="28"/>
        <v>0</v>
      </c>
      <c r="AL74" s="17">
        <f t="shared" si="28"/>
        <v>0</v>
      </c>
      <c r="AM74" s="17">
        <f t="shared" si="28"/>
        <v>25</v>
      </c>
      <c r="AN74" s="17">
        <f t="shared" si="28"/>
        <v>0</v>
      </c>
      <c r="AO74" s="17">
        <f t="shared" si="28"/>
        <v>0</v>
      </c>
      <c r="AP74" s="17">
        <f t="shared" si="28"/>
        <v>25</v>
      </c>
      <c r="AQ74" s="17">
        <f t="shared" si="28"/>
        <v>290</v>
      </c>
      <c r="AR74" s="17">
        <f t="shared" si="28"/>
        <v>9</v>
      </c>
      <c r="AS74" s="17">
        <f t="shared" si="28"/>
        <v>0</v>
      </c>
      <c r="AT74" s="17">
        <f t="shared" si="28"/>
        <v>1</v>
      </c>
      <c r="AU74" s="17">
        <f t="shared" si="28"/>
        <v>7</v>
      </c>
      <c r="AV74" s="17">
        <f t="shared" si="28"/>
        <v>201</v>
      </c>
      <c r="AW74" s="17">
        <f t="shared" si="28"/>
        <v>0</v>
      </c>
      <c r="AX74" s="17">
        <f t="shared" si="28"/>
        <v>0</v>
      </c>
      <c r="AY74" s="17">
        <f t="shared" si="28"/>
        <v>2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1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11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31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1095</v>
      </c>
    </row>
    <row r="75" spans="1:84" s="14" customFormat="1" ht="8.25" customHeight="1" x14ac:dyDescent="0.15">
      <c r="A75" s="88"/>
      <c r="B75" s="76" t="s">
        <v>156</v>
      </c>
      <c r="C75" s="70" t="s">
        <v>157</v>
      </c>
      <c r="D75" s="23" t="s">
        <v>158</v>
      </c>
      <c r="E75" s="17">
        <v>0</v>
      </c>
      <c r="F75" s="17">
        <v>109</v>
      </c>
      <c r="G75" s="17">
        <v>55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5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22</v>
      </c>
      <c r="AG75" s="17">
        <v>6</v>
      </c>
      <c r="AH75" s="18">
        <v>0</v>
      </c>
      <c r="AI75" s="18">
        <v>0</v>
      </c>
      <c r="AJ75" s="17">
        <v>912</v>
      </c>
      <c r="AK75" s="17">
        <v>0</v>
      </c>
      <c r="AL75" s="17">
        <v>0</v>
      </c>
      <c r="AM75" s="17">
        <v>46</v>
      </c>
      <c r="AN75" s="17">
        <v>0</v>
      </c>
      <c r="AO75" s="17">
        <v>0</v>
      </c>
      <c r="AP75" s="17">
        <v>6</v>
      </c>
      <c r="AQ75" s="17">
        <v>107</v>
      </c>
      <c r="AR75" s="17">
        <v>8</v>
      </c>
      <c r="AS75" s="17">
        <v>0</v>
      </c>
      <c r="AT75" s="17">
        <v>1</v>
      </c>
      <c r="AU75" s="17">
        <v>11</v>
      </c>
      <c r="AV75" s="17">
        <v>124</v>
      </c>
      <c r="AW75" s="17">
        <v>0</v>
      </c>
      <c r="AX75" s="17">
        <v>1</v>
      </c>
      <c r="AY75" s="17">
        <v>11</v>
      </c>
      <c r="AZ75" s="17">
        <v>0</v>
      </c>
      <c r="BA75" s="18">
        <v>1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5</v>
      </c>
      <c r="BP75" s="17">
        <v>0</v>
      </c>
      <c r="BQ75" s="17">
        <v>0</v>
      </c>
      <c r="BR75" s="18">
        <v>0</v>
      </c>
      <c r="BS75" s="17">
        <v>0</v>
      </c>
      <c r="BT75" s="17">
        <v>33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26</v>
      </c>
      <c r="CC75" s="17">
        <v>0</v>
      </c>
      <c r="CD75" s="17">
        <v>0</v>
      </c>
      <c r="CE75" s="17">
        <v>5</v>
      </c>
      <c r="CF75" s="17">
        <f>SUM(E75:CE75)</f>
        <v>1507</v>
      </c>
    </row>
    <row r="76" spans="1:84" s="14" customFormat="1" ht="8.25" customHeight="1" x14ac:dyDescent="0.15">
      <c r="A76" s="88"/>
      <c r="B76" s="77"/>
      <c r="C76" s="70"/>
      <c r="D76" s="23" t="s">
        <v>159</v>
      </c>
      <c r="E76" s="17">
        <v>0</v>
      </c>
      <c r="F76" s="17">
        <v>32</v>
      </c>
      <c r="G76" s="17">
        <v>10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1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240</v>
      </c>
      <c r="AK76" s="17">
        <v>0</v>
      </c>
      <c r="AL76" s="17">
        <v>0</v>
      </c>
      <c r="AM76" s="17">
        <v>12</v>
      </c>
      <c r="AN76" s="17">
        <v>0</v>
      </c>
      <c r="AO76" s="17">
        <v>0</v>
      </c>
      <c r="AP76" s="17">
        <v>0</v>
      </c>
      <c r="AQ76" s="17">
        <v>32</v>
      </c>
      <c r="AR76" s="17">
        <v>5</v>
      </c>
      <c r="AS76" s="17">
        <v>0</v>
      </c>
      <c r="AT76" s="17">
        <v>0</v>
      </c>
      <c r="AU76" s="17">
        <v>2</v>
      </c>
      <c r="AV76" s="17">
        <v>55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13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14</v>
      </c>
      <c r="CC76" s="17">
        <v>0</v>
      </c>
      <c r="CD76" s="17">
        <v>1</v>
      </c>
      <c r="CE76" s="17">
        <v>0</v>
      </c>
      <c r="CF76" s="17">
        <f>SUM(E76:CE76)</f>
        <v>427</v>
      </c>
    </row>
    <row r="77" spans="1:84" s="14" customFormat="1" ht="8.25" customHeight="1" x14ac:dyDescent="0.15">
      <c r="A77" s="88"/>
      <c r="B77" s="77"/>
      <c r="C77" s="70"/>
      <c r="D77" s="23" t="s">
        <v>91</v>
      </c>
      <c r="E77" s="17">
        <f>SUM(E75:E76)</f>
        <v>0</v>
      </c>
      <c r="F77" s="17">
        <f t="shared" ref="F77:CF77" si="30">SUM(F75:F76)</f>
        <v>141</v>
      </c>
      <c r="G77" s="17">
        <f t="shared" si="30"/>
        <v>65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7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25</v>
      </c>
      <c r="AG77" s="17">
        <f t="shared" si="30"/>
        <v>7</v>
      </c>
      <c r="AH77" s="18">
        <f t="shared" si="30"/>
        <v>0</v>
      </c>
      <c r="AI77" s="18">
        <f t="shared" si="30"/>
        <v>0</v>
      </c>
      <c r="AJ77" s="17">
        <f t="shared" si="30"/>
        <v>1152</v>
      </c>
      <c r="AK77" s="17">
        <f t="shared" si="30"/>
        <v>0</v>
      </c>
      <c r="AL77" s="17">
        <f t="shared" si="30"/>
        <v>0</v>
      </c>
      <c r="AM77" s="17">
        <f t="shared" si="30"/>
        <v>58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139</v>
      </c>
      <c r="AR77" s="17">
        <f t="shared" si="30"/>
        <v>13</v>
      </c>
      <c r="AS77" s="17">
        <f t="shared" si="30"/>
        <v>0</v>
      </c>
      <c r="AT77" s="17">
        <f t="shared" si="30"/>
        <v>1</v>
      </c>
      <c r="AU77" s="17">
        <f t="shared" si="30"/>
        <v>13</v>
      </c>
      <c r="AV77" s="17">
        <f t="shared" si="30"/>
        <v>179</v>
      </c>
      <c r="AW77" s="17">
        <f t="shared" si="30"/>
        <v>0</v>
      </c>
      <c r="AX77" s="17">
        <f t="shared" si="30"/>
        <v>1</v>
      </c>
      <c r="AY77" s="17">
        <f t="shared" si="30"/>
        <v>11</v>
      </c>
      <c r="AZ77" s="17">
        <f t="shared" si="30"/>
        <v>0</v>
      </c>
      <c r="BA77" s="18">
        <f>SUM(BA75:BA76)</f>
        <v>1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5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46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40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1934</v>
      </c>
    </row>
    <row r="78" spans="1:84" s="14" customFormat="1" ht="8.25" customHeight="1" x14ac:dyDescent="0.15">
      <c r="A78" s="88"/>
      <c r="B78" s="77"/>
      <c r="C78" s="70" t="s">
        <v>160</v>
      </c>
      <c r="D78" s="23" t="s">
        <v>160</v>
      </c>
      <c r="E78" s="17">
        <v>0</v>
      </c>
      <c r="F78" s="17">
        <v>80</v>
      </c>
      <c r="G78" s="17">
        <v>38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7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591</v>
      </c>
      <c r="AK78" s="17">
        <v>0</v>
      </c>
      <c r="AL78" s="17">
        <v>0</v>
      </c>
      <c r="AM78" s="17">
        <v>42</v>
      </c>
      <c r="AN78" s="17">
        <v>0</v>
      </c>
      <c r="AO78" s="17">
        <v>0</v>
      </c>
      <c r="AP78" s="17">
        <v>0</v>
      </c>
      <c r="AQ78" s="17">
        <v>101</v>
      </c>
      <c r="AR78" s="17">
        <v>9</v>
      </c>
      <c r="AS78" s="17">
        <v>1</v>
      </c>
      <c r="AT78" s="17">
        <v>1</v>
      </c>
      <c r="AU78" s="17">
        <v>3</v>
      </c>
      <c r="AV78" s="17">
        <v>144</v>
      </c>
      <c r="AW78" s="17">
        <v>0</v>
      </c>
      <c r="AX78" s="17">
        <v>0</v>
      </c>
      <c r="AY78" s="17">
        <v>2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12</v>
      </c>
      <c r="BP78" s="17">
        <v>0</v>
      </c>
      <c r="BQ78" s="17">
        <v>0</v>
      </c>
      <c r="BR78" s="18">
        <v>0</v>
      </c>
      <c r="BS78" s="17">
        <v>0</v>
      </c>
      <c r="BT78" s="17">
        <v>21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26</v>
      </c>
      <c r="CC78" s="17">
        <v>4</v>
      </c>
      <c r="CD78" s="17">
        <v>0</v>
      </c>
      <c r="CE78" s="17">
        <v>2</v>
      </c>
      <c r="CF78" s="17">
        <f>SUM(E78:CE78)</f>
        <v>1103</v>
      </c>
    </row>
    <row r="79" spans="1:84" s="14" customFormat="1" ht="8.25" customHeight="1" x14ac:dyDescent="0.15">
      <c r="A79" s="88"/>
      <c r="B79" s="77"/>
      <c r="C79" s="70"/>
      <c r="D79" s="23" t="s">
        <v>161</v>
      </c>
      <c r="E79" s="17">
        <v>0</v>
      </c>
      <c r="F79" s="17">
        <v>13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132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26</v>
      </c>
      <c r="AR79" s="17">
        <v>2</v>
      </c>
      <c r="AS79" s="17">
        <v>0</v>
      </c>
      <c r="AT79" s="17">
        <v>2</v>
      </c>
      <c r="AU79" s="17">
        <v>1</v>
      </c>
      <c r="AV79" s="17">
        <v>50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5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9</v>
      </c>
      <c r="CC79" s="17">
        <v>0</v>
      </c>
      <c r="CD79" s="17">
        <v>0</v>
      </c>
      <c r="CE79" s="17">
        <v>1</v>
      </c>
      <c r="CF79" s="17">
        <f>SUM(E79:CE79)</f>
        <v>255</v>
      </c>
    </row>
    <row r="80" spans="1:84" s="14" customFormat="1" ht="8.25" customHeight="1" x14ac:dyDescent="0.15">
      <c r="A80" s="88"/>
      <c r="B80" s="77"/>
      <c r="C80" s="70"/>
      <c r="D80" s="23" t="s">
        <v>162</v>
      </c>
      <c r="E80" s="17">
        <v>0</v>
      </c>
      <c r="F80" s="17">
        <v>18</v>
      </c>
      <c r="G80" s="17">
        <v>7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187</v>
      </c>
      <c r="AK80" s="17">
        <v>0</v>
      </c>
      <c r="AL80" s="17">
        <v>0</v>
      </c>
      <c r="AM80" s="17">
        <v>4</v>
      </c>
      <c r="AN80" s="17">
        <v>0</v>
      </c>
      <c r="AO80" s="17">
        <v>0</v>
      </c>
      <c r="AP80" s="17">
        <v>0</v>
      </c>
      <c r="AQ80" s="17">
        <v>36</v>
      </c>
      <c r="AR80" s="17">
        <v>5</v>
      </c>
      <c r="AS80" s="17">
        <v>0</v>
      </c>
      <c r="AT80" s="17">
        <v>0</v>
      </c>
      <c r="AU80" s="17">
        <v>2</v>
      </c>
      <c r="AV80" s="17">
        <v>47</v>
      </c>
      <c r="AW80" s="17">
        <v>0</v>
      </c>
      <c r="AX80" s="17">
        <v>0</v>
      </c>
      <c r="AY80" s="17">
        <v>0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2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8</v>
      </c>
      <c r="CC80" s="17">
        <v>0</v>
      </c>
      <c r="CD80" s="17">
        <v>0</v>
      </c>
      <c r="CE80" s="17">
        <v>0</v>
      </c>
      <c r="CF80" s="17">
        <f>SUM(E80:CE80)</f>
        <v>325</v>
      </c>
    </row>
    <row r="81" spans="1:84" s="14" customFormat="1" ht="8.25" customHeight="1" x14ac:dyDescent="0.15">
      <c r="A81" s="88"/>
      <c r="B81" s="77"/>
      <c r="C81" s="70"/>
      <c r="D81" s="23" t="s">
        <v>91</v>
      </c>
      <c r="E81" s="17">
        <f>SUM(E78:E80)</f>
        <v>0</v>
      </c>
      <c r="F81" s="17">
        <f t="shared" ref="F81:CF81" si="31">SUM(F78:F80)</f>
        <v>111</v>
      </c>
      <c r="G81" s="17">
        <f t="shared" si="31"/>
        <v>51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10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910</v>
      </c>
      <c r="AK81" s="17">
        <f t="shared" si="31"/>
        <v>0</v>
      </c>
      <c r="AL81" s="17">
        <f t="shared" si="31"/>
        <v>0</v>
      </c>
      <c r="AM81" s="17">
        <f t="shared" si="31"/>
        <v>51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163</v>
      </c>
      <c r="AR81" s="17">
        <f t="shared" si="31"/>
        <v>16</v>
      </c>
      <c r="AS81" s="17">
        <f t="shared" si="31"/>
        <v>1</v>
      </c>
      <c r="AT81" s="17">
        <f t="shared" si="31"/>
        <v>3</v>
      </c>
      <c r="AU81" s="17">
        <f t="shared" si="31"/>
        <v>6</v>
      </c>
      <c r="AV81" s="17">
        <f t="shared" si="31"/>
        <v>241</v>
      </c>
      <c r="AW81" s="17">
        <f t="shared" si="31"/>
        <v>0</v>
      </c>
      <c r="AX81" s="17">
        <f t="shared" si="31"/>
        <v>0</v>
      </c>
      <c r="AY81" s="17">
        <f t="shared" si="31"/>
        <v>2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12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28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43</v>
      </c>
      <c r="CC81" s="17">
        <f t="shared" si="31"/>
        <v>4</v>
      </c>
      <c r="CD81" s="17">
        <f t="shared" si="31"/>
        <v>0</v>
      </c>
      <c r="CE81" s="17">
        <f t="shared" si="31"/>
        <v>3</v>
      </c>
      <c r="CF81" s="17">
        <f t="shared" si="31"/>
        <v>1683</v>
      </c>
    </row>
    <row r="82" spans="1:84" s="14" customFormat="1" ht="8.25" customHeight="1" x14ac:dyDescent="0.15">
      <c r="A82" s="88"/>
      <c r="B82" s="77"/>
      <c r="C82" s="70" t="s">
        <v>163</v>
      </c>
      <c r="D82" s="23" t="s">
        <v>163</v>
      </c>
      <c r="E82" s="17">
        <v>0</v>
      </c>
      <c r="F82" s="17">
        <v>95</v>
      </c>
      <c r="G82" s="17">
        <v>27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5</v>
      </c>
      <c r="AB82" s="17">
        <v>0</v>
      </c>
      <c r="AC82" s="18">
        <v>0</v>
      </c>
      <c r="AD82" s="18">
        <v>0</v>
      </c>
      <c r="AE82" s="18">
        <v>0</v>
      </c>
      <c r="AF82" s="17">
        <v>18</v>
      </c>
      <c r="AG82" s="17">
        <v>0</v>
      </c>
      <c r="AH82" s="18">
        <v>0</v>
      </c>
      <c r="AI82" s="18">
        <v>0</v>
      </c>
      <c r="AJ82" s="17">
        <v>898</v>
      </c>
      <c r="AK82" s="17">
        <v>0</v>
      </c>
      <c r="AL82" s="17">
        <v>27</v>
      </c>
      <c r="AM82" s="17">
        <v>36</v>
      </c>
      <c r="AN82" s="17">
        <v>0</v>
      </c>
      <c r="AO82" s="17">
        <v>0</v>
      </c>
      <c r="AP82" s="17">
        <v>0</v>
      </c>
      <c r="AQ82" s="17">
        <v>261</v>
      </c>
      <c r="AR82" s="17">
        <v>11</v>
      </c>
      <c r="AS82" s="17">
        <v>0</v>
      </c>
      <c r="AT82" s="17">
        <v>4</v>
      </c>
      <c r="AU82" s="17">
        <v>8</v>
      </c>
      <c r="AV82" s="17">
        <v>148</v>
      </c>
      <c r="AW82" s="17">
        <v>1</v>
      </c>
      <c r="AX82" s="17">
        <v>0</v>
      </c>
      <c r="AY82" s="17">
        <v>10</v>
      </c>
      <c r="AZ82" s="17">
        <v>0</v>
      </c>
      <c r="BA82" s="18">
        <v>13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26</v>
      </c>
      <c r="BU82" s="17">
        <v>0</v>
      </c>
      <c r="BV82" s="17">
        <v>2</v>
      </c>
      <c r="BW82" s="17">
        <v>0</v>
      </c>
      <c r="BX82" s="17">
        <v>1</v>
      </c>
      <c r="BY82" s="17">
        <v>0</v>
      </c>
      <c r="BZ82" s="17">
        <v>0</v>
      </c>
      <c r="CA82" s="17">
        <v>3</v>
      </c>
      <c r="CB82" s="17">
        <v>32</v>
      </c>
      <c r="CC82" s="17">
        <v>0</v>
      </c>
      <c r="CD82" s="17">
        <v>0</v>
      </c>
      <c r="CE82" s="17">
        <v>0</v>
      </c>
      <c r="CF82" s="17">
        <f>SUM(E82:CE82)</f>
        <v>1631</v>
      </c>
    </row>
    <row r="83" spans="1:84" s="14" customFormat="1" ht="8.25" customHeight="1" x14ac:dyDescent="0.15">
      <c r="A83" s="88"/>
      <c r="B83" s="77"/>
      <c r="C83" s="70"/>
      <c r="D83" s="23" t="s">
        <v>164</v>
      </c>
      <c r="E83" s="17">
        <v>0</v>
      </c>
      <c r="F83" s="17">
        <v>14</v>
      </c>
      <c r="G83" s="17">
        <v>7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374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9</v>
      </c>
      <c r="AW83" s="17">
        <v>0</v>
      </c>
      <c r="AX83" s="17">
        <v>0</v>
      </c>
      <c r="AY83" s="17">
        <v>2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3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7</v>
      </c>
      <c r="CC83" s="17">
        <v>0</v>
      </c>
      <c r="CD83" s="17">
        <v>0</v>
      </c>
      <c r="CE83" s="17">
        <v>0</v>
      </c>
      <c r="CF83" s="17">
        <f>SUM(E83:CE83)</f>
        <v>452</v>
      </c>
    </row>
    <row r="84" spans="1:84" s="14" customFormat="1" ht="8.25" customHeight="1" x14ac:dyDescent="0.15">
      <c r="A84" s="88"/>
      <c r="B84" s="77"/>
      <c r="C84" s="70"/>
      <c r="D84" s="23" t="s">
        <v>165</v>
      </c>
      <c r="E84" s="17">
        <v>0</v>
      </c>
      <c r="F84" s="17">
        <v>22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152</v>
      </c>
      <c r="AK84" s="17">
        <v>0</v>
      </c>
      <c r="AL84" s="17">
        <v>0</v>
      </c>
      <c r="AM84" s="17">
        <v>18</v>
      </c>
      <c r="AN84" s="17">
        <v>0</v>
      </c>
      <c r="AO84" s="17">
        <v>0</v>
      </c>
      <c r="AP84" s="17">
        <v>0</v>
      </c>
      <c r="AQ84" s="17">
        <v>41</v>
      </c>
      <c r="AR84" s="17">
        <v>2</v>
      </c>
      <c r="AS84" s="17">
        <v>1</v>
      </c>
      <c r="AT84" s="17">
        <v>0</v>
      </c>
      <c r="AU84" s="17">
        <v>3</v>
      </c>
      <c r="AV84" s="17">
        <v>24</v>
      </c>
      <c r="AW84" s="17">
        <v>0</v>
      </c>
      <c r="AX84" s="17">
        <v>0</v>
      </c>
      <c r="AY84" s="17">
        <v>0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0</v>
      </c>
      <c r="CE84" s="17">
        <v>0</v>
      </c>
      <c r="CF84" s="17">
        <f>SUM(E84:CE84)</f>
        <v>281</v>
      </c>
    </row>
    <row r="85" spans="1:84" s="14" customFormat="1" ht="8.25" customHeight="1" x14ac:dyDescent="0.15">
      <c r="A85" s="88"/>
      <c r="B85" s="77"/>
      <c r="C85" s="70"/>
      <c r="D85" s="23" t="s">
        <v>91</v>
      </c>
      <c r="E85" s="17">
        <f>SUM(E82:E84)</f>
        <v>0</v>
      </c>
      <c r="F85" s="17">
        <f t="shared" ref="F85:AZ85" si="32">SUM(F82:F84)</f>
        <v>131</v>
      </c>
      <c r="G85" s="17">
        <f t="shared" si="32"/>
        <v>37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5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25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1424</v>
      </c>
      <c r="AK85" s="17">
        <f t="shared" si="32"/>
        <v>0</v>
      </c>
      <c r="AL85" s="17">
        <f t="shared" si="32"/>
        <v>27</v>
      </c>
      <c r="AM85" s="17">
        <f t="shared" si="32"/>
        <v>72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316</v>
      </c>
      <c r="AR85" s="17">
        <f t="shared" si="32"/>
        <v>13</v>
      </c>
      <c r="AS85" s="17">
        <f t="shared" si="32"/>
        <v>1</v>
      </c>
      <c r="AT85" s="17">
        <f t="shared" si="32"/>
        <v>4</v>
      </c>
      <c r="AU85" s="17">
        <f t="shared" si="32"/>
        <v>12</v>
      </c>
      <c r="AV85" s="17">
        <f t="shared" si="32"/>
        <v>181</v>
      </c>
      <c r="AW85" s="17">
        <f t="shared" si="32"/>
        <v>1</v>
      </c>
      <c r="AX85" s="17">
        <f t="shared" si="32"/>
        <v>0</v>
      </c>
      <c r="AY85" s="17">
        <f t="shared" si="32"/>
        <v>12</v>
      </c>
      <c r="AZ85" s="17">
        <f t="shared" si="32"/>
        <v>0</v>
      </c>
      <c r="BA85" s="18">
        <f>SUM(BA82:BA84)</f>
        <v>13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31</v>
      </c>
      <c r="BU85" s="17">
        <f t="shared" si="33"/>
        <v>0</v>
      </c>
      <c r="BV85" s="17">
        <f t="shared" si="33"/>
        <v>2</v>
      </c>
      <c r="BW85" s="17">
        <f t="shared" si="33"/>
        <v>0</v>
      </c>
      <c r="BX85" s="17">
        <f t="shared" si="33"/>
        <v>1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46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2364</v>
      </c>
    </row>
    <row r="86" spans="1:84" s="14" customFormat="1" ht="8.25" customHeight="1" x14ac:dyDescent="0.15">
      <c r="A86" s="88"/>
      <c r="B86" s="77"/>
      <c r="C86" s="58" t="s">
        <v>166</v>
      </c>
      <c r="D86" s="59"/>
      <c r="E86" s="17">
        <v>0</v>
      </c>
      <c r="F86" s="17">
        <v>14</v>
      </c>
      <c r="G86" s="17">
        <v>12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7</v>
      </c>
      <c r="AB86" s="17">
        <v>0</v>
      </c>
      <c r="AC86" s="18">
        <v>0</v>
      </c>
      <c r="AD86" s="18">
        <v>0</v>
      </c>
      <c r="AE86" s="18">
        <v>0</v>
      </c>
      <c r="AF86" s="17">
        <v>43</v>
      </c>
      <c r="AG86" s="17">
        <v>0</v>
      </c>
      <c r="AH86" s="18">
        <v>0</v>
      </c>
      <c r="AI86" s="18">
        <v>0</v>
      </c>
      <c r="AJ86" s="17">
        <v>448</v>
      </c>
      <c r="AK86" s="17">
        <v>0</v>
      </c>
      <c r="AL86" s="17">
        <v>1</v>
      </c>
      <c r="AM86" s="17">
        <v>34</v>
      </c>
      <c r="AN86" s="17">
        <v>0</v>
      </c>
      <c r="AO86" s="17">
        <v>0</v>
      </c>
      <c r="AP86" s="17">
        <v>4</v>
      </c>
      <c r="AQ86" s="17">
        <v>173</v>
      </c>
      <c r="AR86" s="17">
        <v>8</v>
      </c>
      <c r="AS86" s="17">
        <v>0</v>
      </c>
      <c r="AT86" s="17">
        <v>3</v>
      </c>
      <c r="AU86" s="17">
        <v>13</v>
      </c>
      <c r="AV86" s="17">
        <v>285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3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12</v>
      </c>
      <c r="BU86" s="17">
        <v>0</v>
      </c>
      <c r="BV86" s="17">
        <v>1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41</v>
      </c>
      <c r="CC86" s="17">
        <v>1</v>
      </c>
      <c r="CD86" s="17">
        <v>1</v>
      </c>
      <c r="CE86" s="17">
        <v>1</v>
      </c>
      <c r="CF86" s="17">
        <f>SUM(E86:CE86)</f>
        <v>1116</v>
      </c>
    </row>
    <row r="87" spans="1:84" s="14" customFormat="1" ht="8.25" customHeight="1" x14ac:dyDescent="0.15">
      <c r="A87" s="88"/>
      <c r="B87" s="69"/>
      <c r="C87" s="58" t="s">
        <v>167</v>
      </c>
      <c r="D87" s="59"/>
      <c r="E87" s="17">
        <v>0</v>
      </c>
      <c r="F87" s="17">
        <v>11</v>
      </c>
      <c r="G87" s="17">
        <v>25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10</v>
      </c>
      <c r="AB87" s="17">
        <v>0</v>
      </c>
      <c r="AC87" s="18">
        <v>0</v>
      </c>
      <c r="AD87" s="18">
        <v>0</v>
      </c>
      <c r="AE87" s="18">
        <v>0</v>
      </c>
      <c r="AF87" s="17">
        <v>17</v>
      </c>
      <c r="AG87" s="17">
        <v>0</v>
      </c>
      <c r="AH87" s="18">
        <v>0</v>
      </c>
      <c r="AI87" s="18">
        <v>0</v>
      </c>
      <c r="AJ87" s="17">
        <v>1020</v>
      </c>
      <c r="AK87" s="17">
        <v>0</v>
      </c>
      <c r="AL87" s="17">
        <v>0</v>
      </c>
      <c r="AM87" s="17">
        <v>58</v>
      </c>
      <c r="AN87" s="17">
        <v>0</v>
      </c>
      <c r="AO87" s="17">
        <v>0</v>
      </c>
      <c r="AP87" s="17">
        <v>0</v>
      </c>
      <c r="AQ87" s="17">
        <v>240</v>
      </c>
      <c r="AR87" s="17">
        <v>20</v>
      </c>
      <c r="AS87" s="17">
        <v>0</v>
      </c>
      <c r="AT87" s="17">
        <v>2</v>
      </c>
      <c r="AU87" s="17">
        <v>20</v>
      </c>
      <c r="AV87" s="17">
        <v>410</v>
      </c>
      <c r="AW87" s="17">
        <v>0</v>
      </c>
      <c r="AX87" s="17">
        <v>0</v>
      </c>
      <c r="AY87" s="17">
        <v>3</v>
      </c>
      <c r="AZ87" s="17">
        <v>0</v>
      </c>
      <c r="BA87" s="18">
        <v>3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11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3</v>
      </c>
      <c r="BP87" s="17">
        <v>0</v>
      </c>
      <c r="BQ87" s="17">
        <v>0</v>
      </c>
      <c r="BR87" s="18">
        <v>0</v>
      </c>
      <c r="BS87" s="17">
        <v>0</v>
      </c>
      <c r="BT87" s="17">
        <v>33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75</v>
      </c>
      <c r="CC87" s="17">
        <v>2</v>
      </c>
      <c r="CD87" s="17">
        <v>1</v>
      </c>
      <c r="CE87" s="17">
        <v>0</v>
      </c>
      <c r="CF87" s="17">
        <f>SUM(E87:CE87)</f>
        <v>1975</v>
      </c>
    </row>
    <row r="88" spans="1:84" s="14" customFormat="1" ht="8.25" customHeight="1" x14ac:dyDescent="0.15">
      <c r="A88" s="88"/>
      <c r="B88" s="85" t="s">
        <v>168</v>
      </c>
      <c r="C88" s="78" t="s">
        <v>169</v>
      </c>
      <c r="D88" s="27" t="s">
        <v>170</v>
      </c>
      <c r="E88" s="17">
        <v>0</v>
      </c>
      <c r="F88" s="17">
        <v>256</v>
      </c>
      <c r="G88" s="17">
        <v>30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37</v>
      </c>
      <c r="AB88" s="17">
        <v>0</v>
      </c>
      <c r="AC88" s="18">
        <v>0</v>
      </c>
      <c r="AD88" s="18">
        <v>0</v>
      </c>
      <c r="AE88" s="18">
        <v>0</v>
      </c>
      <c r="AF88" s="17">
        <v>23</v>
      </c>
      <c r="AG88" s="17">
        <v>0</v>
      </c>
      <c r="AH88" s="18">
        <v>0</v>
      </c>
      <c r="AI88" s="18">
        <v>0</v>
      </c>
      <c r="AJ88" s="17">
        <v>1432</v>
      </c>
      <c r="AK88" s="17">
        <v>0</v>
      </c>
      <c r="AL88" s="17">
        <v>0</v>
      </c>
      <c r="AM88" s="17">
        <v>112</v>
      </c>
      <c r="AN88" s="17">
        <v>0</v>
      </c>
      <c r="AO88" s="17">
        <v>0</v>
      </c>
      <c r="AP88" s="17">
        <v>5</v>
      </c>
      <c r="AQ88" s="17">
        <v>502</v>
      </c>
      <c r="AR88" s="17">
        <v>19</v>
      </c>
      <c r="AS88" s="17">
        <v>0</v>
      </c>
      <c r="AT88" s="17">
        <v>3</v>
      </c>
      <c r="AU88" s="17">
        <v>19</v>
      </c>
      <c r="AV88" s="17">
        <v>849</v>
      </c>
      <c r="AW88" s="17">
        <v>0</v>
      </c>
      <c r="AX88" s="17">
        <v>0</v>
      </c>
      <c r="AY88" s="17">
        <v>22</v>
      </c>
      <c r="AZ88" s="17">
        <v>0</v>
      </c>
      <c r="BA88" s="18">
        <v>16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29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95</v>
      </c>
      <c r="CC88" s="17">
        <v>9</v>
      </c>
      <c r="CD88" s="17">
        <v>1</v>
      </c>
      <c r="CE88" s="17">
        <v>2</v>
      </c>
      <c r="CF88" s="17">
        <f>SUM(E88:CE88)</f>
        <v>3494</v>
      </c>
    </row>
    <row r="89" spans="1:84" s="14" customFormat="1" ht="8.25" customHeight="1" x14ac:dyDescent="0.15">
      <c r="A89" s="88"/>
      <c r="B89" s="85"/>
      <c r="C89" s="79"/>
      <c r="D89" s="27" t="s">
        <v>171</v>
      </c>
      <c r="E89" s="17">
        <v>0</v>
      </c>
      <c r="F89" s="17">
        <v>2</v>
      </c>
      <c r="G89" s="17">
        <v>8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14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532</v>
      </c>
      <c r="AK89" s="17">
        <v>0</v>
      </c>
      <c r="AL89" s="17">
        <v>0</v>
      </c>
      <c r="AM89" s="17">
        <v>28</v>
      </c>
      <c r="AN89" s="17">
        <v>0</v>
      </c>
      <c r="AO89" s="17">
        <v>0</v>
      </c>
      <c r="AP89" s="17">
        <v>0</v>
      </c>
      <c r="AQ89" s="17">
        <v>108</v>
      </c>
      <c r="AR89" s="17">
        <v>7</v>
      </c>
      <c r="AS89" s="17">
        <v>0</v>
      </c>
      <c r="AT89" s="17">
        <v>0</v>
      </c>
      <c r="AU89" s="17">
        <v>6</v>
      </c>
      <c r="AV89" s="17">
        <v>127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33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4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27</v>
      </c>
      <c r="CC89" s="17">
        <v>0</v>
      </c>
      <c r="CD89" s="17">
        <v>0</v>
      </c>
      <c r="CE89" s="17">
        <v>1</v>
      </c>
      <c r="CF89" s="17">
        <f>SUM(E89:CE89)</f>
        <v>911</v>
      </c>
    </row>
    <row r="90" spans="1:84" s="14" customFormat="1" ht="8.25" customHeight="1" x14ac:dyDescent="0.15">
      <c r="A90" s="88"/>
      <c r="B90" s="85"/>
      <c r="C90" s="80"/>
      <c r="D90" s="27" t="s">
        <v>91</v>
      </c>
      <c r="E90" s="17">
        <f>SUM(E88:E89)</f>
        <v>0</v>
      </c>
      <c r="F90" s="17">
        <f t="shared" ref="F90:CF90" si="34">SUM(F88:F89)</f>
        <v>258</v>
      </c>
      <c r="G90" s="17">
        <f t="shared" si="34"/>
        <v>38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22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51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28</v>
      </c>
      <c r="AG90" s="17">
        <f t="shared" si="34"/>
        <v>0</v>
      </c>
      <c r="AH90" s="18">
        <f t="shared" si="34"/>
        <v>0</v>
      </c>
      <c r="AI90" s="18">
        <f t="shared" si="34"/>
        <v>0</v>
      </c>
      <c r="AJ90" s="17">
        <f t="shared" si="34"/>
        <v>1964</v>
      </c>
      <c r="AK90" s="17">
        <f t="shared" si="34"/>
        <v>0</v>
      </c>
      <c r="AL90" s="17">
        <f t="shared" si="34"/>
        <v>0</v>
      </c>
      <c r="AM90" s="17">
        <f t="shared" si="34"/>
        <v>140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610</v>
      </c>
      <c r="AR90" s="17">
        <f t="shared" si="34"/>
        <v>26</v>
      </c>
      <c r="AS90" s="17">
        <f t="shared" si="34"/>
        <v>0</v>
      </c>
      <c r="AT90" s="17">
        <f t="shared" si="34"/>
        <v>3</v>
      </c>
      <c r="AU90" s="17">
        <f t="shared" si="34"/>
        <v>25</v>
      </c>
      <c r="AV90" s="17">
        <f t="shared" si="34"/>
        <v>976</v>
      </c>
      <c r="AW90" s="17">
        <f t="shared" si="34"/>
        <v>0</v>
      </c>
      <c r="AX90" s="17">
        <f t="shared" si="34"/>
        <v>0</v>
      </c>
      <c r="AY90" s="17">
        <f t="shared" si="34"/>
        <v>22</v>
      </c>
      <c r="AZ90" s="17">
        <f t="shared" si="34"/>
        <v>0</v>
      </c>
      <c r="BA90" s="18">
        <f>SUM(BA88:BA89)</f>
        <v>18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38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33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122</v>
      </c>
      <c r="CC90" s="17">
        <f t="shared" si="34"/>
        <v>9</v>
      </c>
      <c r="CD90" s="17">
        <f t="shared" si="34"/>
        <v>1</v>
      </c>
      <c r="CE90" s="17">
        <f t="shared" si="34"/>
        <v>3</v>
      </c>
      <c r="CF90" s="17">
        <f t="shared" si="34"/>
        <v>4405</v>
      </c>
    </row>
    <row r="91" spans="1:84" s="14" customFormat="1" ht="8.25" customHeight="1" x14ac:dyDescent="0.15">
      <c r="A91" s="88"/>
      <c r="B91" s="85"/>
      <c r="C91" s="58" t="s">
        <v>172</v>
      </c>
      <c r="D91" s="59"/>
      <c r="E91" s="17">
        <v>1</v>
      </c>
      <c r="F91" s="17">
        <v>53</v>
      </c>
      <c r="G91" s="17">
        <v>7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10</v>
      </c>
      <c r="AB91" s="17">
        <v>0</v>
      </c>
      <c r="AC91" s="18">
        <v>0</v>
      </c>
      <c r="AD91" s="18">
        <v>0</v>
      </c>
      <c r="AE91" s="18">
        <v>0</v>
      </c>
      <c r="AF91" s="17">
        <v>30</v>
      </c>
      <c r="AG91" s="17">
        <v>0</v>
      </c>
      <c r="AH91" s="18">
        <v>0</v>
      </c>
      <c r="AI91" s="18">
        <v>0</v>
      </c>
      <c r="AJ91" s="17">
        <v>641</v>
      </c>
      <c r="AK91" s="17">
        <v>0</v>
      </c>
      <c r="AL91" s="17">
        <v>0</v>
      </c>
      <c r="AM91" s="17">
        <v>48</v>
      </c>
      <c r="AN91" s="17">
        <v>2</v>
      </c>
      <c r="AO91" s="17">
        <v>0</v>
      </c>
      <c r="AP91" s="17">
        <v>1</v>
      </c>
      <c r="AQ91" s="17">
        <v>336</v>
      </c>
      <c r="AR91" s="17">
        <v>16</v>
      </c>
      <c r="AS91" s="17">
        <v>0</v>
      </c>
      <c r="AT91" s="17">
        <v>0</v>
      </c>
      <c r="AU91" s="17">
        <v>9</v>
      </c>
      <c r="AV91" s="17">
        <v>357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14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48</v>
      </c>
      <c r="CC91" s="17">
        <v>0</v>
      </c>
      <c r="CD91" s="17">
        <v>1</v>
      </c>
      <c r="CE91" s="17">
        <v>2</v>
      </c>
      <c r="CF91" s="17">
        <f>SUM(E91:CE91)</f>
        <v>1608</v>
      </c>
    </row>
    <row r="92" spans="1:84" s="14" customFormat="1" ht="8.25" customHeight="1" x14ac:dyDescent="0.15">
      <c r="A92" s="88"/>
      <c r="B92" s="85"/>
      <c r="C92" s="58" t="s">
        <v>173</v>
      </c>
      <c r="D92" s="59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5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732</v>
      </c>
      <c r="AK92" s="17">
        <v>0</v>
      </c>
      <c r="AL92" s="17">
        <v>0</v>
      </c>
      <c r="AM92" s="17">
        <v>38</v>
      </c>
      <c r="AN92" s="17">
        <v>0</v>
      </c>
      <c r="AO92" s="17">
        <v>0</v>
      </c>
      <c r="AP92" s="17">
        <v>0</v>
      </c>
      <c r="AQ92" s="17">
        <v>294</v>
      </c>
      <c r="AR92" s="17">
        <v>19</v>
      </c>
      <c r="AS92" s="17">
        <v>0</v>
      </c>
      <c r="AT92" s="17">
        <v>1</v>
      </c>
      <c r="AU92" s="17">
        <v>12</v>
      </c>
      <c r="AV92" s="17">
        <v>274</v>
      </c>
      <c r="AW92" s="17">
        <v>1</v>
      </c>
      <c r="AX92" s="17">
        <v>0</v>
      </c>
      <c r="AY92" s="17">
        <v>8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20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49</v>
      </c>
      <c r="CC92" s="17">
        <v>1</v>
      </c>
      <c r="CD92" s="17">
        <v>0</v>
      </c>
      <c r="CE92" s="17">
        <v>0</v>
      </c>
      <c r="CF92" s="17">
        <f>SUM(E92:CE92)</f>
        <v>1511</v>
      </c>
    </row>
    <row r="93" spans="1:84" s="14" customFormat="1" ht="8.25" customHeight="1" x14ac:dyDescent="0.15">
      <c r="A93" s="88"/>
      <c r="B93" s="60" t="s">
        <v>174</v>
      </c>
      <c r="C93" s="58" t="s">
        <v>175</v>
      </c>
      <c r="D93" s="59"/>
      <c r="E93" s="17">
        <v>0</v>
      </c>
      <c r="F93" s="17">
        <v>367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152</v>
      </c>
      <c r="AG93" s="17">
        <v>0</v>
      </c>
      <c r="AH93" s="18">
        <v>0</v>
      </c>
      <c r="AI93" s="18">
        <v>0</v>
      </c>
      <c r="AJ93" s="17">
        <v>359</v>
      </c>
      <c r="AK93" s="17">
        <v>0</v>
      </c>
      <c r="AL93" s="17">
        <v>0</v>
      </c>
      <c r="AM93" s="17">
        <v>34</v>
      </c>
      <c r="AN93" s="17">
        <v>3</v>
      </c>
      <c r="AO93" s="17">
        <v>0</v>
      </c>
      <c r="AP93" s="17">
        <v>2</v>
      </c>
      <c r="AQ93" s="17">
        <v>110</v>
      </c>
      <c r="AR93" s="17">
        <v>7</v>
      </c>
      <c r="AS93" s="17">
        <v>0</v>
      </c>
      <c r="AT93" s="17">
        <v>1</v>
      </c>
      <c r="AU93" s="17">
        <v>12</v>
      </c>
      <c r="AV93" s="17">
        <v>351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8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1449</v>
      </c>
    </row>
    <row r="94" spans="1:84" s="14" customFormat="1" ht="8.25" customHeight="1" x14ac:dyDescent="0.15">
      <c r="A94" s="88"/>
      <c r="B94" s="60"/>
      <c r="C94" s="58" t="s">
        <v>176</v>
      </c>
      <c r="D94" s="59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14</v>
      </c>
      <c r="AG94" s="17">
        <v>0</v>
      </c>
      <c r="AH94" s="18">
        <v>0</v>
      </c>
      <c r="AI94" s="18">
        <v>0</v>
      </c>
      <c r="AJ94" s="17">
        <v>69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39</v>
      </c>
      <c r="AR94" s="17">
        <v>1</v>
      </c>
      <c r="AS94" s="17">
        <v>0</v>
      </c>
      <c r="AT94" s="17">
        <v>0</v>
      </c>
      <c r="AU94" s="17">
        <v>3</v>
      </c>
      <c r="AV94" s="17">
        <v>39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1</v>
      </c>
      <c r="CC94" s="17">
        <v>0</v>
      </c>
      <c r="CD94" s="17">
        <v>0</v>
      </c>
      <c r="CE94" s="17">
        <v>0</v>
      </c>
      <c r="CF94" s="17">
        <f>SUM(E94:CE94)</f>
        <v>203</v>
      </c>
    </row>
    <row r="95" spans="1:84" s="14" customFormat="1" ht="8.25" customHeight="1" x14ac:dyDescent="0.15">
      <c r="A95" s="88"/>
      <c r="B95" s="86"/>
      <c r="C95" s="58" t="s">
        <v>91</v>
      </c>
      <c r="D95" s="59"/>
      <c r="E95" s="17">
        <f>SUM(E93:E94)</f>
        <v>0</v>
      </c>
      <c r="F95" s="17">
        <f t="shared" ref="F95:CE95" si="35">SUM(F93:F94)</f>
        <v>393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166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428</v>
      </c>
      <c r="AK95" s="17">
        <f t="shared" si="35"/>
        <v>0</v>
      </c>
      <c r="AL95" s="17">
        <f t="shared" si="35"/>
        <v>1</v>
      </c>
      <c r="AM95" s="17">
        <f t="shared" si="35"/>
        <v>39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149</v>
      </c>
      <c r="AR95" s="17">
        <f t="shared" si="35"/>
        <v>8</v>
      </c>
      <c r="AS95" s="17">
        <f t="shared" si="35"/>
        <v>0</v>
      </c>
      <c r="AT95" s="17">
        <f t="shared" si="35"/>
        <v>1</v>
      </c>
      <c r="AU95" s="17">
        <f t="shared" si="35"/>
        <v>15</v>
      </c>
      <c r="AV95" s="17">
        <f t="shared" si="35"/>
        <v>390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12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26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1652</v>
      </c>
    </row>
    <row r="96" spans="1:84" s="14" customFormat="1" ht="8.25" customHeight="1" x14ac:dyDescent="0.15">
      <c r="A96" s="89"/>
      <c r="B96" s="65" t="s">
        <v>98</v>
      </c>
      <c r="C96" s="66"/>
      <c r="D96" s="67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1719</v>
      </c>
      <c r="G96" s="19">
        <f t="shared" si="36"/>
        <v>302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101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2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136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960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15937</v>
      </c>
      <c r="AK96" s="19">
        <f t="shared" si="36"/>
        <v>0</v>
      </c>
      <c r="AL96" s="19">
        <f t="shared" si="36"/>
        <v>42</v>
      </c>
      <c r="AM96" s="19">
        <f t="shared" si="36"/>
        <v>1406</v>
      </c>
      <c r="AN96" s="19">
        <f t="shared" si="36"/>
        <v>10</v>
      </c>
      <c r="AO96" s="19">
        <f t="shared" si="36"/>
        <v>0</v>
      </c>
      <c r="AP96" s="19">
        <f t="shared" si="36"/>
        <v>54</v>
      </c>
      <c r="AQ96" s="19">
        <f t="shared" si="36"/>
        <v>8911</v>
      </c>
      <c r="AR96" s="19">
        <f t="shared" si="36"/>
        <v>417</v>
      </c>
      <c r="AS96" s="19">
        <f t="shared" si="36"/>
        <v>18</v>
      </c>
      <c r="AT96" s="19">
        <f t="shared" si="36"/>
        <v>30</v>
      </c>
      <c r="AU96" s="19">
        <f t="shared" si="36"/>
        <v>324</v>
      </c>
      <c r="AV96" s="19">
        <f t="shared" si="36"/>
        <v>7788</v>
      </c>
      <c r="AW96" s="19">
        <f t="shared" si="36"/>
        <v>3</v>
      </c>
      <c r="AX96" s="19">
        <f t="shared" si="36"/>
        <v>6</v>
      </c>
      <c r="AY96" s="19">
        <f t="shared" si="36"/>
        <v>141</v>
      </c>
      <c r="AZ96" s="19">
        <f t="shared" si="36"/>
        <v>0</v>
      </c>
      <c r="BA96" s="20">
        <f t="shared" si="36"/>
        <v>65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97</v>
      </c>
      <c r="BI96" s="19">
        <f t="shared" si="36"/>
        <v>0</v>
      </c>
      <c r="BJ96" s="19">
        <f t="shared" si="36"/>
        <v>20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40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1</v>
      </c>
      <c r="BT96" s="19">
        <f t="shared" si="37"/>
        <v>434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34</v>
      </c>
      <c r="CB96" s="19">
        <f t="shared" si="37"/>
        <v>1033</v>
      </c>
      <c r="CC96" s="19">
        <f t="shared" si="37"/>
        <v>24</v>
      </c>
      <c r="CD96" s="19">
        <f t="shared" si="37"/>
        <v>7</v>
      </c>
      <c r="CE96" s="19">
        <f t="shared" si="37"/>
        <v>26</v>
      </c>
      <c r="CF96" s="19">
        <f t="shared" si="37"/>
        <v>40174</v>
      </c>
    </row>
    <row r="97" spans="1:84" ht="19.5" customHeight="1" x14ac:dyDescent="0.15">
      <c r="A97" s="30"/>
      <c r="B97" s="30"/>
      <c r="C97" s="30"/>
      <c r="D97" s="30"/>
      <c r="E97" s="84" t="s">
        <v>177</v>
      </c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 t="s">
        <v>178</v>
      </c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 t="s">
        <v>179</v>
      </c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 s="7" customFormat="1" ht="9.9499999999999993" customHeight="1" x14ac:dyDescent="0.15">
      <c r="A98" s="46" t="str">
        <f>A2</f>
        <v>（令和 4年 5月末）</v>
      </c>
      <c r="B98" s="46"/>
      <c r="C98" s="46"/>
      <c r="D98" s="46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47" t="s">
        <v>4</v>
      </c>
      <c r="B99" s="48"/>
      <c r="C99" s="48"/>
      <c r="D99" s="49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50" t="s">
        <v>180</v>
      </c>
      <c r="B100" s="93" t="s">
        <v>181</v>
      </c>
      <c r="C100" s="91" t="s">
        <v>182</v>
      </c>
      <c r="D100" s="92"/>
      <c r="E100" s="16">
        <v>0</v>
      </c>
      <c r="F100" s="16">
        <v>952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9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41</v>
      </c>
      <c r="AG100" s="16">
        <v>4</v>
      </c>
      <c r="AH100" s="15">
        <v>0</v>
      </c>
      <c r="AI100" s="15">
        <v>0</v>
      </c>
      <c r="AJ100" s="16">
        <v>348</v>
      </c>
      <c r="AK100" s="16">
        <v>0</v>
      </c>
      <c r="AL100" s="16">
        <v>1</v>
      </c>
      <c r="AM100" s="16">
        <v>71</v>
      </c>
      <c r="AN100" s="16">
        <v>2</v>
      </c>
      <c r="AO100" s="16">
        <v>0</v>
      </c>
      <c r="AP100" s="16">
        <v>1</v>
      </c>
      <c r="AQ100" s="16">
        <v>253</v>
      </c>
      <c r="AR100" s="16">
        <v>13</v>
      </c>
      <c r="AS100" s="16">
        <v>0</v>
      </c>
      <c r="AT100" s="16">
        <v>0</v>
      </c>
      <c r="AU100" s="16">
        <v>9</v>
      </c>
      <c r="AV100" s="16">
        <v>409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14</v>
      </c>
      <c r="BU100" s="16">
        <v>0</v>
      </c>
      <c r="BV100" s="16">
        <v>0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15</v>
      </c>
      <c r="CC100" s="16">
        <v>0</v>
      </c>
      <c r="CD100" s="16">
        <v>0</v>
      </c>
      <c r="CE100" s="16">
        <v>0</v>
      </c>
      <c r="CF100" s="25">
        <f>SUM(E100:CE100)</f>
        <v>2216</v>
      </c>
    </row>
    <row r="101" spans="1:84" s="14" customFormat="1" ht="8.25" customHeight="1" x14ac:dyDescent="0.15">
      <c r="A101" s="51"/>
      <c r="B101" s="77"/>
      <c r="C101" s="70" t="s">
        <v>183</v>
      </c>
      <c r="D101" s="23" t="s">
        <v>184</v>
      </c>
      <c r="E101" s="17">
        <v>0</v>
      </c>
      <c r="F101" s="17">
        <v>395</v>
      </c>
      <c r="G101" s="17">
        <v>48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16</v>
      </c>
      <c r="AG101" s="17">
        <v>0</v>
      </c>
      <c r="AH101" s="18">
        <v>0</v>
      </c>
      <c r="AI101" s="18">
        <v>0</v>
      </c>
      <c r="AJ101" s="17">
        <v>256</v>
      </c>
      <c r="AK101" s="17">
        <v>0</v>
      </c>
      <c r="AL101" s="17">
        <v>0</v>
      </c>
      <c r="AM101" s="17">
        <v>72</v>
      </c>
      <c r="AN101" s="17">
        <v>0</v>
      </c>
      <c r="AO101" s="17">
        <v>0</v>
      </c>
      <c r="AP101" s="17">
        <v>0</v>
      </c>
      <c r="AQ101" s="17">
        <v>114</v>
      </c>
      <c r="AR101" s="17">
        <v>6</v>
      </c>
      <c r="AS101" s="17">
        <v>1</v>
      </c>
      <c r="AT101" s="17">
        <v>0</v>
      </c>
      <c r="AU101" s="17">
        <v>7</v>
      </c>
      <c r="AV101" s="17">
        <v>189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3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8</v>
      </c>
      <c r="CC101" s="17">
        <v>1</v>
      </c>
      <c r="CD101" s="17">
        <v>0</v>
      </c>
      <c r="CE101" s="17">
        <v>1</v>
      </c>
      <c r="CF101" s="17">
        <f>SUM(E101:CE101)</f>
        <v>1125</v>
      </c>
    </row>
    <row r="102" spans="1:84" s="14" customFormat="1" ht="8.25" customHeight="1" x14ac:dyDescent="0.15">
      <c r="A102" s="51"/>
      <c r="B102" s="77"/>
      <c r="C102" s="70"/>
      <c r="D102" s="23" t="s">
        <v>185</v>
      </c>
      <c r="E102" s="17">
        <v>0</v>
      </c>
      <c r="F102" s="17">
        <v>56</v>
      </c>
      <c r="G102" s="17">
        <v>12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70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47</v>
      </c>
      <c r="AR102" s="17">
        <v>4</v>
      </c>
      <c r="AS102" s="17">
        <v>0</v>
      </c>
      <c r="AT102" s="17">
        <v>2</v>
      </c>
      <c r="AU102" s="17">
        <v>6</v>
      </c>
      <c r="AV102" s="17">
        <v>128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365</v>
      </c>
    </row>
    <row r="103" spans="1:84" s="14" customFormat="1" ht="8.25" customHeight="1" x14ac:dyDescent="0.15">
      <c r="A103" s="51"/>
      <c r="B103" s="69"/>
      <c r="C103" s="70"/>
      <c r="D103" s="23" t="s">
        <v>91</v>
      </c>
      <c r="E103" s="17">
        <f>SUM(E101:E102)</f>
        <v>0</v>
      </c>
      <c r="F103" s="17">
        <f t="shared" ref="F103:AZ103" si="40">SUM(F101:F102)</f>
        <v>451</v>
      </c>
      <c r="G103" s="17">
        <f t="shared" si="40"/>
        <v>60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23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326</v>
      </c>
      <c r="AK103" s="17">
        <f t="shared" si="40"/>
        <v>0</v>
      </c>
      <c r="AL103" s="17">
        <f t="shared" si="40"/>
        <v>0</v>
      </c>
      <c r="AM103" s="17">
        <f t="shared" si="40"/>
        <v>90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161</v>
      </c>
      <c r="AR103" s="17">
        <f t="shared" si="40"/>
        <v>10</v>
      </c>
      <c r="AS103" s="17">
        <f t="shared" si="40"/>
        <v>1</v>
      </c>
      <c r="AT103" s="17">
        <f t="shared" si="40"/>
        <v>2</v>
      </c>
      <c r="AU103" s="17">
        <f t="shared" si="40"/>
        <v>13</v>
      </c>
      <c r="AV103" s="17">
        <f t="shared" si="40"/>
        <v>317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6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12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1490</v>
      </c>
    </row>
    <row r="104" spans="1:84" ht="8.25" customHeight="1" x14ac:dyDescent="0.15">
      <c r="A104" s="51"/>
      <c r="B104" s="57" t="s">
        <v>186</v>
      </c>
      <c r="C104" s="58"/>
      <c r="D104" s="59"/>
      <c r="E104" s="17">
        <v>0</v>
      </c>
      <c r="F104" s="17">
        <v>33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403</v>
      </c>
      <c r="AK104" s="17">
        <v>0</v>
      </c>
      <c r="AL104" s="17">
        <v>0</v>
      </c>
      <c r="AM104" s="17">
        <v>40</v>
      </c>
      <c r="AN104" s="17">
        <v>0</v>
      </c>
      <c r="AO104" s="17">
        <v>0</v>
      </c>
      <c r="AP104" s="17">
        <v>0</v>
      </c>
      <c r="AQ104" s="17">
        <v>384</v>
      </c>
      <c r="AR104" s="17">
        <v>7</v>
      </c>
      <c r="AS104" s="17">
        <v>0</v>
      </c>
      <c r="AT104" s="17">
        <v>2</v>
      </c>
      <c r="AU104" s="17">
        <v>11</v>
      </c>
      <c r="AV104" s="17">
        <v>329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3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16</v>
      </c>
      <c r="CC104" s="17">
        <v>0</v>
      </c>
      <c r="CD104" s="17">
        <v>0</v>
      </c>
      <c r="CE104" s="17">
        <v>1</v>
      </c>
      <c r="CF104" s="17">
        <f>SUM(E104:CE104)</f>
        <v>1267</v>
      </c>
    </row>
    <row r="105" spans="1:84" ht="8.25" customHeight="1" x14ac:dyDescent="0.15">
      <c r="A105" s="51"/>
      <c r="B105" s="60" t="s">
        <v>187</v>
      </c>
      <c r="C105" s="58" t="s">
        <v>188</v>
      </c>
      <c r="D105" s="59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8">
        <v>0</v>
      </c>
      <c r="AD105" s="18">
        <v>0</v>
      </c>
      <c r="AE105" s="18">
        <v>0</v>
      </c>
      <c r="AF105" s="17">
        <v>34</v>
      </c>
      <c r="AG105" s="17">
        <v>0</v>
      </c>
      <c r="AH105" s="18">
        <v>0</v>
      </c>
      <c r="AI105" s="18">
        <v>0</v>
      </c>
      <c r="AJ105" s="17">
        <v>226</v>
      </c>
      <c r="AK105" s="17">
        <v>0</v>
      </c>
      <c r="AL105" s="17">
        <v>6</v>
      </c>
      <c r="AM105" s="17">
        <v>39</v>
      </c>
      <c r="AN105" s="17">
        <v>0</v>
      </c>
      <c r="AO105" s="17">
        <v>0</v>
      </c>
      <c r="AP105" s="17">
        <v>0</v>
      </c>
      <c r="AQ105" s="17">
        <v>271</v>
      </c>
      <c r="AR105" s="17">
        <v>3</v>
      </c>
      <c r="AS105" s="17">
        <v>0</v>
      </c>
      <c r="AT105" s="17">
        <v>0</v>
      </c>
      <c r="AU105" s="17">
        <v>7</v>
      </c>
      <c r="AV105" s="17">
        <v>147</v>
      </c>
      <c r="AW105" s="17">
        <v>0</v>
      </c>
      <c r="AX105" s="17">
        <v>0</v>
      </c>
      <c r="AY105" s="17">
        <v>7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7</v>
      </c>
      <c r="CC105" s="17">
        <v>0</v>
      </c>
      <c r="CD105" s="17">
        <v>0</v>
      </c>
      <c r="CE105" s="17">
        <v>0</v>
      </c>
      <c r="CF105" s="17">
        <f>SUM(E105:CE105)</f>
        <v>792</v>
      </c>
    </row>
    <row r="106" spans="1:84" ht="8.25" customHeight="1" x14ac:dyDescent="0.15">
      <c r="A106" s="51"/>
      <c r="B106" s="60"/>
      <c r="C106" s="58" t="s">
        <v>189</v>
      </c>
      <c r="D106" s="59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279</v>
      </c>
      <c r="AK106" s="17">
        <v>0</v>
      </c>
      <c r="AL106" s="17">
        <v>1</v>
      </c>
      <c r="AM106" s="17">
        <v>19</v>
      </c>
      <c r="AN106" s="17">
        <v>0</v>
      </c>
      <c r="AO106" s="17">
        <v>0</v>
      </c>
      <c r="AP106" s="17">
        <v>0</v>
      </c>
      <c r="AQ106" s="17">
        <v>317</v>
      </c>
      <c r="AR106" s="17">
        <v>3</v>
      </c>
      <c r="AS106" s="17">
        <v>0</v>
      </c>
      <c r="AT106" s="17">
        <v>0</v>
      </c>
      <c r="AU106" s="17">
        <v>3</v>
      </c>
      <c r="AV106" s="17">
        <v>122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4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13</v>
      </c>
      <c r="CC106" s="17">
        <v>0</v>
      </c>
      <c r="CD106" s="17">
        <v>0</v>
      </c>
      <c r="CE106" s="17">
        <v>0</v>
      </c>
      <c r="CF106" s="17">
        <f>SUM(E106:CE106)</f>
        <v>792</v>
      </c>
    </row>
    <row r="107" spans="1:84" ht="8.25" customHeight="1" x14ac:dyDescent="0.15">
      <c r="A107" s="51"/>
      <c r="B107" s="86"/>
      <c r="C107" s="58" t="s">
        <v>91</v>
      </c>
      <c r="D107" s="59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1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51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505</v>
      </c>
      <c r="AK107" s="17">
        <f t="shared" si="42"/>
        <v>0</v>
      </c>
      <c r="AL107" s="17">
        <f t="shared" si="42"/>
        <v>7</v>
      </c>
      <c r="AM107" s="17">
        <f t="shared" si="42"/>
        <v>58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588</v>
      </c>
      <c r="AR107" s="17">
        <f t="shared" si="42"/>
        <v>6</v>
      </c>
      <c r="AS107" s="17">
        <f t="shared" si="42"/>
        <v>0</v>
      </c>
      <c r="AT107" s="17">
        <f t="shared" si="42"/>
        <v>0</v>
      </c>
      <c r="AU107" s="17">
        <f t="shared" si="42"/>
        <v>10</v>
      </c>
      <c r="AV107" s="17">
        <f t="shared" si="42"/>
        <v>269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9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20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1584</v>
      </c>
    </row>
    <row r="108" spans="1:84" s="14" customFormat="1" ht="8.25" customHeight="1" x14ac:dyDescent="0.15">
      <c r="A108" s="51"/>
      <c r="B108" s="60" t="s">
        <v>190</v>
      </c>
      <c r="C108" s="58" t="s">
        <v>191</v>
      </c>
      <c r="D108" s="59"/>
      <c r="E108" s="17">
        <v>0</v>
      </c>
      <c r="F108" s="17">
        <v>608</v>
      </c>
      <c r="G108" s="17">
        <v>35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30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81</v>
      </c>
      <c r="AG108" s="17">
        <v>6</v>
      </c>
      <c r="AH108" s="18">
        <v>0</v>
      </c>
      <c r="AI108" s="18">
        <v>0</v>
      </c>
      <c r="AJ108" s="17">
        <v>443</v>
      </c>
      <c r="AK108" s="17">
        <v>0</v>
      </c>
      <c r="AL108" s="17">
        <v>0</v>
      </c>
      <c r="AM108" s="17">
        <v>41</v>
      </c>
      <c r="AN108" s="17">
        <v>2</v>
      </c>
      <c r="AO108" s="17">
        <v>0</v>
      </c>
      <c r="AP108" s="17">
        <v>1</v>
      </c>
      <c r="AQ108" s="17">
        <v>176</v>
      </c>
      <c r="AR108" s="17">
        <v>11</v>
      </c>
      <c r="AS108" s="17">
        <v>2</v>
      </c>
      <c r="AT108" s="17">
        <v>1</v>
      </c>
      <c r="AU108" s="17">
        <v>37</v>
      </c>
      <c r="AV108" s="17">
        <v>554</v>
      </c>
      <c r="AW108" s="17">
        <v>0</v>
      </c>
      <c r="AX108" s="17">
        <v>0</v>
      </c>
      <c r="AY108" s="17">
        <v>18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1</v>
      </c>
      <c r="BP108" s="17">
        <v>0</v>
      </c>
      <c r="BQ108" s="17">
        <v>0</v>
      </c>
      <c r="BR108" s="18">
        <v>0</v>
      </c>
      <c r="BS108" s="17">
        <v>0</v>
      </c>
      <c r="BT108" s="17">
        <v>10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21</v>
      </c>
      <c r="CC108" s="17">
        <v>0</v>
      </c>
      <c r="CD108" s="17">
        <v>0</v>
      </c>
      <c r="CE108" s="17">
        <v>2</v>
      </c>
      <c r="CF108" s="17">
        <f>SUM(E108:CE108)</f>
        <v>2090</v>
      </c>
    </row>
    <row r="109" spans="1:84" s="14" customFormat="1" ht="8.25" customHeight="1" x14ac:dyDescent="0.15">
      <c r="A109" s="51"/>
      <c r="B109" s="60"/>
      <c r="C109" s="70" t="s">
        <v>192</v>
      </c>
      <c r="D109" s="23" t="s">
        <v>193</v>
      </c>
      <c r="E109" s="17">
        <v>0</v>
      </c>
      <c r="F109" s="17">
        <v>249</v>
      </c>
      <c r="G109" s="17">
        <v>40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28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3</v>
      </c>
      <c r="AB109" s="17">
        <v>0</v>
      </c>
      <c r="AC109" s="18">
        <v>0</v>
      </c>
      <c r="AD109" s="18">
        <v>0</v>
      </c>
      <c r="AE109" s="18">
        <v>0</v>
      </c>
      <c r="AF109" s="17">
        <v>68</v>
      </c>
      <c r="AG109" s="17">
        <v>1</v>
      </c>
      <c r="AH109" s="18">
        <v>0</v>
      </c>
      <c r="AI109" s="18">
        <v>0</v>
      </c>
      <c r="AJ109" s="17">
        <v>464</v>
      </c>
      <c r="AK109" s="17">
        <v>0</v>
      </c>
      <c r="AL109" s="17">
        <v>1</v>
      </c>
      <c r="AM109" s="17">
        <v>58</v>
      </c>
      <c r="AN109" s="17">
        <v>0</v>
      </c>
      <c r="AO109" s="17">
        <v>0</v>
      </c>
      <c r="AP109" s="17">
        <v>0</v>
      </c>
      <c r="AQ109" s="17">
        <v>242</v>
      </c>
      <c r="AR109" s="17">
        <v>18</v>
      </c>
      <c r="AS109" s="17">
        <v>1</v>
      </c>
      <c r="AT109" s="17">
        <v>0</v>
      </c>
      <c r="AU109" s="17">
        <v>23</v>
      </c>
      <c r="AV109" s="17">
        <v>449</v>
      </c>
      <c r="AW109" s="17">
        <v>0</v>
      </c>
      <c r="AX109" s="17">
        <v>0</v>
      </c>
      <c r="AY109" s="17">
        <v>16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6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10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19</v>
      </c>
      <c r="CC109" s="17">
        <v>2</v>
      </c>
      <c r="CD109" s="17">
        <v>1</v>
      </c>
      <c r="CE109" s="17">
        <v>1</v>
      </c>
      <c r="CF109" s="17">
        <f>SUM(E109:CE109)</f>
        <v>1707</v>
      </c>
    </row>
    <row r="110" spans="1:84" s="14" customFormat="1" ht="8.25" customHeight="1" x14ac:dyDescent="0.15">
      <c r="A110" s="51"/>
      <c r="B110" s="60"/>
      <c r="C110" s="70"/>
      <c r="D110" s="23" t="s">
        <v>194</v>
      </c>
      <c r="E110" s="17">
        <v>0</v>
      </c>
      <c r="F110" s="17">
        <v>86</v>
      </c>
      <c r="G110" s="17">
        <v>4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64</v>
      </c>
      <c r="AK110" s="17">
        <v>0</v>
      </c>
      <c r="AL110" s="17">
        <v>0</v>
      </c>
      <c r="AM110" s="17">
        <v>5</v>
      </c>
      <c r="AN110" s="17">
        <v>0</v>
      </c>
      <c r="AO110" s="17">
        <v>0</v>
      </c>
      <c r="AP110" s="17">
        <v>0</v>
      </c>
      <c r="AQ110" s="17">
        <v>43</v>
      </c>
      <c r="AR110" s="17">
        <v>2</v>
      </c>
      <c r="AS110" s="17">
        <v>0</v>
      </c>
      <c r="AT110" s="17">
        <v>0</v>
      </c>
      <c r="AU110" s="17">
        <v>5</v>
      </c>
      <c r="AV110" s="17">
        <v>110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7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11</v>
      </c>
      <c r="CC110" s="17">
        <v>1</v>
      </c>
      <c r="CD110" s="17">
        <v>0</v>
      </c>
      <c r="CE110" s="17">
        <v>0</v>
      </c>
      <c r="CF110" s="17">
        <f>SUM(E110:CE110)</f>
        <v>371</v>
      </c>
    </row>
    <row r="111" spans="1:84" s="14" customFormat="1" ht="8.25" customHeight="1" x14ac:dyDescent="0.15">
      <c r="A111" s="51"/>
      <c r="B111" s="60"/>
      <c r="C111" s="70"/>
      <c r="D111" s="23" t="s">
        <v>91</v>
      </c>
      <c r="E111" s="17">
        <f>SUM(E109:E110)</f>
        <v>0</v>
      </c>
      <c r="F111" s="17">
        <f t="shared" ref="F111:CF111" si="43">SUM(F109:F110)</f>
        <v>335</v>
      </c>
      <c r="G111" s="17">
        <f t="shared" si="43"/>
        <v>44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33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3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87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528</v>
      </c>
      <c r="AK111" s="17">
        <f t="shared" si="43"/>
        <v>0</v>
      </c>
      <c r="AL111" s="17">
        <f t="shared" si="43"/>
        <v>1</v>
      </c>
      <c r="AM111" s="17">
        <f t="shared" si="43"/>
        <v>63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285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28</v>
      </c>
      <c r="AV111" s="17">
        <f t="shared" si="43"/>
        <v>559</v>
      </c>
      <c r="AW111" s="17">
        <f t="shared" si="43"/>
        <v>0</v>
      </c>
      <c r="AX111" s="17">
        <f t="shared" si="43"/>
        <v>1</v>
      </c>
      <c r="AY111" s="17">
        <f t="shared" si="43"/>
        <v>21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7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17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30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2078</v>
      </c>
    </row>
    <row r="112" spans="1:84" s="14" customFormat="1" ht="8.25" customHeight="1" x14ac:dyDescent="0.15">
      <c r="A112" s="53"/>
      <c r="B112" s="65" t="s">
        <v>98</v>
      </c>
      <c r="C112" s="66"/>
      <c r="D112" s="67"/>
      <c r="E112" s="19">
        <f>SUM(E100,E103:E104,E107:E108,E111)</f>
        <v>0</v>
      </c>
      <c r="F112" s="19">
        <f t="shared" ref="F112:BQ112" si="44">SUM(F100,F103:F104,F107:F108,F111)</f>
        <v>2411</v>
      </c>
      <c r="G112" s="19">
        <f t="shared" si="44"/>
        <v>200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86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13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301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2553</v>
      </c>
      <c r="AK112" s="19">
        <f t="shared" si="44"/>
        <v>0</v>
      </c>
      <c r="AL112" s="19">
        <f t="shared" si="44"/>
        <v>9</v>
      </c>
      <c r="AM112" s="19">
        <f t="shared" si="44"/>
        <v>363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1847</v>
      </c>
      <c r="AR112" s="19">
        <f t="shared" si="44"/>
        <v>67</v>
      </c>
      <c r="AS112" s="19">
        <f t="shared" si="44"/>
        <v>4</v>
      </c>
      <c r="AT112" s="19">
        <f t="shared" si="44"/>
        <v>5</v>
      </c>
      <c r="AU112" s="19">
        <f t="shared" si="44"/>
        <v>108</v>
      </c>
      <c r="AV112" s="19">
        <f t="shared" si="44"/>
        <v>2437</v>
      </c>
      <c r="AW112" s="19">
        <f t="shared" si="44"/>
        <v>2</v>
      </c>
      <c r="AX112" s="19">
        <f t="shared" si="44"/>
        <v>1</v>
      </c>
      <c r="AY112" s="19">
        <f t="shared" si="44"/>
        <v>57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17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5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59</v>
      </c>
      <c r="BU112" s="19">
        <f t="shared" si="45"/>
        <v>0</v>
      </c>
      <c r="BV112" s="19">
        <f t="shared" si="45"/>
        <v>2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114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10725</v>
      </c>
    </row>
    <row r="113" spans="1:84" ht="8.25" customHeight="1" x14ac:dyDescent="0.15">
      <c r="A113" s="87" t="s">
        <v>195</v>
      </c>
      <c r="B113" s="90" t="s">
        <v>196</v>
      </c>
      <c r="C113" s="91"/>
      <c r="D113" s="92"/>
      <c r="E113" s="16">
        <v>0</v>
      </c>
      <c r="F113" s="16">
        <v>106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1</v>
      </c>
      <c r="AC113" s="15">
        <v>0</v>
      </c>
      <c r="AD113" s="15">
        <v>0</v>
      </c>
      <c r="AE113" s="15">
        <v>0</v>
      </c>
      <c r="AF113" s="16">
        <v>37</v>
      </c>
      <c r="AG113" s="16">
        <v>2</v>
      </c>
      <c r="AH113" s="15">
        <v>0</v>
      </c>
      <c r="AI113" s="15">
        <v>0</v>
      </c>
      <c r="AJ113" s="16">
        <v>386</v>
      </c>
      <c r="AK113" s="16">
        <v>0</v>
      </c>
      <c r="AL113" s="16">
        <v>0</v>
      </c>
      <c r="AM113" s="16">
        <v>43</v>
      </c>
      <c r="AN113" s="16">
        <v>0</v>
      </c>
      <c r="AO113" s="16">
        <v>0</v>
      </c>
      <c r="AP113" s="16">
        <v>2</v>
      </c>
      <c r="AQ113" s="16">
        <v>226</v>
      </c>
      <c r="AR113" s="16">
        <v>5</v>
      </c>
      <c r="AS113" s="16">
        <v>1</v>
      </c>
      <c r="AT113" s="16">
        <v>0</v>
      </c>
      <c r="AU113" s="16">
        <v>10</v>
      </c>
      <c r="AV113" s="16">
        <v>322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15</v>
      </c>
      <c r="CC113" s="16">
        <v>0</v>
      </c>
      <c r="CD113" s="16">
        <v>0</v>
      </c>
      <c r="CE113" s="16">
        <v>1</v>
      </c>
      <c r="CF113" s="17">
        <f>SUM(E113:CE113)</f>
        <v>1183</v>
      </c>
    </row>
    <row r="114" spans="1:84" ht="8.25" customHeight="1" x14ac:dyDescent="0.15">
      <c r="A114" s="88"/>
      <c r="B114" s="60" t="s">
        <v>197</v>
      </c>
      <c r="C114" s="58" t="s">
        <v>198</v>
      </c>
      <c r="D114" s="59"/>
      <c r="E114" s="17">
        <v>0</v>
      </c>
      <c r="F114" s="17">
        <v>207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119</v>
      </c>
      <c r="AG114" s="17">
        <v>0</v>
      </c>
      <c r="AH114" s="18">
        <v>0</v>
      </c>
      <c r="AI114" s="18">
        <v>0</v>
      </c>
      <c r="AJ114" s="17">
        <v>515</v>
      </c>
      <c r="AK114" s="17">
        <v>0</v>
      </c>
      <c r="AL114" s="17">
        <v>0</v>
      </c>
      <c r="AM114" s="17">
        <v>64</v>
      </c>
      <c r="AN114" s="17">
        <v>0</v>
      </c>
      <c r="AO114" s="17">
        <v>0</v>
      </c>
      <c r="AP114" s="17">
        <v>1</v>
      </c>
      <c r="AQ114" s="17">
        <v>990</v>
      </c>
      <c r="AR114" s="17">
        <v>22</v>
      </c>
      <c r="AS114" s="17">
        <v>3</v>
      </c>
      <c r="AT114" s="17">
        <v>1</v>
      </c>
      <c r="AU114" s="17">
        <v>27</v>
      </c>
      <c r="AV114" s="17">
        <v>461</v>
      </c>
      <c r="AW114" s="17">
        <v>3</v>
      </c>
      <c r="AX114" s="17">
        <v>2</v>
      </c>
      <c r="AY114" s="17">
        <v>11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7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33</v>
      </c>
      <c r="CC114" s="17">
        <v>0</v>
      </c>
      <c r="CD114" s="17">
        <v>1</v>
      </c>
      <c r="CE114" s="17">
        <v>2</v>
      </c>
      <c r="CF114" s="17">
        <f>SUM(E114:CE114)</f>
        <v>2506</v>
      </c>
    </row>
    <row r="115" spans="1:84" ht="8.25" customHeight="1" x14ac:dyDescent="0.15">
      <c r="A115" s="88"/>
      <c r="B115" s="60"/>
      <c r="C115" s="58" t="s">
        <v>199</v>
      </c>
      <c r="D115" s="59"/>
      <c r="E115" s="17">
        <v>0</v>
      </c>
      <c r="F115" s="17">
        <v>30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111</v>
      </c>
      <c r="AK115" s="17">
        <v>0</v>
      </c>
      <c r="AL115" s="17">
        <v>0</v>
      </c>
      <c r="AM115" s="17">
        <v>12</v>
      </c>
      <c r="AN115" s="17">
        <v>0</v>
      </c>
      <c r="AO115" s="17">
        <v>0</v>
      </c>
      <c r="AP115" s="17">
        <v>0</v>
      </c>
      <c r="AQ115" s="17">
        <v>45</v>
      </c>
      <c r="AR115" s="17">
        <v>1</v>
      </c>
      <c r="AS115" s="17">
        <v>0</v>
      </c>
      <c r="AT115" s="17">
        <v>0</v>
      </c>
      <c r="AU115" s="17">
        <v>8</v>
      </c>
      <c r="AV115" s="17">
        <v>82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2</v>
      </c>
      <c r="CC115" s="17">
        <v>0</v>
      </c>
      <c r="CD115" s="17">
        <v>0</v>
      </c>
      <c r="CE115" s="17">
        <v>0</v>
      </c>
      <c r="CF115" s="17">
        <f>SUM(E115:CE115)</f>
        <v>304</v>
      </c>
    </row>
    <row r="116" spans="1:84" ht="8.25" customHeight="1" x14ac:dyDescent="0.15">
      <c r="A116" s="88"/>
      <c r="B116" s="60"/>
      <c r="C116" s="58" t="s">
        <v>91</v>
      </c>
      <c r="D116" s="59"/>
      <c r="E116" s="17">
        <f>SUM(E114:E115)</f>
        <v>0</v>
      </c>
      <c r="F116" s="17">
        <f t="shared" ref="F116:CF116" si="46">SUM(F114:F115)</f>
        <v>237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128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626</v>
      </c>
      <c r="AK116" s="17">
        <f t="shared" si="46"/>
        <v>0</v>
      </c>
      <c r="AL116" s="17">
        <f t="shared" si="46"/>
        <v>0</v>
      </c>
      <c r="AM116" s="17">
        <f t="shared" si="46"/>
        <v>76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1035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35</v>
      </c>
      <c r="AV116" s="17">
        <f t="shared" si="46"/>
        <v>543</v>
      </c>
      <c r="AW116" s="17">
        <f t="shared" si="46"/>
        <v>3</v>
      </c>
      <c r="AX116" s="17">
        <f t="shared" si="46"/>
        <v>2</v>
      </c>
      <c r="AY116" s="17">
        <f t="shared" si="46"/>
        <v>12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8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35</v>
      </c>
      <c r="CC116" s="17">
        <f t="shared" si="46"/>
        <v>0</v>
      </c>
      <c r="CD116" s="17">
        <f t="shared" si="46"/>
        <v>1</v>
      </c>
      <c r="CE116" s="17">
        <f t="shared" si="46"/>
        <v>2</v>
      </c>
      <c r="CF116" s="17">
        <f t="shared" si="46"/>
        <v>2810</v>
      </c>
    </row>
    <row r="117" spans="1:84" ht="8.25" customHeight="1" x14ac:dyDescent="0.15">
      <c r="A117" s="88"/>
      <c r="B117" s="76" t="s">
        <v>200</v>
      </c>
      <c r="C117" s="58" t="s">
        <v>200</v>
      </c>
      <c r="D117" s="59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5</v>
      </c>
      <c r="AB117" s="17">
        <v>0</v>
      </c>
      <c r="AC117" s="18">
        <v>0</v>
      </c>
      <c r="AD117" s="18">
        <v>0</v>
      </c>
      <c r="AE117" s="18">
        <v>0</v>
      </c>
      <c r="AF117" s="17">
        <v>36</v>
      </c>
      <c r="AG117" s="17">
        <v>0</v>
      </c>
      <c r="AH117" s="18">
        <v>0</v>
      </c>
      <c r="AI117" s="18">
        <v>0</v>
      </c>
      <c r="AJ117" s="17">
        <v>549</v>
      </c>
      <c r="AK117" s="17">
        <v>0</v>
      </c>
      <c r="AL117" s="17">
        <v>0</v>
      </c>
      <c r="AM117" s="17">
        <v>70</v>
      </c>
      <c r="AN117" s="17">
        <v>0</v>
      </c>
      <c r="AO117" s="17">
        <v>0</v>
      </c>
      <c r="AP117" s="17">
        <v>0</v>
      </c>
      <c r="AQ117" s="17">
        <v>236</v>
      </c>
      <c r="AR117" s="17">
        <v>8</v>
      </c>
      <c r="AS117" s="17">
        <v>0</v>
      </c>
      <c r="AT117" s="17">
        <v>1</v>
      </c>
      <c r="AU117" s="17">
        <v>8</v>
      </c>
      <c r="AV117" s="17">
        <v>282</v>
      </c>
      <c r="AW117" s="17">
        <v>0</v>
      </c>
      <c r="AX117" s="17">
        <v>0</v>
      </c>
      <c r="AY117" s="17">
        <v>7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7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27</v>
      </c>
      <c r="CC117" s="17">
        <v>0</v>
      </c>
      <c r="CD117" s="17">
        <v>0</v>
      </c>
      <c r="CE117" s="17">
        <v>0</v>
      </c>
      <c r="CF117" s="17">
        <f>SUM(E117:CE117)</f>
        <v>1270</v>
      </c>
    </row>
    <row r="118" spans="1:84" ht="8.25" customHeight="1" x14ac:dyDescent="0.15">
      <c r="A118" s="88"/>
      <c r="B118" s="77"/>
      <c r="C118" s="58" t="s">
        <v>201</v>
      </c>
      <c r="D118" s="59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72</v>
      </c>
      <c r="AG118" s="17">
        <v>0</v>
      </c>
      <c r="AH118" s="18">
        <v>0</v>
      </c>
      <c r="AI118" s="18">
        <v>0</v>
      </c>
      <c r="AJ118" s="17">
        <v>440</v>
      </c>
      <c r="AK118" s="17">
        <v>1</v>
      </c>
      <c r="AL118" s="17">
        <v>0</v>
      </c>
      <c r="AM118" s="17">
        <v>52</v>
      </c>
      <c r="AN118" s="17">
        <v>2</v>
      </c>
      <c r="AO118" s="17">
        <v>0</v>
      </c>
      <c r="AP118" s="17">
        <v>0</v>
      </c>
      <c r="AQ118" s="17">
        <v>413</v>
      </c>
      <c r="AR118" s="17">
        <v>14</v>
      </c>
      <c r="AS118" s="17">
        <v>0</v>
      </c>
      <c r="AT118" s="17">
        <v>0</v>
      </c>
      <c r="AU118" s="17">
        <v>10</v>
      </c>
      <c r="AV118" s="17">
        <v>248</v>
      </c>
      <c r="AW118" s="17">
        <v>0</v>
      </c>
      <c r="AX118" s="17">
        <v>0</v>
      </c>
      <c r="AY118" s="17">
        <v>10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7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30</v>
      </c>
      <c r="CC118" s="17">
        <v>0</v>
      </c>
      <c r="CD118" s="17">
        <v>0</v>
      </c>
      <c r="CE118" s="17">
        <v>0</v>
      </c>
      <c r="CF118" s="17">
        <f>SUM(E118:CE118)</f>
        <v>1345</v>
      </c>
    </row>
    <row r="119" spans="1:84" ht="8.25" customHeight="1" x14ac:dyDescent="0.15">
      <c r="A119" s="88"/>
      <c r="B119" s="77"/>
      <c r="C119" s="81" t="s">
        <v>202</v>
      </c>
      <c r="D119" s="23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8</v>
      </c>
      <c r="AG119" s="17">
        <v>0</v>
      </c>
      <c r="AH119" s="18">
        <v>0</v>
      </c>
      <c r="AI119" s="18">
        <v>0</v>
      </c>
      <c r="AJ119" s="17">
        <v>127</v>
      </c>
      <c r="AK119" s="17">
        <v>0</v>
      </c>
      <c r="AL119" s="17">
        <v>0</v>
      </c>
      <c r="AM119" s="17">
        <v>12</v>
      </c>
      <c r="AN119" s="17">
        <v>0</v>
      </c>
      <c r="AO119" s="17">
        <v>0</v>
      </c>
      <c r="AP119" s="17">
        <v>0</v>
      </c>
      <c r="AQ119" s="17">
        <v>69</v>
      </c>
      <c r="AR119" s="17">
        <v>1</v>
      </c>
      <c r="AS119" s="17">
        <v>0</v>
      </c>
      <c r="AT119" s="17">
        <v>1</v>
      </c>
      <c r="AU119" s="17">
        <v>3</v>
      </c>
      <c r="AV119" s="17">
        <v>81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5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7</v>
      </c>
      <c r="CC119" s="17">
        <v>0</v>
      </c>
      <c r="CD119" s="17">
        <v>0</v>
      </c>
      <c r="CE119" s="17">
        <v>0</v>
      </c>
      <c r="CF119" s="17">
        <f>SUM(E119:CE119)</f>
        <v>328</v>
      </c>
    </row>
    <row r="120" spans="1:84" ht="8.25" customHeight="1" x14ac:dyDescent="0.15">
      <c r="A120" s="88"/>
      <c r="B120" s="77"/>
      <c r="C120" s="94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1</v>
      </c>
      <c r="AB120" s="17">
        <v>0</v>
      </c>
      <c r="AC120" s="18">
        <v>0</v>
      </c>
      <c r="AD120" s="18">
        <v>0</v>
      </c>
      <c r="AE120" s="18">
        <v>0</v>
      </c>
      <c r="AF120" s="17">
        <v>34</v>
      </c>
      <c r="AG120" s="17">
        <v>3</v>
      </c>
      <c r="AH120" s="18">
        <v>0</v>
      </c>
      <c r="AI120" s="18">
        <v>0</v>
      </c>
      <c r="AJ120" s="17">
        <v>255</v>
      </c>
      <c r="AK120" s="17">
        <v>0</v>
      </c>
      <c r="AL120" s="17">
        <v>0</v>
      </c>
      <c r="AM120" s="17">
        <v>11</v>
      </c>
      <c r="AN120" s="17">
        <v>0</v>
      </c>
      <c r="AO120" s="17">
        <v>0</v>
      </c>
      <c r="AP120" s="17">
        <v>0</v>
      </c>
      <c r="AQ120" s="17">
        <v>77</v>
      </c>
      <c r="AR120" s="17">
        <v>2</v>
      </c>
      <c r="AS120" s="17">
        <v>0</v>
      </c>
      <c r="AT120" s="17">
        <v>0</v>
      </c>
      <c r="AU120" s="17">
        <v>3</v>
      </c>
      <c r="AV120" s="17">
        <v>123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12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20</v>
      </c>
      <c r="CC120" s="17">
        <v>0</v>
      </c>
      <c r="CD120" s="17">
        <v>0</v>
      </c>
      <c r="CE120" s="17">
        <v>0</v>
      </c>
      <c r="CF120" s="17">
        <f>SUM(E120:CE120)</f>
        <v>574</v>
      </c>
    </row>
    <row r="121" spans="1:84" ht="8.25" customHeight="1" x14ac:dyDescent="0.15">
      <c r="A121" s="88"/>
      <c r="B121" s="77"/>
      <c r="C121" s="94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1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29</v>
      </c>
      <c r="AG121" s="17">
        <v>0</v>
      </c>
      <c r="AH121" s="18">
        <v>0</v>
      </c>
      <c r="AI121" s="18">
        <v>0</v>
      </c>
      <c r="AJ121" s="17">
        <v>225</v>
      </c>
      <c r="AK121" s="17">
        <v>0</v>
      </c>
      <c r="AL121" s="17">
        <v>0</v>
      </c>
      <c r="AM121" s="17">
        <v>20</v>
      </c>
      <c r="AN121" s="17">
        <v>0</v>
      </c>
      <c r="AO121" s="17">
        <v>0</v>
      </c>
      <c r="AP121" s="17">
        <v>0</v>
      </c>
      <c r="AQ121" s="17">
        <v>204</v>
      </c>
      <c r="AR121" s="17">
        <v>9</v>
      </c>
      <c r="AS121" s="17">
        <v>0</v>
      </c>
      <c r="AT121" s="17">
        <v>0</v>
      </c>
      <c r="AU121" s="17">
        <v>7</v>
      </c>
      <c r="AV121" s="17">
        <v>172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12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16</v>
      </c>
      <c r="CC121" s="17">
        <v>0</v>
      </c>
      <c r="CD121" s="17">
        <v>0</v>
      </c>
      <c r="CE121" s="17">
        <v>1</v>
      </c>
      <c r="CF121" s="17">
        <f>SUM(E121:CE121)</f>
        <v>721</v>
      </c>
    </row>
    <row r="122" spans="1:84" ht="8.25" customHeight="1" x14ac:dyDescent="0.15">
      <c r="A122" s="88"/>
      <c r="B122" s="69"/>
      <c r="C122" s="95"/>
      <c r="D122" s="23" t="s">
        <v>91</v>
      </c>
      <c r="E122" s="17">
        <f>SUM(E119:E121)</f>
        <v>0</v>
      </c>
      <c r="F122" s="17">
        <f t="shared" ref="F122:CF122" si="47">SUM(F119:F121)</f>
        <v>55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1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5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71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607</v>
      </c>
      <c r="AK122" s="17">
        <f t="shared" si="47"/>
        <v>0</v>
      </c>
      <c r="AL122" s="17">
        <f t="shared" si="47"/>
        <v>0</v>
      </c>
      <c r="AM122" s="17">
        <f t="shared" si="47"/>
        <v>43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350</v>
      </c>
      <c r="AR122" s="17">
        <f t="shared" si="47"/>
        <v>12</v>
      </c>
      <c r="AS122" s="17">
        <f t="shared" si="47"/>
        <v>0</v>
      </c>
      <c r="AT122" s="17">
        <f t="shared" si="47"/>
        <v>1</v>
      </c>
      <c r="AU122" s="17">
        <f t="shared" si="47"/>
        <v>13</v>
      </c>
      <c r="AV122" s="17">
        <f t="shared" si="47"/>
        <v>376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29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43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1623</v>
      </c>
    </row>
    <row r="123" spans="1:84" ht="8.25" customHeight="1" x14ac:dyDescent="0.15">
      <c r="A123" s="88"/>
      <c r="B123" s="60" t="s">
        <v>204</v>
      </c>
      <c r="C123" s="58" t="s">
        <v>205</v>
      </c>
      <c r="D123" s="59"/>
      <c r="E123" s="17">
        <v>0</v>
      </c>
      <c r="F123" s="17">
        <v>126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2</v>
      </c>
      <c r="AB123" s="17">
        <v>2</v>
      </c>
      <c r="AC123" s="18">
        <v>0</v>
      </c>
      <c r="AD123" s="18">
        <v>0</v>
      </c>
      <c r="AE123" s="18">
        <v>0</v>
      </c>
      <c r="AF123" s="17">
        <v>37</v>
      </c>
      <c r="AG123" s="17">
        <v>4</v>
      </c>
      <c r="AH123" s="18">
        <v>0</v>
      </c>
      <c r="AI123" s="18">
        <v>0</v>
      </c>
      <c r="AJ123" s="17">
        <v>1147</v>
      </c>
      <c r="AK123" s="17">
        <v>2</v>
      </c>
      <c r="AL123" s="17">
        <v>0</v>
      </c>
      <c r="AM123" s="17">
        <v>63</v>
      </c>
      <c r="AN123" s="17">
        <v>0</v>
      </c>
      <c r="AO123" s="17">
        <v>0</v>
      </c>
      <c r="AP123" s="17">
        <v>115</v>
      </c>
      <c r="AQ123" s="17">
        <v>1347</v>
      </c>
      <c r="AR123" s="17">
        <v>33</v>
      </c>
      <c r="AS123" s="17">
        <v>0</v>
      </c>
      <c r="AT123" s="17">
        <v>1</v>
      </c>
      <c r="AU123" s="17">
        <v>17</v>
      </c>
      <c r="AV123" s="17">
        <v>569</v>
      </c>
      <c r="AW123" s="17">
        <v>0</v>
      </c>
      <c r="AX123" s="17">
        <v>0</v>
      </c>
      <c r="AY123" s="17">
        <v>11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26</v>
      </c>
      <c r="BU123" s="17">
        <v>0</v>
      </c>
      <c r="BV123" s="17">
        <v>2</v>
      </c>
      <c r="BW123" s="17">
        <v>0</v>
      </c>
      <c r="BX123" s="17">
        <v>2</v>
      </c>
      <c r="BY123" s="17">
        <v>0</v>
      </c>
      <c r="BZ123" s="17">
        <v>0</v>
      </c>
      <c r="CA123" s="17">
        <v>1</v>
      </c>
      <c r="CB123" s="17">
        <v>59</v>
      </c>
      <c r="CC123" s="17">
        <v>2</v>
      </c>
      <c r="CD123" s="17">
        <v>0</v>
      </c>
      <c r="CE123" s="17">
        <v>2</v>
      </c>
      <c r="CF123" s="17">
        <f>SUM(E123:CE123)</f>
        <v>3597</v>
      </c>
    </row>
    <row r="124" spans="1:84" ht="8.25" customHeight="1" x14ac:dyDescent="0.15">
      <c r="A124" s="88"/>
      <c r="B124" s="60"/>
      <c r="C124" s="58" t="s">
        <v>206</v>
      </c>
      <c r="D124" s="59"/>
      <c r="E124" s="17">
        <v>0</v>
      </c>
      <c r="F124" s="17">
        <v>32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30</v>
      </c>
      <c r="AG124" s="17">
        <v>0</v>
      </c>
      <c r="AH124" s="18">
        <v>0</v>
      </c>
      <c r="AI124" s="18">
        <v>0</v>
      </c>
      <c r="AJ124" s="17">
        <v>266</v>
      </c>
      <c r="AK124" s="17">
        <v>0</v>
      </c>
      <c r="AL124" s="17">
        <v>0</v>
      </c>
      <c r="AM124" s="17">
        <v>22</v>
      </c>
      <c r="AN124" s="17">
        <v>0</v>
      </c>
      <c r="AO124" s="17">
        <v>0</v>
      </c>
      <c r="AP124" s="17">
        <v>0</v>
      </c>
      <c r="AQ124" s="17">
        <v>208</v>
      </c>
      <c r="AR124" s="17">
        <v>3</v>
      </c>
      <c r="AS124" s="17">
        <v>0</v>
      </c>
      <c r="AT124" s="17">
        <v>0</v>
      </c>
      <c r="AU124" s="17">
        <v>5</v>
      </c>
      <c r="AV124" s="17">
        <v>155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9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7</v>
      </c>
      <c r="CC124" s="17">
        <v>1</v>
      </c>
      <c r="CD124" s="17">
        <v>0</v>
      </c>
      <c r="CE124" s="17">
        <v>4</v>
      </c>
      <c r="CF124" s="17">
        <f>SUM(E124:CE124)</f>
        <v>763</v>
      </c>
    </row>
    <row r="125" spans="1:84" ht="8.25" customHeight="1" x14ac:dyDescent="0.15">
      <c r="A125" s="88"/>
      <c r="B125" s="60"/>
      <c r="C125" s="70" t="s">
        <v>207</v>
      </c>
      <c r="D125" s="23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20</v>
      </c>
      <c r="AG125" s="17">
        <v>0</v>
      </c>
      <c r="AH125" s="18">
        <v>0</v>
      </c>
      <c r="AI125" s="18">
        <v>0</v>
      </c>
      <c r="AJ125" s="17">
        <v>198</v>
      </c>
      <c r="AK125" s="17">
        <v>0</v>
      </c>
      <c r="AL125" s="17">
        <v>0</v>
      </c>
      <c r="AM125" s="17">
        <v>28</v>
      </c>
      <c r="AN125" s="17">
        <v>0</v>
      </c>
      <c r="AO125" s="17">
        <v>0</v>
      </c>
      <c r="AP125" s="17">
        <v>0</v>
      </c>
      <c r="AQ125" s="17">
        <v>381</v>
      </c>
      <c r="AR125" s="17">
        <v>6</v>
      </c>
      <c r="AS125" s="17">
        <v>0</v>
      </c>
      <c r="AT125" s="17">
        <v>2</v>
      </c>
      <c r="AU125" s="17">
        <v>8</v>
      </c>
      <c r="AV125" s="17">
        <v>140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1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0</v>
      </c>
      <c r="BR125" s="18">
        <v>0</v>
      </c>
      <c r="BS125" s="17">
        <v>0</v>
      </c>
      <c r="BT125" s="17">
        <v>8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18</v>
      </c>
      <c r="CC125" s="17">
        <v>1</v>
      </c>
      <c r="CD125" s="17">
        <v>0</v>
      </c>
      <c r="CE125" s="17">
        <v>2</v>
      </c>
      <c r="CF125" s="17">
        <f>SUM(E125:CE125)</f>
        <v>849</v>
      </c>
    </row>
    <row r="126" spans="1:84" ht="8.25" customHeight="1" x14ac:dyDescent="0.15">
      <c r="A126" s="88"/>
      <c r="B126" s="60"/>
      <c r="C126" s="70"/>
      <c r="D126" s="23" t="s">
        <v>208</v>
      </c>
      <c r="E126" s="17">
        <v>0</v>
      </c>
      <c r="F126" s="17">
        <v>14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4</v>
      </c>
      <c r="AG126" s="17">
        <v>0</v>
      </c>
      <c r="AH126" s="18">
        <v>0</v>
      </c>
      <c r="AI126" s="18">
        <v>0</v>
      </c>
      <c r="AJ126" s="17">
        <v>77</v>
      </c>
      <c r="AK126" s="17">
        <v>0</v>
      </c>
      <c r="AL126" s="17">
        <v>0</v>
      </c>
      <c r="AM126" s="17">
        <v>25</v>
      </c>
      <c r="AN126" s="17">
        <v>0</v>
      </c>
      <c r="AO126" s="17">
        <v>0</v>
      </c>
      <c r="AP126" s="17">
        <v>1</v>
      </c>
      <c r="AQ126" s="17">
        <v>151</v>
      </c>
      <c r="AR126" s="17">
        <v>2</v>
      </c>
      <c r="AS126" s="17">
        <v>0</v>
      </c>
      <c r="AT126" s="17">
        <v>0</v>
      </c>
      <c r="AU126" s="17">
        <v>2</v>
      </c>
      <c r="AV126" s="17">
        <v>72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1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9</v>
      </c>
      <c r="CC126" s="17">
        <v>0</v>
      </c>
      <c r="CD126" s="17">
        <v>0</v>
      </c>
      <c r="CE126" s="17">
        <v>0</v>
      </c>
      <c r="CF126" s="17">
        <f>SUM(E126:CE126)</f>
        <v>363</v>
      </c>
    </row>
    <row r="127" spans="1:84" ht="8.25" customHeight="1" x14ac:dyDescent="0.15">
      <c r="A127" s="88"/>
      <c r="B127" s="60"/>
      <c r="C127" s="70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118</v>
      </c>
      <c r="AK127" s="17">
        <v>0</v>
      </c>
      <c r="AL127" s="17">
        <v>0</v>
      </c>
      <c r="AM127" s="17">
        <v>11</v>
      </c>
      <c r="AN127" s="17">
        <v>0</v>
      </c>
      <c r="AO127" s="17">
        <v>0</v>
      </c>
      <c r="AP127" s="17">
        <v>0</v>
      </c>
      <c r="AQ127" s="17">
        <v>192</v>
      </c>
      <c r="AR127" s="17">
        <v>6</v>
      </c>
      <c r="AS127" s="17">
        <v>0</v>
      </c>
      <c r="AT127" s="17">
        <v>0</v>
      </c>
      <c r="AU127" s="17">
        <v>2</v>
      </c>
      <c r="AV127" s="17">
        <v>80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1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15</v>
      </c>
      <c r="CC127" s="17">
        <v>0</v>
      </c>
      <c r="CD127" s="17">
        <v>0</v>
      </c>
      <c r="CE127" s="17">
        <v>1</v>
      </c>
      <c r="CF127" s="17">
        <f>SUM(E127:CE127)</f>
        <v>441</v>
      </c>
    </row>
    <row r="128" spans="1:84" ht="8.25" customHeight="1" x14ac:dyDescent="0.15">
      <c r="A128" s="88"/>
      <c r="B128" s="60"/>
      <c r="C128" s="96"/>
      <c r="D128" s="23" t="s">
        <v>91</v>
      </c>
      <c r="E128" s="17">
        <f>SUM(E125:E127)</f>
        <v>0</v>
      </c>
      <c r="F128" s="17">
        <f t="shared" ref="F128:CF128" si="48">SUM(F125:F127)</f>
        <v>42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32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393</v>
      </c>
      <c r="AK128" s="17">
        <f t="shared" si="48"/>
        <v>0</v>
      </c>
      <c r="AL128" s="17">
        <f t="shared" si="48"/>
        <v>0</v>
      </c>
      <c r="AM128" s="17">
        <f t="shared" si="48"/>
        <v>64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724</v>
      </c>
      <c r="AR128" s="17">
        <f t="shared" si="48"/>
        <v>14</v>
      </c>
      <c r="AS128" s="17">
        <f t="shared" si="48"/>
        <v>0</v>
      </c>
      <c r="AT128" s="17">
        <f t="shared" si="48"/>
        <v>2</v>
      </c>
      <c r="AU128" s="17">
        <f t="shared" si="48"/>
        <v>12</v>
      </c>
      <c r="AV128" s="17">
        <f t="shared" si="48"/>
        <v>292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1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5</v>
      </c>
      <c r="BP128" s="17">
        <f t="shared" si="48"/>
        <v>0</v>
      </c>
      <c r="BQ128" s="17">
        <f t="shared" si="48"/>
        <v>0</v>
      </c>
      <c r="BR128" s="18">
        <f t="shared" si="48"/>
        <v>0</v>
      </c>
      <c r="BS128" s="17">
        <f t="shared" si="48"/>
        <v>0</v>
      </c>
      <c r="BT128" s="17">
        <f t="shared" si="48"/>
        <v>9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42</v>
      </c>
      <c r="CC128" s="17">
        <f t="shared" si="48"/>
        <v>1</v>
      </c>
      <c r="CD128" s="17">
        <f t="shared" si="48"/>
        <v>0</v>
      </c>
      <c r="CE128" s="17">
        <f t="shared" si="48"/>
        <v>3</v>
      </c>
      <c r="CF128" s="17">
        <f t="shared" si="48"/>
        <v>1653</v>
      </c>
    </row>
    <row r="129" spans="1:84" ht="8.25" customHeight="1" x14ac:dyDescent="0.15">
      <c r="A129" s="88"/>
      <c r="B129" s="60"/>
      <c r="C129" s="70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20</v>
      </c>
      <c r="AG129" s="17">
        <v>0</v>
      </c>
      <c r="AH129" s="18">
        <v>0</v>
      </c>
      <c r="AI129" s="18">
        <v>0</v>
      </c>
      <c r="AJ129" s="17">
        <v>337</v>
      </c>
      <c r="AK129" s="17">
        <v>0</v>
      </c>
      <c r="AL129" s="17">
        <v>0</v>
      </c>
      <c r="AM129" s="17">
        <v>12</v>
      </c>
      <c r="AN129" s="17">
        <v>0</v>
      </c>
      <c r="AO129" s="17">
        <v>0</v>
      </c>
      <c r="AP129" s="17">
        <v>0</v>
      </c>
      <c r="AQ129" s="17">
        <v>447</v>
      </c>
      <c r="AR129" s="17">
        <v>14</v>
      </c>
      <c r="AS129" s="17">
        <v>0</v>
      </c>
      <c r="AT129" s="17">
        <v>0</v>
      </c>
      <c r="AU129" s="17">
        <v>7</v>
      </c>
      <c r="AV129" s="17">
        <v>146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6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19</v>
      </c>
      <c r="CC129" s="17">
        <v>0</v>
      </c>
      <c r="CD129" s="17">
        <v>0</v>
      </c>
      <c r="CE129" s="17">
        <v>1</v>
      </c>
      <c r="CF129" s="17">
        <f>SUM(E129:CE129)</f>
        <v>1039</v>
      </c>
    </row>
    <row r="130" spans="1:84" ht="8.25" customHeight="1" x14ac:dyDescent="0.15">
      <c r="A130" s="88"/>
      <c r="B130" s="60"/>
      <c r="C130" s="71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8</v>
      </c>
      <c r="AG130" s="17">
        <v>0</v>
      </c>
      <c r="AH130" s="18">
        <v>0</v>
      </c>
      <c r="AI130" s="18">
        <v>0</v>
      </c>
      <c r="AJ130" s="17">
        <v>166</v>
      </c>
      <c r="AK130" s="17">
        <v>0</v>
      </c>
      <c r="AL130" s="17">
        <v>0</v>
      </c>
      <c r="AM130" s="17">
        <v>12</v>
      </c>
      <c r="AN130" s="17">
        <v>0</v>
      </c>
      <c r="AO130" s="17">
        <v>0</v>
      </c>
      <c r="AP130" s="17">
        <v>0</v>
      </c>
      <c r="AQ130" s="17">
        <v>208</v>
      </c>
      <c r="AR130" s="17">
        <v>2</v>
      </c>
      <c r="AS130" s="17">
        <v>0</v>
      </c>
      <c r="AT130" s="17">
        <v>0</v>
      </c>
      <c r="AU130" s="17">
        <v>0</v>
      </c>
      <c r="AV130" s="17">
        <v>101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1</v>
      </c>
      <c r="CF130" s="17">
        <f>SUM(E130:CE130)</f>
        <v>510</v>
      </c>
    </row>
    <row r="131" spans="1:84" ht="8.25" customHeight="1" x14ac:dyDescent="0.15">
      <c r="A131" s="88"/>
      <c r="B131" s="60"/>
      <c r="C131" s="71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5</v>
      </c>
      <c r="AG131" s="17">
        <v>0</v>
      </c>
      <c r="AH131" s="18">
        <v>0</v>
      </c>
      <c r="AI131" s="18">
        <v>0</v>
      </c>
      <c r="AJ131" s="17">
        <v>59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119</v>
      </c>
      <c r="AR131" s="17">
        <v>0</v>
      </c>
      <c r="AS131" s="17">
        <v>0</v>
      </c>
      <c r="AT131" s="17">
        <v>1</v>
      </c>
      <c r="AU131" s="17">
        <v>1</v>
      </c>
      <c r="AV131" s="17">
        <v>42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261</v>
      </c>
    </row>
    <row r="132" spans="1:84" ht="8.25" customHeight="1" x14ac:dyDescent="0.15">
      <c r="A132" s="88"/>
      <c r="B132" s="60"/>
      <c r="C132" s="71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33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562</v>
      </c>
      <c r="AK132" s="17">
        <f t="shared" si="49"/>
        <v>0</v>
      </c>
      <c r="AL132" s="17">
        <f t="shared" si="49"/>
        <v>0</v>
      </c>
      <c r="AM132" s="17">
        <f t="shared" si="49"/>
        <v>28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774</v>
      </c>
      <c r="AR132" s="17">
        <f t="shared" si="49"/>
        <v>16</v>
      </c>
      <c r="AS132" s="17">
        <f t="shared" si="49"/>
        <v>0</v>
      </c>
      <c r="AT132" s="17">
        <f t="shared" si="49"/>
        <v>1</v>
      </c>
      <c r="AU132" s="17">
        <f t="shared" si="49"/>
        <v>8</v>
      </c>
      <c r="AV132" s="17">
        <f t="shared" si="49"/>
        <v>289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9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33</v>
      </c>
      <c r="CC132" s="17">
        <f t="shared" si="49"/>
        <v>0</v>
      </c>
      <c r="CD132" s="17">
        <f t="shared" si="49"/>
        <v>0</v>
      </c>
      <c r="CE132" s="17">
        <f t="shared" si="49"/>
        <v>3</v>
      </c>
      <c r="CF132" s="17">
        <f t="shared" si="49"/>
        <v>1810</v>
      </c>
    </row>
    <row r="133" spans="1:84" ht="8.25" customHeight="1" x14ac:dyDescent="0.15">
      <c r="A133" s="88"/>
      <c r="B133" s="60" t="s">
        <v>214</v>
      </c>
      <c r="C133" s="58" t="s">
        <v>215</v>
      </c>
      <c r="D133" s="59"/>
      <c r="E133" s="17">
        <v>0</v>
      </c>
      <c r="F133" s="17">
        <v>381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7</v>
      </c>
      <c r="AB133" s="17">
        <v>0</v>
      </c>
      <c r="AC133" s="18">
        <v>0</v>
      </c>
      <c r="AD133" s="18">
        <v>0</v>
      </c>
      <c r="AE133" s="18">
        <v>0</v>
      </c>
      <c r="AF133" s="17">
        <v>107</v>
      </c>
      <c r="AG133" s="17">
        <v>8</v>
      </c>
      <c r="AH133" s="18">
        <v>0</v>
      </c>
      <c r="AI133" s="18">
        <v>0</v>
      </c>
      <c r="AJ133" s="17">
        <v>425</v>
      </c>
      <c r="AK133" s="17">
        <v>0</v>
      </c>
      <c r="AL133" s="17">
        <v>0</v>
      </c>
      <c r="AM133" s="17">
        <v>50</v>
      </c>
      <c r="AN133" s="17">
        <v>3</v>
      </c>
      <c r="AO133" s="17">
        <v>1</v>
      </c>
      <c r="AP133" s="17">
        <v>1</v>
      </c>
      <c r="AQ133" s="17">
        <v>537</v>
      </c>
      <c r="AR133" s="17">
        <v>16</v>
      </c>
      <c r="AS133" s="17">
        <v>0</v>
      </c>
      <c r="AT133" s="17">
        <v>3</v>
      </c>
      <c r="AU133" s="17">
        <v>10</v>
      </c>
      <c r="AV133" s="17">
        <v>393</v>
      </c>
      <c r="AW133" s="17">
        <v>0</v>
      </c>
      <c r="AX133" s="17">
        <v>1</v>
      </c>
      <c r="AY133" s="17">
        <v>5</v>
      </c>
      <c r="AZ133" s="17">
        <v>0</v>
      </c>
      <c r="BA133" s="18">
        <v>6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7</v>
      </c>
      <c r="BP133" s="17">
        <v>0</v>
      </c>
      <c r="BQ133" s="17">
        <v>1</v>
      </c>
      <c r="BR133" s="18">
        <v>0</v>
      </c>
      <c r="BS133" s="17">
        <v>0</v>
      </c>
      <c r="BT133" s="17">
        <v>3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25</v>
      </c>
      <c r="CC133" s="17">
        <v>0</v>
      </c>
      <c r="CD133" s="17">
        <v>0</v>
      </c>
      <c r="CE133" s="17">
        <v>3</v>
      </c>
      <c r="CF133" s="17">
        <f>SUM(E133:CE133)</f>
        <v>2026</v>
      </c>
    </row>
    <row r="134" spans="1:84" ht="8.25" customHeight="1" x14ac:dyDescent="0.15">
      <c r="A134" s="88"/>
      <c r="B134" s="74"/>
      <c r="C134" s="58" t="s">
        <v>216</v>
      </c>
      <c r="D134" s="59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18</v>
      </c>
      <c r="AG134" s="17">
        <v>0</v>
      </c>
      <c r="AH134" s="18">
        <v>0</v>
      </c>
      <c r="AI134" s="18">
        <v>0</v>
      </c>
      <c r="AJ134" s="17">
        <v>98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151</v>
      </c>
      <c r="AR134" s="17">
        <v>4</v>
      </c>
      <c r="AS134" s="17">
        <v>0</v>
      </c>
      <c r="AT134" s="17">
        <v>0</v>
      </c>
      <c r="AU134" s="17">
        <v>1</v>
      </c>
      <c r="AV134" s="17">
        <v>65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3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4</v>
      </c>
      <c r="CC134" s="17">
        <v>0</v>
      </c>
      <c r="CD134" s="17">
        <v>0</v>
      </c>
      <c r="CE134" s="17">
        <v>0</v>
      </c>
      <c r="CF134" s="17">
        <f>SUM(E134:CE134)</f>
        <v>371</v>
      </c>
    </row>
    <row r="135" spans="1:84" ht="8.25" customHeight="1" x14ac:dyDescent="0.15">
      <c r="A135" s="88"/>
      <c r="B135" s="74"/>
      <c r="C135" s="61" t="s">
        <v>217</v>
      </c>
      <c r="D135" s="62"/>
      <c r="E135" s="17">
        <v>0</v>
      </c>
      <c r="F135" s="17">
        <v>111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42</v>
      </c>
      <c r="AG135" s="17">
        <v>0</v>
      </c>
      <c r="AH135" s="18">
        <v>0</v>
      </c>
      <c r="AI135" s="18">
        <v>0</v>
      </c>
      <c r="AJ135" s="17">
        <v>178</v>
      </c>
      <c r="AK135" s="17">
        <v>0</v>
      </c>
      <c r="AL135" s="17">
        <v>0</v>
      </c>
      <c r="AM135" s="17">
        <v>19</v>
      </c>
      <c r="AN135" s="17">
        <v>0</v>
      </c>
      <c r="AO135" s="17">
        <v>0</v>
      </c>
      <c r="AP135" s="17">
        <v>0</v>
      </c>
      <c r="AQ135" s="17">
        <v>120</v>
      </c>
      <c r="AR135" s="17">
        <v>0</v>
      </c>
      <c r="AS135" s="17">
        <v>0</v>
      </c>
      <c r="AT135" s="17">
        <v>1</v>
      </c>
      <c r="AU135" s="17">
        <v>6</v>
      </c>
      <c r="AV135" s="17">
        <v>102</v>
      </c>
      <c r="AW135" s="17">
        <v>0</v>
      </c>
      <c r="AX135" s="17">
        <v>0</v>
      </c>
      <c r="AY135" s="17">
        <v>7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1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603</v>
      </c>
    </row>
    <row r="136" spans="1:84" ht="8.25" customHeight="1" x14ac:dyDescent="0.15">
      <c r="A136" s="88"/>
      <c r="B136" s="74"/>
      <c r="C136" s="61" t="s">
        <v>218</v>
      </c>
      <c r="D136" s="62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14</v>
      </c>
      <c r="AG136" s="17">
        <v>2</v>
      </c>
      <c r="AH136" s="18">
        <v>0</v>
      </c>
      <c r="AI136" s="18">
        <v>0</v>
      </c>
      <c r="AJ136" s="17">
        <v>307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1</v>
      </c>
      <c r="AQ136" s="17">
        <v>152</v>
      </c>
      <c r="AR136" s="17">
        <v>0</v>
      </c>
      <c r="AS136" s="17">
        <v>0</v>
      </c>
      <c r="AT136" s="17">
        <v>0</v>
      </c>
      <c r="AU136" s="17">
        <v>1</v>
      </c>
      <c r="AV136" s="17">
        <v>82</v>
      </c>
      <c r="AW136" s="17">
        <v>0</v>
      </c>
      <c r="AX136" s="17">
        <v>0</v>
      </c>
      <c r="AY136" s="17">
        <v>2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7</v>
      </c>
      <c r="CC136" s="17">
        <v>1</v>
      </c>
      <c r="CD136" s="17">
        <v>0</v>
      </c>
      <c r="CE136" s="17">
        <v>0</v>
      </c>
      <c r="CF136" s="17">
        <f>SUM(E136:CE136)</f>
        <v>582</v>
      </c>
    </row>
    <row r="137" spans="1:84" ht="8.25" customHeight="1" x14ac:dyDescent="0.15">
      <c r="A137" s="88"/>
      <c r="B137" s="74"/>
      <c r="C137" s="58" t="s">
        <v>91</v>
      </c>
      <c r="D137" s="59"/>
      <c r="E137" s="17">
        <f>SUM(E133:E136)</f>
        <v>0</v>
      </c>
      <c r="F137" s="17">
        <f t="shared" ref="F137:CF137" si="50">SUM(F133:F136)</f>
        <v>511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15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181</v>
      </c>
      <c r="AG137" s="17">
        <f t="shared" si="50"/>
        <v>10</v>
      </c>
      <c r="AH137" s="18">
        <f t="shared" si="50"/>
        <v>0</v>
      </c>
      <c r="AI137" s="18">
        <f t="shared" si="50"/>
        <v>0</v>
      </c>
      <c r="AJ137" s="17">
        <f t="shared" si="50"/>
        <v>1008</v>
      </c>
      <c r="AK137" s="17">
        <f t="shared" si="50"/>
        <v>0</v>
      </c>
      <c r="AL137" s="17">
        <f t="shared" si="50"/>
        <v>0</v>
      </c>
      <c r="AM137" s="17">
        <f t="shared" si="50"/>
        <v>81</v>
      </c>
      <c r="AN137" s="17">
        <f t="shared" si="50"/>
        <v>3</v>
      </c>
      <c r="AO137" s="17">
        <f t="shared" si="50"/>
        <v>1</v>
      </c>
      <c r="AP137" s="17">
        <f t="shared" si="50"/>
        <v>2</v>
      </c>
      <c r="AQ137" s="17">
        <f t="shared" si="50"/>
        <v>960</v>
      </c>
      <c r="AR137" s="17">
        <f t="shared" si="50"/>
        <v>20</v>
      </c>
      <c r="AS137" s="17">
        <f t="shared" si="50"/>
        <v>0</v>
      </c>
      <c r="AT137" s="17">
        <f t="shared" si="50"/>
        <v>4</v>
      </c>
      <c r="AU137" s="17">
        <f t="shared" si="50"/>
        <v>18</v>
      </c>
      <c r="AV137" s="17">
        <f t="shared" si="50"/>
        <v>642</v>
      </c>
      <c r="AW137" s="17">
        <f t="shared" si="50"/>
        <v>0</v>
      </c>
      <c r="AX137" s="17">
        <f t="shared" si="50"/>
        <v>1</v>
      </c>
      <c r="AY137" s="17">
        <f t="shared" si="50"/>
        <v>14</v>
      </c>
      <c r="AZ137" s="17">
        <f t="shared" si="50"/>
        <v>0</v>
      </c>
      <c r="BA137" s="18">
        <f>SUM(BA133:BA136)</f>
        <v>6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7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7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39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3582</v>
      </c>
    </row>
    <row r="138" spans="1:84" ht="8.25" customHeight="1" x14ac:dyDescent="0.15">
      <c r="A138" s="89"/>
      <c r="B138" s="65" t="s">
        <v>98</v>
      </c>
      <c r="C138" s="66"/>
      <c r="D138" s="67"/>
      <c r="E138" s="19">
        <f>SUM(E113,E116:E118,E122:E124,E128,E132,E137)</f>
        <v>0</v>
      </c>
      <c r="F138" s="19">
        <f t="shared" ref="F138:CF138" si="51">SUM(F113,F116:F118,F122:F124,F128,F132,F137)</f>
        <v>1195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121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36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657</v>
      </c>
      <c r="AG138" s="19">
        <f t="shared" si="51"/>
        <v>20</v>
      </c>
      <c r="AH138" s="20">
        <f t="shared" si="51"/>
        <v>0</v>
      </c>
      <c r="AI138" s="20">
        <f t="shared" si="51"/>
        <v>0</v>
      </c>
      <c r="AJ138" s="19">
        <f t="shared" si="51"/>
        <v>5984</v>
      </c>
      <c r="AK138" s="19">
        <f t="shared" si="51"/>
        <v>3</v>
      </c>
      <c r="AL138" s="19">
        <f t="shared" si="51"/>
        <v>0</v>
      </c>
      <c r="AM138" s="19">
        <f t="shared" si="51"/>
        <v>542</v>
      </c>
      <c r="AN138" s="19">
        <f t="shared" si="51"/>
        <v>5</v>
      </c>
      <c r="AO138" s="19">
        <f t="shared" si="51"/>
        <v>1</v>
      </c>
      <c r="AP138" s="19">
        <f t="shared" si="51"/>
        <v>122</v>
      </c>
      <c r="AQ138" s="19">
        <f t="shared" si="51"/>
        <v>6273</v>
      </c>
      <c r="AR138" s="19">
        <f t="shared" si="51"/>
        <v>148</v>
      </c>
      <c r="AS138" s="19">
        <f t="shared" si="51"/>
        <v>4</v>
      </c>
      <c r="AT138" s="19">
        <f t="shared" si="51"/>
        <v>11</v>
      </c>
      <c r="AU138" s="19">
        <f t="shared" si="51"/>
        <v>136</v>
      </c>
      <c r="AV138" s="19">
        <f t="shared" si="51"/>
        <v>3718</v>
      </c>
      <c r="AW138" s="19">
        <f t="shared" si="51"/>
        <v>3</v>
      </c>
      <c r="AX138" s="19">
        <f t="shared" si="51"/>
        <v>3</v>
      </c>
      <c r="AY138" s="19">
        <f t="shared" si="51"/>
        <v>73</v>
      </c>
      <c r="AZ138" s="19">
        <f t="shared" si="51"/>
        <v>0</v>
      </c>
      <c r="BA138" s="20">
        <f>SUM(BA113,BA116:BA118,BA122:BA124,BA128,BA132,BA137)</f>
        <v>11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24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20</v>
      </c>
      <c r="BP138" s="19">
        <f t="shared" si="51"/>
        <v>0</v>
      </c>
      <c r="BQ138" s="19">
        <f t="shared" si="51"/>
        <v>2</v>
      </c>
      <c r="BR138" s="20">
        <f t="shared" si="51"/>
        <v>0</v>
      </c>
      <c r="BS138" s="19">
        <f t="shared" si="51"/>
        <v>1</v>
      </c>
      <c r="BT138" s="19">
        <f t="shared" si="51"/>
        <v>119</v>
      </c>
      <c r="BU138" s="19">
        <f t="shared" si="51"/>
        <v>0</v>
      </c>
      <c r="BV138" s="19">
        <f t="shared" si="51"/>
        <v>5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8</v>
      </c>
      <c r="CB138" s="19">
        <f t="shared" si="51"/>
        <v>330</v>
      </c>
      <c r="CC138" s="19">
        <f t="shared" si="51"/>
        <v>5</v>
      </c>
      <c r="CD138" s="19">
        <f t="shared" si="51"/>
        <v>1</v>
      </c>
      <c r="CE138" s="19">
        <f t="shared" si="51"/>
        <v>20</v>
      </c>
      <c r="CF138" s="19">
        <f t="shared" si="51"/>
        <v>19636</v>
      </c>
    </row>
    <row r="139" spans="1:84" ht="8.25" customHeight="1" x14ac:dyDescent="0.15">
      <c r="A139" s="50" t="s">
        <v>219</v>
      </c>
      <c r="B139" s="90" t="s">
        <v>220</v>
      </c>
      <c r="C139" s="91"/>
      <c r="D139" s="92"/>
      <c r="E139" s="16">
        <v>0</v>
      </c>
      <c r="F139" s="16">
        <v>274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23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0</v>
      </c>
      <c r="W139" s="15">
        <v>0</v>
      </c>
      <c r="X139" s="16">
        <v>0</v>
      </c>
      <c r="Y139" s="16">
        <v>0</v>
      </c>
      <c r="Z139" s="16">
        <v>0</v>
      </c>
      <c r="AA139" s="16">
        <v>4</v>
      </c>
      <c r="AB139" s="16">
        <v>0</v>
      </c>
      <c r="AC139" s="15">
        <v>0</v>
      </c>
      <c r="AD139" s="15">
        <v>0</v>
      </c>
      <c r="AE139" s="15">
        <v>0</v>
      </c>
      <c r="AF139" s="16">
        <v>108</v>
      </c>
      <c r="AG139" s="16">
        <v>0</v>
      </c>
      <c r="AH139" s="15">
        <v>0</v>
      </c>
      <c r="AI139" s="15">
        <v>0</v>
      </c>
      <c r="AJ139" s="16">
        <v>514</v>
      </c>
      <c r="AK139" s="16">
        <v>0</v>
      </c>
      <c r="AL139" s="16">
        <v>0</v>
      </c>
      <c r="AM139" s="16">
        <v>54</v>
      </c>
      <c r="AN139" s="16">
        <v>0</v>
      </c>
      <c r="AO139" s="16">
        <v>2</v>
      </c>
      <c r="AP139" s="16">
        <v>2</v>
      </c>
      <c r="AQ139" s="16">
        <v>586</v>
      </c>
      <c r="AR139" s="16">
        <v>12</v>
      </c>
      <c r="AS139" s="16">
        <v>0</v>
      </c>
      <c r="AT139" s="16">
        <v>0</v>
      </c>
      <c r="AU139" s="16">
        <v>11</v>
      </c>
      <c r="AV139" s="16">
        <v>666</v>
      </c>
      <c r="AW139" s="16">
        <v>0</v>
      </c>
      <c r="AX139" s="16">
        <v>0</v>
      </c>
      <c r="AY139" s="16">
        <v>21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16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7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25</v>
      </c>
      <c r="CC139" s="16">
        <v>0</v>
      </c>
      <c r="CD139" s="16">
        <v>0</v>
      </c>
      <c r="CE139" s="16">
        <v>2</v>
      </c>
      <c r="CF139" s="17">
        <f t="shared" ref="CF139:CF144" si="52">SUM(E139:CE139)</f>
        <v>2340</v>
      </c>
    </row>
    <row r="140" spans="1:84" ht="8.25" customHeight="1" x14ac:dyDescent="0.15">
      <c r="A140" s="51"/>
      <c r="B140" s="57" t="s">
        <v>221</v>
      </c>
      <c r="C140" s="58"/>
      <c r="D140" s="59"/>
      <c r="E140" s="17">
        <v>0</v>
      </c>
      <c r="F140" s="17">
        <v>388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76</v>
      </c>
      <c r="AG140" s="17">
        <v>2</v>
      </c>
      <c r="AH140" s="18">
        <v>0</v>
      </c>
      <c r="AI140" s="18">
        <v>0</v>
      </c>
      <c r="AJ140" s="17">
        <v>1311</v>
      </c>
      <c r="AK140" s="17">
        <v>1</v>
      </c>
      <c r="AL140" s="17">
        <v>0</v>
      </c>
      <c r="AM140" s="17">
        <v>90</v>
      </c>
      <c r="AN140" s="17">
        <v>0</v>
      </c>
      <c r="AO140" s="17">
        <v>0</v>
      </c>
      <c r="AP140" s="17">
        <v>4</v>
      </c>
      <c r="AQ140" s="17">
        <v>759</v>
      </c>
      <c r="AR140" s="17">
        <v>22</v>
      </c>
      <c r="AS140" s="17">
        <v>1</v>
      </c>
      <c r="AT140" s="17">
        <v>2</v>
      </c>
      <c r="AU140" s="17">
        <v>22</v>
      </c>
      <c r="AV140" s="17">
        <v>689</v>
      </c>
      <c r="AW140" s="17">
        <v>1</v>
      </c>
      <c r="AX140" s="17">
        <v>0</v>
      </c>
      <c r="AY140" s="17">
        <v>30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46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6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36</v>
      </c>
      <c r="CC140" s="17">
        <v>1</v>
      </c>
      <c r="CD140" s="17">
        <v>0</v>
      </c>
      <c r="CE140" s="17">
        <v>5</v>
      </c>
      <c r="CF140" s="17">
        <f t="shared" si="52"/>
        <v>3539</v>
      </c>
    </row>
    <row r="141" spans="1:84" ht="8.25" customHeight="1" x14ac:dyDescent="0.15">
      <c r="A141" s="51"/>
      <c r="B141" s="60" t="s">
        <v>222</v>
      </c>
      <c r="C141" s="58" t="s">
        <v>280</v>
      </c>
      <c r="D141" s="59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1424</v>
      </c>
      <c r="AK141" s="17">
        <v>0</v>
      </c>
      <c r="AL141" s="17">
        <v>0</v>
      </c>
      <c r="AM141" s="17">
        <v>38</v>
      </c>
      <c r="AN141" s="17">
        <v>1</v>
      </c>
      <c r="AO141" s="17">
        <v>0</v>
      </c>
      <c r="AP141" s="17">
        <v>0</v>
      </c>
      <c r="AQ141" s="17">
        <v>640</v>
      </c>
      <c r="AR141" s="17">
        <v>6</v>
      </c>
      <c r="AS141" s="17">
        <v>0</v>
      </c>
      <c r="AT141" s="17">
        <v>2</v>
      </c>
      <c r="AU141" s="17">
        <v>20</v>
      </c>
      <c r="AV141" s="17">
        <v>515</v>
      </c>
      <c r="AW141" s="17">
        <v>0</v>
      </c>
      <c r="AX141" s="17">
        <v>0</v>
      </c>
      <c r="AY141" s="17">
        <v>6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467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3</v>
      </c>
      <c r="BP141" s="17">
        <v>0</v>
      </c>
      <c r="BQ141" s="17">
        <v>0</v>
      </c>
      <c r="BR141" s="18">
        <v>0</v>
      </c>
      <c r="BS141" s="17">
        <v>0</v>
      </c>
      <c r="BT141" s="17">
        <v>6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30</v>
      </c>
      <c r="CC141" s="17">
        <v>3</v>
      </c>
      <c r="CD141" s="17">
        <v>0</v>
      </c>
      <c r="CE141" s="17">
        <v>1</v>
      </c>
      <c r="CF141" s="17">
        <f t="shared" si="52"/>
        <v>3202</v>
      </c>
    </row>
    <row r="142" spans="1:84" ht="8.25" customHeight="1" x14ac:dyDescent="0.15">
      <c r="A142" s="51"/>
      <c r="B142" s="60"/>
      <c r="C142" s="58" t="s">
        <v>222</v>
      </c>
      <c r="D142" s="59"/>
      <c r="E142" s="17">
        <v>0</v>
      </c>
      <c r="F142" s="17">
        <v>184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16</v>
      </c>
      <c r="AB142" s="17">
        <v>2</v>
      </c>
      <c r="AC142" s="18">
        <v>0</v>
      </c>
      <c r="AD142" s="18">
        <v>0</v>
      </c>
      <c r="AE142" s="18">
        <v>0</v>
      </c>
      <c r="AF142" s="17">
        <v>12</v>
      </c>
      <c r="AG142" s="17">
        <v>0</v>
      </c>
      <c r="AH142" s="18">
        <v>0</v>
      </c>
      <c r="AI142" s="18">
        <v>0</v>
      </c>
      <c r="AJ142" s="17">
        <v>1555</v>
      </c>
      <c r="AK142" s="17">
        <v>1</v>
      </c>
      <c r="AL142" s="17">
        <v>0</v>
      </c>
      <c r="AM142" s="17">
        <v>106</v>
      </c>
      <c r="AN142" s="17">
        <v>0</v>
      </c>
      <c r="AO142" s="17">
        <v>0</v>
      </c>
      <c r="AP142" s="17">
        <v>3</v>
      </c>
      <c r="AQ142" s="17">
        <v>1041</v>
      </c>
      <c r="AR142" s="17">
        <v>9</v>
      </c>
      <c r="AS142" s="17">
        <v>0</v>
      </c>
      <c r="AT142" s="17">
        <v>1</v>
      </c>
      <c r="AU142" s="17">
        <v>16</v>
      </c>
      <c r="AV142" s="17">
        <v>844</v>
      </c>
      <c r="AW142" s="17">
        <v>4</v>
      </c>
      <c r="AX142" s="17">
        <v>0</v>
      </c>
      <c r="AY142" s="17">
        <v>18</v>
      </c>
      <c r="AZ142" s="17">
        <v>0</v>
      </c>
      <c r="BA142" s="18">
        <v>4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6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76</v>
      </c>
      <c r="CC142" s="17">
        <v>1</v>
      </c>
      <c r="CD142" s="17">
        <v>0</v>
      </c>
      <c r="CE142" s="17">
        <v>1</v>
      </c>
      <c r="CF142" s="17">
        <f t="shared" si="52"/>
        <v>3973</v>
      </c>
    </row>
    <row r="143" spans="1:84" ht="8.25" customHeight="1" x14ac:dyDescent="0.15">
      <c r="A143" s="51"/>
      <c r="B143" s="60"/>
      <c r="C143" s="70" t="s">
        <v>224</v>
      </c>
      <c r="D143" s="23" t="s">
        <v>225</v>
      </c>
      <c r="E143" s="17">
        <v>1</v>
      </c>
      <c r="F143" s="17">
        <v>100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15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8</v>
      </c>
      <c r="AB143" s="17">
        <v>0</v>
      </c>
      <c r="AC143" s="18">
        <v>0</v>
      </c>
      <c r="AD143" s="18">
        <v>0</v>
      </c>
      <c r="AE143" s="18">
        <v>0</v>
      </c>
      <c r="AF143" s="17">
        <v>21</v>
      </c>
      <c r="AG143" s="17">
        <v>0</v>
      </c>
      <c r="AH143" s="18">
        <v>0</v>
      </c>
      <c r="AI143" s="18">
        <v>0</v>
      </c>
      <c r="AJ143" s="17">
        <v>603</v>
      </c>
      <c r="AK143" s="17">
        <v>0</v>
      </c>
      <c r="AL143" s="17">
        <v>4</v>
      </c>
      <c r="AM143" s="17">
        <v>25</v>
      </c>
      <c r="AN143" s="17">
        <v>0</v>
      </c>
      <c r="AO143" s="17">
        <v>0</v>
      </c>
      <c r="AP143" s="17">
        <v>5</v>
      </c>
      <c r="AQ143" s="17">
        <v>795</v>
      </c>
      <c r="AR143" s="17">
        <v>9</v>
      </c>
      <c r="AS143" s="17">
        <v>0</v>
      </c>
      <c r="AT143" s="17">
        <v>1</v>
      </c>
      <c r="AU143" s="17">
        <v>16</v>
      </c>
      <c r="AV143" s="17">
        <v>586</v>
      </c>
      <c r="AW143" s="17">
        <v>2</v>
      </c>
      <c r="AX143" s="17">
        <v>0</v>
      </c>
      <c r="AY143" s="17">
        <v>20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1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38</v>
      </c>
      <c r="CC143" s="17">
        <v>0</v>
      </c>
      <c r="CD143" s="17">
        <v>0</v>
      </c>
      <c r="CE143" s="17">
        <v>3</v>
      </c>
      <c r="CF143" s="17">
        <f t="shared" si="52"/>
        <v>2280</v>
      </c>
    </row>
    <row r="144" spans="1:84" ht="8.25" customHeight="1" x14ac:dyDescent="0.15">
      <c r="A144" s="51"/>
      <c r="B144" s="60"/>
      <c r="C144" s="70"/>
      <c r="D144" s="23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276</v>
      </c>
      <c r="AK144" s="17">
        <v>0</v>
      </c>
      <c r="AL144" s="17">
        <v>0</v>
      </c>
      <c r="AM144" s="17">
        <v>13</v>
      </c>
      <c r="AN144" s="17">
        <v>0</v>
      </c>
      <c r="AO144" s="17">
        <v>0</v>
      </c>
      <c r="AP144" s="17">
        <v>0</v>
      </c>
      <c r="AQ144" s="17">
        <v>363</v>
      </c>
      <c r="AR144" s="17">
        <v>6</v>
      </c>
      <c r="AS144" s="17">
        <v>0</v>
      </c>
      <c r="AT144" s="17">
        <v>1</v>
      </c>
      <c r="AU144" s="17">
        <v>9</v>
      </c>
      <c r="AV144" s="17">
        <v>213</v>
      </c>
      <c r="AW144" s="17">
        <v>0</v>
      </c>
      <c r="AX144" s="17">
        <v>0</v>
      </c>
      <c r="AY144" s="17">
        <v>13</v>
      </c>
      <c r="AZ144" s="17">
        <v>0</v>
      </c>
      <c r="BA144" s="18">
        <v>2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6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17</v>
      </c>
      <c r="CC144" s="17">
        <v>0</v>
      </c>
      <c r="CD144" s="17">
        <v>1</v>
      </c>
      <c r="CE144" s="17">
        <v>0</v>
      </c>
      <c r="CF144" s="17">
        <f t="shared" si="52"/>
        <v>980</v>
      </c>
    </row>
    <row r="145" spans="1:84" ht="8.25" customHeight="1" x14ac:dyDescent="0.15">
      <c r="A145" s="51"/>
      <c r="B145" s="60"/>
      <c r="C145" s="96"/>
      <c r="D145" s="23" t="s">
        <v>91</v>
      </c>
      <c r="E145" s="17">
        <f>SUM(E143:E144)</f>
        <v>1</v>
      </c>
      <c r="F145" s="17">
        <f t="shared" ref="F145:CF145" si="53">SUM(F143:F144)</f>
        <v>105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22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11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22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879</v>
      </c>
      <c r="AK145" s="17">
        <f t="shared" si="53"/>
        <v>0</v>
      </c>
      <c r="AL145" s="17">
        <f t="shared" si="53"/>
        <v>4</v>
      </c>
      <c r="AM145" s="17">
        <f t="shared" si="53"/>
        <v>38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1158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25</v>
      </c>
      <c r="AV145" s="17">
        <f t="shared" si="53"/>
        <v>799</v>
      </c>
      <c r="AW145" s="17">
        <f t="shared" si="53"/>
        <v>2</v>
      </c>
      <c r="AX145" s="17">
        <f t="shared" si="53"/>
        <v>0</v>
      </c>
      <c r="AY145" s="17">
        <f t="shared" si="53"/>
        <v>33</v>
      </c>
      <c r="AZ145" s="17">
        <f t="shared" si="53"/>
        <v>0</v>
      </c>
      <c r="BA145" s="18">
        <f>SUM(BA143:BA144)</f>
        <v>2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52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7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55</v>
      </c>
      <c r="CC145" s="17">
        <f t="shared" si="53"/>
        <v>0</v>
      </c>
      <c r="CD145" s="17">
        <f t="shared" si="53"/>
        <v>1</v>
      </c>
      <c r="CE145" s="17">
        <f t="shared" si="53"/>
        <v>3</v>
      </c>
      <c r="CF145" s="17">
        <f t="shared" si="53"/>
        <v>3260</v>
      </c>
    </row>
    <row r="146" spans="1:84" ht="8.25" customHeight="1" x14ac:dyDescent="0.15">
      <c r="A146" s="51"/>
      <c r="B146" s="60" t="s">
        <v>227</v>
      </c>
      <c r="C146" s="61" t="s">
        <v>228</v>
      </c>
      <c r="D146" s="62"/>
      <c r="E146" s="17">
        <v>1</v>
      </c>
      <c r="F146" s="17">
        <v>287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37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76</v>
      </c>
      <c r="AG146" s="17">
        <v>0</v>
      </c>
      <c r="AH146" s="18">
        <v>0</v>
      </c>
      <c r="AI146" s="18">
        <v>0</v>
      </c>
      <c r="AJ146" s="17">
        <v>517</v>
      </c>
      <c r="AK146" s="17">
        <v>0</v>
      </c>
      <c r="AL146" s="17">
        <v>0</v>
      </c>
      <c r="AM146" s="17">
        <v>30</v>
      </c>
      <c r="AN146" s="17">
        <v>0</v>
      </c>
      <c r="AO146" s="17">
        <v>0</v>
      </c>
      <c r="AP146" s="17">
        <v>0</v>
      </c>
      <c r="AQ146" s="17">
        <v>526</v>
      </c>
      <c r="AR146" s="17">
        <v>11</v>
      </c>
      <c r="AS146" s="17">
        <v>0</v>
      </c>
      <c r="AT146" s="17">
        <v>1</v>
      </c>
      <c r="AU146" s="17">
        <v>10</v>
      </c>
      <c r="AV146" s="17">
        <v>411</v>
      </c>
      <c r="AW146" s="17">
        <v>1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14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4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22</v>
      </c>
      <c r="CC146" s="17">
        <v>0</v>
      </c>
      <c r="CD146" s="17">
        <v>0</v>
      </c>
      <c r="CE146" s="17">
        <v>2</v>
      </c>
      <c r="CF146" s="17">
        <f>SUM(E146:CE146)</f>
        <v>1982</v>
      </c>
    </row>
    <row r="147" spans="1:84" ht="8.25" customHeight="1" x14ac:dyDescent="0.15">
      <c r="A147" s="51"/>
      <c r="B147" s="60"/>
      <c r="C147" s="61" t="s">
        <v>229</v>
      </c>
      <c r="D147" s="62"/>
      <c r="E147" s="17">
        <v>0</v>
      </c>
      <c r="F147" s="17">
        <v>7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1</v>
      </c>
      <c r="AB147" s="17">
        <v>0</v>
      </c>
      <c r="AC147" s="18">
        <v>0</v>
      </c>
      <c r="AD147" s="18">
        <v>0</v>
      </c>
      <c r="AE147" s="18">
        <v>0</v>
      </c>
      <c r="AF147" s="17">
        <v>9</v>
      </c>
      <c r="AG147" s="17">
        <v>0</v>
      </c>
      <c r="AH147" s="18">
        <v>0</v>
      </c>
      <c r="AI147" s="18">
        <v>0</v>
      </c>
      <c r="AJ147" s="17">
        <v>48</v>
      </c>
      <c r="AK147" s="17">
        <v>0</v>
      </c>
      <c r="AL147" s="17">
        <v>0</v>
      </c>
      <c r="AM147" s="17">
        <v>7</v>
      </c>
      <c r="AN147" s="17">
        <v>0</v>
      </c>
      <c r="AO147" s="17">
        <v>0</v>
      </c>
      <c r="AP147" s="17">
        <v>0</v>
      </c>
      <c r="AQ147" s="17">
        <v>64</v>
      </c>
      <c r="AR147" s="17">
        <v>2</v>
      </c>
      <c r="AS147" s="17">
        <v>0</v>
      </c>
      <c r="AT147" s="17">
        <v>1</v>
      </c>
      <c r="AU147" s="17">
        <v>2</v>
      </c>
      <c r="AV147" s="17">
        <v>67</v>
      </c>
      <c r="AW147" s="17">
        <v>0</v>
      </c>
      <c r="AX147" s="17">
        <v>0</v>
      </c>
      <c r="AY147" s="17">
        <v>5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0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3</v>
      </c>
      <c r="CC147" s="17">
        <v>0</v>
      </c>
      <c r="CD147" s="17">
        <v>0</v>
      </c>
      <c r="CE147" s="17">
        <v>1</v>
      </c>
      <c r="CF147" s="17">
        <f>SUM(E147:CE147)</f>
        <v>226</v>
      </c>
    </row>
    <row r="148" spans="1:84" ht="8.25" customHeight="1" x14ac:dyDescent="0.15">
      <c r="A148" s="51"/>
      <c r="B148" s="60"/>
      <c r="C148" s="58" t="s">
        <v>91</v>
      </c>
      <c r="D148" s="59"/>
      <c r="E148" s="17">
        <f>SUM(E146:E147)</f>
        <v>1</v>
      </c>
      <c r="F148" s="17">
        <f t="shared" ref="F148:AZ148" si="54">SUM(F146:F147)</f>
        <v>294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37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10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85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565</v>
      </c>
      <c r="AK148" s="17">
        <f t="shared" si="54"/>
        <v>0</v>
      </c>
      <c r="AL148" s="17">
        <f t="shared" si="54"/>
        <v>0</v>
      </c>
      <c r="AM148" s="17">
        <f t="shared" si="54"/>
        <v>37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590</v>
      </c>
      <c r="AR148" s="17">
        <f t="shared" si="54"/>
        <v>13</v>
      </c>
      <c r="AS148" s="17">
        <f t="shared" si="54"/>
        <v>0</v>
      </c>
      <c r="AT148" s="17">
        <f t="shared" si="54"/>
        <v>2</v>
      </c>
      <c r="AU148" s="17">
        <f t="shared" si="54"/>
        <v>12</v>
      </c>
      <c r="AV148" s="17">
        <f t="shared" si="54"/>
        <v>478</v>
      </c>
      <c r="AW148" s="17">
        <f t="shared" si="54"/>
        <v>1</v>
      </c>
      <c r="AX148" s="17">
        <f t="shared" si="54"/>
        <v>0</v>
      </c>
      <c r="AY148" s="17">
        <f t="shared" si="54"/>
        <v>21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22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4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25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2208</v>
      </c>
    </row>
    <row r="149" spans="1:84" ht="8.25" customHeight="1" x14ac:dyDescent="0.15">
      <c r="A149" s="51"/>
      <c r="B149" s="57" t="s">
        <v>230</v>
      </c>
      <c r="C149" s="58"/>
      <c r="D149" s="59"/>
      <c r="E149" s="17">
        <v>7</v>
      </c>
      <c r="F149" s="17">
        <v>702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32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15</v>
      </c>
      <c r="AB149" s="17">
        <v>0</v>
      </c>
      <c r="AC149" s="18">
        <v>0</v>
      </c>
      <c r="AD149" s="18">
        <v>0</v>
      </c>
      <c r="AE149" s="18">
        <v>0</v>
      </c>
      <c r="AF149" s="17">
        <v>220</v>
      </c>
      <c r="AG149" s="17">
        <v>2</v>
      </c>
      <c r="AH149" s="18">
        <v>0</v>
      </c>
      <c r="AI149" s="18">
        <v>0</v>
      </c>
      <c r="AJ149" s="17">
        <v>570</v>
      </c>
      <c r="AK149" s="17">
        <v>1</v>
      </c>
      <c r="AL149" s="17">
        <v>2</v>
      </c>
      <c r="AM149" s="17">
        <v>74</v>
      </c>
      <c r="AN149" s="17">
        <v>1</v>
      </c>
      <c r="AO149" s="17">
        <v>0</v>
      </c>
      <c r="AP149" s="17">
        <v>4</v>
      </c>
      <c r="AQ149" s="17">
        <v>321</v>
      </c>
      <c r="AR149" s="17">
        <v>1</v>
      </c>
      <c r="AS149" s="17">
        <v>0</v>
      </c>
      <c r="AT149" s="17">
        <v>3</v>
      </c>
      <c r="AU149" s="17">
        <v>10</v>
      </c>
      <c r="AV149" s="17">
        <v>515</v>
      </c>
      <c r="AW149" s="17">
        <v>1</v>
      </c>
      <c r="AX149" s="17">
        <v>1</v>
      </c>
      <c r="AY149" s="17">
        <v>26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21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3</v>
      </c>
      <c r="BU149" s="17">
        <v>0</v>
      </c>
      <c r="BV149" s="17">
        <v>0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15</v>
      </c>
      <c r="CC149" s="17">
        <v>0</v>
      </c>
      <c r="CD149" s="17">
        <v>0</v>
      </c>
      <c r="CE149" s="17">
        <v>0</v>
      </c>
      <c r="CF149" s="17">
        <f>SUM(E149:CE149)</f>
        <v>2553</v>
      </c>
    </row>
    <row r="150" spans="1:84" ht="8.25" customHeight="1" x14ac:dyDescent="0.15">
      <c r="A150" s="51"/>
      <c r="B150" s="60" t="s">
        <v>231</v>
      </c>
      <c r="C150" s="58" t="s">
        <v>232</v>
      </c>
      <c r="D150" s="59"/>
      <c r="E150" s="17">
        <v>1</v>
      </c>
      <c r="F150" s="17">
        <v>334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30</v>
      </c>
      <c r="AG150" s="17">
        <v>5</v>
      </c>
      <c r="AH150" s="18">
        <v>0</v>
      </c>
      <c r="AI150" s="18">
        <v>0</v>
      </c>
      <c r="AJ150" s="17">
        <v>1523</v>
      </c>
      <c r="AK150" s="17">
        <v>2</v>
      </c>
      <c r="AL150" s="17">
        <v>1</v>
      </c>
      <c r="AM150" s="17">
        <v>63</v>
      </c>
      <c r="AN150" s="17">
        <v>1</v>
      </c>
      <c r="AO150" s="17">
        <v>0</v>
      </c>
      <c r="AP150" s="17">
        <v>4</v>
      </c>
      <c r="AQ150" s="17">
        <v>1102</v>
      </c>
      <c r="AR150" s="17">
        <v>27</v>
      </c>
      <c r="AS150" s="17">
        <v>0</v>
      </c>
      <c r="AT150" s="17">
        <v>2</v>
      </c>
      <c r="AU150" s="17">
        <v>21</v>
      </c>
      <c r="AV150" s="17">
        <v>823</v>
      </c>
      <c r="AW150" s="17">
        <v>0</v>
      </c>
      <c r="AX150" s="17">
        <v>1</v>
      </c>
      <c r="AY150" s="17">
        <v>22</v>
      </c>
      <c r="AZ150" s="17">
        <v>0</v>
      </c>
      <c r="BA150" s="18">
        <v>10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87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16</v>
      </c>
      <c r="BU150" s="17">
        <v>2</v>
      </c>
      <c r="BV150" s="17">
        <v>3</v>
      </c>
      <c r="BW150" s="17">
        <v>0</v>
      </c>
      <c r="BX150" s="17">
        <v>0</v>
      </c>
      <c r="BY150" s="17">
        <v>1</v>
      </c>
      <c r="BZ150" s="17">
        <v>0</v>
      </c>
      <c r="CA150" s="17">
        <v>3</v>
      </c>
      <c r="CB150" s="17">
        <v>63</v>
      </c>
      <c r="CC150" s="17">
        <v>0</v>
      </c>
      <c r="CD150" s="17">
        <v>2</v>
      </c>
      <c r="CE150" s="17">
        <v>3</v>
      </c>
      <c r="CF150" s="17">
        <f>SUM(E150:CE150)</f>
        <v>4180</v>
      </c>
    </row>
    <row r="151" spans="1:84" ht="8.25" customHeight="1" x14ac:dyDescent="0.15">
      <c r="A151" s="51"/>
      <c r="B151" s="60"/>
      <c r="C151" s="58" t="s">
        <v>233</v>
      </c>
      <c r="D151" s="59"/>
      <c r="E151" s="17">
        <v>4</v>
      </c>
      <c r="F151" s="17">
        <v>401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10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81</v>
      </c>
      <c r="AG151" s="17">
        <v>2</v>
      </c>
      <c r="AH151" s="18">
        <v>0</v>
      </c>
      <c r="AI151" s="18">
        <v>0</v>
      </c>
      <c r="AJ151" s="17">
        <v>660</v>
      </c>
      <c r="AK151" s="17">
        <v>0</v>
      </c>
      <c r="AL151" s="17">
        <v>1</v>
      </c>
      <c r="AM151" s="17">
        <v>64</v>
      </c>
      <c r="AN151" s="17">
        <v>0</v>
      </c>
      <c r="AO151" s="17">
        <v>0</v>
      </c>
      <c r="AP151" s="17">
        <v>2</v>
      </c>
      <c r="AQ151" s="17">
        <v>639</v>
      </c>
      <c r="AR151" s="17">
        <v>12</v>
      </c>
      <c r="AS151" s="17">
        <v>0</v>
      </c>
      <c r="AT151" s="17">
        <v>2</v>
      </c>
      <c r="AU151" s="17">
        <v>13</v>
      </c>
      <c r="AV151" s="17">
        <v>594</v>
      </c>
      <c r="AW151" s="17">
        <v>0</v>
      </c>
      <c r="AX151" s="17">
        <v>1</v>
      </c>
      <c r="AY151" s="17">
        <v>16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5</v>
      </c>
      <c r="BI151" s="17">
        <v>0</v>
      </c>
      <c r="BJ151" s="17">
        <v>6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9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22</v>
      </c>
      <c r="CC151" s="17">
        <v>0</v>
      </c>
      <c r="CD151" s="17">
        <v>0</v>
      </c>
      <c r="CE151" s="17">
        <v>1</v>
      </c>
      <c r="CF151" s="17">
        <f>SUM(E151:CE151)</f>
        <v>2557</v>
      </c>
    </row>
    <row r="152" spans="1:84" ht="8.25" customHeight="1" x14ac:dyDescent="0.15">
      <c r="A152" s="53"/>
      <c r="B152" s="65" t="s">
        <v>98</v>
      </c>
      <c r="C152" s="66"/>
      <c r="D152" s="67"/>
      <c r="E152" s="19">
        <f>SUM(E139:E142,E145,E148:E151)</f>
        <v>14</v>
      </c>
      <c r="F152" s="19">
        <f t="shared" ref="F152:BQ152" si="56">SUM(F139:F142,F145,F148:F151)</f>
        <v>2686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198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5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0</v>
      </c>
      <c r="AA152" s="19">
        <f t="shared" si="56"/>
        <v>81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640</v>
      </c>
      <c r="AG152" s="19">
        <f t="shared" si="56"/>
        <v>15</v>
      </c>
      <c r="AH152" s="20">
        <f t="shared" si="56"/>
        <v>0</v>
      </c>
      <c r="AI152" s="20">
        <f t="shared" si="56"/>
        <v>0</v>
      </c>
      <c r="AJ152" s="19">
        <f t="shared" si="56"/>
        <v>9001</v>
      </c>
      <c r="AK152" s="19">
        <f t="shared" si="56"/>
        <v>5</v>
      </c>
      <c r="AL152" s="19">
        <f t="shared" si="56"/>
        <v>8</v>
      </c>
      <c r="AM152" s="19">
        <f t="shared" si="56"/>
        <v>564</v>
      </c>
      <c r="AN152" s="19">
        <f t="shared" si="56"/>
        <v>3</v>
      </c>
      <c r="AO152" s="19">
        <f t="shared" si="56"/>
        <v>2</v>
      </c>
      <c r="AP152" s="19">
        <f t="shared" si="56"/>
        <v>24</v>
      </c>
      <c r="AQ152" s="19">
        <f t="shared" si="56"/>
        <v>6836</v>
      </c>
      <c r="AR152" s="19">
        <f t="shared" si="56"/>
        <v>117</v>
      </c>
      <c r="AS152" s="19">
        <f t="shared" si="56"/>
        <v>1</v>
      </c>
      <c r="AT152" s="19">
        <f t="shared" si="56"/>
        <v>16</v>
      </c>
      <c r="AU152" s="19">
        <f t="shared" si="56"/>
        <v>150</v>
      </c>
      <c r="AV152" s="19">
        <f t="shared" si="56"/>
        <v>5923</v>
      </c>
      <c r="AW152" s="19">
        <f t="shared" si="56"/>
        <v>9</v>
      </c>
      <c r="AX152" s="19">
        <f t="shared" si="56"/>
        <v>3</v>
      </c>
      <c r="AY152" s="19">
        <f t="shared" si="56"/>
        <v>193</v>
      </c>
      <c r="AZ152" s="19">
        <f t="shared" si="56"/>
        <v>0</v>
      </c>
      <c r="BA152" s="20">
        <f t="shared" si="56"/>
        <v>23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752</v>
      </c>
      <c r="BI152" s="19">
        <f t="shared" si="56"/>
        <v>0</v>
      </c>
      <c r="BJ152" s="19">
        <f t="shared" si="56"/>
        <v>16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23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64</v>
      </c>
      <c r="BU152" s="19">
        <f t="shared" si="57"/>
        <v>13</v>
      </c>
      <c r="BV152" s="19">
        <f t="shared" si="57"/>
        <v>16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17</v>
      </c>
      <c r="CB152" s="19">
        <f t="shared" si="57"/>
        <v>347</v>
      </c>
      <c r="CC152" s="19">
        <f t="shared" si="57"/>
        <v>5</v>
      </c>
      <c r="CD152" s="19">
        <f t="shared" si="57"/>
        <v>3</v>
      </c>
      <c r="CE152" s="19">
        <f t="shared" si="57"/>
        <v>19</v>
      </c>
      <c r="CF152" s="19">
        <f t="shared" si="57"/>
        <v>27812</v>
      </c>
    </row>
    <row r="153" spans="1:84" ht="8.25" customHeight="1" x14ac:dyDescent="0.15">
      <c r="A153" s="50" t="s">
        <v>234</v>
      </c>
      <c r="B153" s="90" t="s">
        <v>235</v>
      </c>
      <c r="C153" s="91"/>
      <c r="D153" s="92"/>
      <c r="E153" s="16">
        <v>0</v>
      </c>
      <c r="F153" s="16">
        <v>48</v>
      </c>
      <c r="G153" s="16">
        <v>58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69</v>
      </c>
      <c r="AG153" s="16">
        <v>4</v>
      </c>
      <c r="AH153" s="15">
        <v>0</v>
      </c>
      <c r="AI153" s="15">
        <v>0</v>
      </c>
      <c r="AJ153" s="16">
        <v>235</v>
      </c>
      <c r="AK153" s="16">
        <v>0</v>
      </c>
      <c r="AL153" s="16">
        <v>0</v>
      </c>
      <c r="AM153" s="16">
        <v>34</v>
      </c>
      <c r="AN153" s="16">
        <v>0</v>
      </c>
      <c r="AO153" s="16">
        <v>0</v>
      </c>
      <c r="AP153" s="16">
        <v>1</v>
      </c>
      <c r="AQ153" s="16">
        <v>129</v>
      </c>
      <c r="AR153" s="16">
        <v>3</v>
      </c>
      <c r="AS153" s="16">
        <v>0</v>
      </c>
      <c r="AT153" s="16">
        <v>0</v>
      </c>
      <c r="AU153" s="16">
        <v>2</v>
      </c>
      <c r="AV153" s="16">
        <v>296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11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6</v>
      </c>
      <c r="CC153" s="16">
        <v>0</v>
      </c>
      <c r="CD153" s="16">
        <v>0</v>
      </c>
      <c r="CE153" s="16">
        <v>0</v>
      </c>
      <c r="CF153" s="17">
        <f>SUM(E153:CE153)</f>
        <v>933</v>
      </c>
    </row>
    <row r="154" spans="1:84" ht="8.25" customHeight="1" x14ac:dyDescent="0.15">
      <c r="A154" s="51"/>
      <c r="B154" s="60" t="s">
        <v>236</v>
      </c>
      <c r="C154" s="61" t="s">
        <v>237</v>
      </c>
      <c r="D154" s="62"/>
      <c r="E154" s="17">
        <v>0</v>
      </c>
      <c r="F154" s="17">
        <v>356</v>
      </c>
      <c r="G154" s="17">
        <v>55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17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91</v>
      </c>
      <c r="AG154" s="17">
        <v>0</v>
      </c>
      <c r="AH154" s="18">
        <v>0</v>
      </c>
      <c r="AI154" s="18">
        <v>0</v>
      </c>
      <c r="AJ154" s="17">
        <v>240</v>
      </c>
      <c r="AK154" s="17">
        <v>0</v>
      </c>
      <c r="AL154" s="17">
        <v>0</v>
      </c>
      <c r="AM154" s="17">
        <v>40</v>
      </c>
      <c r="AN154" s="17">
        <v>0</v>
      </c>
      <c r="AO154" s="17">
        <v>0</v>
      </c>
      <c r="AP154" s="17">
        <v>1</v>
      </c>
      <c r="AQ154" s="17">
        <v>75</v>
      </c>
      <c r="AR154" s="17">
        <v>2</v>
      </c>
      <c r="AS154" s="17">
        <v>0</v>
      </c>
      <c r="AT154" s="17">
        <v>1</v>
      </c>
      <c r="AU154" s="17">
        <v>8</v>
      </c>
      <c r="AV154" s="17">
        <v>275</v>
      </c>
      <c r="AW154" s="17">
        <v>0</v>
      </c>
      <c r="AX154" s="17">
        <v>0</v>
      </c>
      <c r="AY154" s="17">
        <v>3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1184</v>
      </c>
    </row>
    <row r="155" spans="1:84" ht="8.25" customHeight="1" x14ac:dyDescent="0.15">
      <c r="A155" s="51"/>
      <c r="B155" s="60"/>
      <c r="C155" s="61" t="s">
        <v>238</v>
      </c>
      <c r="D155" s="62"/>
      <c r="E155" s="17">
        <v>0</v>
      </c>
      <c r="F155" s="17">
        <v>111</v>
      </c>
      <c r="G155" s="17">
        <v>8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14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18</v>
      </c>
      <c r="AG155" s="17">
        <v>0</v>
      </c>
      <c r="AH155" s="18">
        <v>0</v>
      </c>
      <c r="AI155" s="18">
        <v>0</v>
      </c>
      <c r="AJ155" s="17">
        <v>95</v>
      </c>
      <c r="AK155" s="17">
        <v>0</v>
      </c>
      <c r="AL155" s="17">
        <v>0</v>
      </c>
      <c r="AM155" s="17">
        <v>12</v>
      </c>
      <c r="AN155" s="17">
        <v>0</v>
      </c>
      <c r="AO155" s="17">
        <v>0</v>
      </c>
      <c r="AP155" s="17">
        <v>0</v>
      </c>
      <c r="AQ155" s="17">
        <v>30</v>
      </c>
      <c r="AR155" s="17">
        <v>2</v>
      </c>
      <c r="AS155" s="17">
        <v>0</v>
      </c>
      <c r="AT155" s="17">
        <v>0</v>
      </c>
      <c r="AU155" s="17">
        <v>2</v>
      </c>
      <c r="AV155" s="17">
        <v>109</v>
      </c>
      <c r="AW155" s="17">
        <v>0</v>
      </c>
      <c r="AX155" s="17">
        <v>0</v>
      </c>
      <c r="AY155" s="17">
        <v>4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6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1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417</v>
      </c>
    </row>
    <row r="156" spans="1:84" ht="8.25" customHeight="1" x14ac:dyDescent="0.15">
      <c r="A156" s="51"/>
      <c r="B156" s="60"/>
      <c r="C156" s="58" t="s">
        <v>91</v>
      </c>
      <c r="D156" s="59"/>
      <c r="E156" s="17">
        <f>SUM(E154:E155)</f>
        <v>0</v>
      </c>
      <c r="F156" s="17">
        <f t="shared" ref="F156:AZ156" si="58">SUM(F154:F155)</f>
        <v>467</v>
      </c>
      <c r="G156" s="17">
        <f t="shared" si="58"/>
        <v>63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31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12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109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335</v>
      </c>
      <c r="AK156" s="17">
        <f t="shared" si="58"/>
        <v>0</v>
      </c>
      <c r="AL156" s="17">
        <f t="shared" si="58"/>
        <v>0</v>
      </c>
      <c r="AM156" s="17">
        <f t="shared" si="58"/>
        <v>52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105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10</v>
      </c>
      <c r="AV156" s="17">
        <f t="shared" si="58"/>
        <v>384</v>
      </c>
      <c r="AW156" s="17">
        <f t="shared" si="58"/>
        <v>0</v>
      </c>
      <c r="AX156" s="17">
        <f t="shared" si="58"/>
        <v>0</v>
      </c>
      <c r="AY156" s="17">
        <f t="shared" si="58"/>
        <v>7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6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2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1601</v>
      </c>
    </row>
    <row r="157" spans="1:84" ht="8.25" customHeight="1" x14ac:dyDescent="0.15">
      <c r="A157" s="51"/>
      <c r="B157" s="60" t="s">
        <v>239</v>
      </c>
      <c r="C157" s="58" t="s">
        <v>240</v>
      </c>
      <c r="D157" s="59"/>
      <c r="E157" s="17">
        <v>0</v>
      </c>
      <c r="F157" s="17">
        <v>361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17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77</v>
      </c>
      <c r="AG157" s="17">
        <v>3</v>
      </c>
      <c r="AH157" s="18">
        <v>0</v>
      </c>
      <c r="AI157" s="18">
        <v>0</v>
      </c>
      <c r="AJ157" s="17">
        <v>658</v>
      </c>
      <c r="AK157" s="17">
        <v>0</v>
      </c>
      <c r="AL157" s="17">
        <v>2</v>
      </c>
      <c r="AM157" s="17">
        <v>120</v>
      </c>
      <c r="AN157" s="17">
        <v>0</v>
      </c>
      <c r="AO157" s="17">
        <v>0</v>
      </c>
      <c r="AP157" s="17">
        <v>3</v>
      </c>
      <c r="AQ157" s="17">
        <v>572</v>
      </c>
      <c r="AR157" s="17">
        <v>8</v>
      </c>
      <c r="AS157" s="17">
        <v>0</v>
      </c>
      <c r="AT157" s="17">
        <v>3</v>
      </c>
      <c r="AU157" s="17">
        <v>30</v>
      </c>
      <c r="AV157" s="17">
        <v>489</v>
      </c>
      <c r="AW157" s="17">
        <v>0</v>
      </c>
      <c r="AX157" s="17">
        <v>0</v>
      </c>
      <c r="AY157" s="17">
        <v>19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12</v>
      </c>
      <c r="BI157" s="17">
        <v>0</v>
      </c>
      <c r="BJ157" s="17">
        <v>1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8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34</v>
      </c>
      <c r="CC157" s="17">
        <v>0</v>
      </c>
      <c r="CD157" s="17">
        <v>0</v>
      </c>
      <c r="CE157" s="17">
        <v>1</v>
      </c>
      <c r="CF157" s="17">
        <f>SUM(E157:CE157)</f>
        <v>2430</v>
      </c>
    </row>
    <row r="158" spans="1:84" ht="8.25" customHeight="1" x14ac:dyDescent="0.15">
      <c r="A158" s="51"/>
      <c r="B158" s="60"/>
      <c r="C158" s="58" t="s">
        <v>241</v>
      </c>
      <c r="D158" s="59"/>
      <c r="E158" s="17">
        <v>0</v>
      </c>
      <c r="F158" s="17">
        <v>38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11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37</v>
      </c>
      <c r="AG158" s="17">
        <v>0</v>
      </c>
      <c r="AH158" s="18">
        <v>0</v>
      </c>
      <c r="AI158" s="18">
        <v>0</v>
      </c>
      <c r="AJ158" s="17">
        <v>237</v>
      </c>
      <c r="AK158" s="17">
        <v>0</v>
      </c>
      <c r="AL158" s="17">
        <v>0</v>
      </c>
      <c r="AM158" s="17">
        <v>40</v>
      </c>
      <c r="AN158" s="17">
        <v>0</v>
      </c>
      <c r="AO158" s="17">
        <v>0</v>
      </c>
      <c r="AP158" s="17">
        <v>5</v>
      </c>
      <c r="AQ158" s="17">
        <v>229</v>
      </c>
      <c r="AR158" s="17">
        <v>3</v>
      </c>
      <c r="AS158" s="17">
        <v>0</v>
      </c>
      <c r="AT158" s="17">
        <v>3</v>
      </c>
      <c r="AU158" s="17">
        <v>8</v>
      </c>
      <c r="AV158" s="17">
        <v>261</v>
      </c>
      <c r="AW158" s="17">
        <v>0</v>
      </c>
      <c r="AX158" s="17">
        <v>0</v>
      </c>
      <c r="AY158" s="17">
        <v>6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4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20</v>
      </c>
      <c r="CC158" s="17">
        <v>0</v>
      </c>
      <c r="CD158" s="17">
        <v>1</v>
      </c>
      <c r="CE158" s="17">
        <v>0</v>
      </c>
      <c r="CF158" s="17">
        <f>SUM(E158:CE158)</f>
        <v>908</v>
      </c>
    </row>
    <row r="159" spans="1:84" ht="8.25" customHeight="1" x14ac:dyDescent="0.15">
      <c r="A159" s="51"/>
      <c r="B159" s="86"/>
      <c r="C159" s="58" t="s">
        <v>91</v>
      </c>
      <c r="D159" s="59"/>
      <c r="E159" s="17">
        <f>SUM(E157:E158)</f>
        <v>0</v>
      </c>
      <c r="F159" s="17">
        <f t="shared" ref="F159:CF159" si="60">SUM(F157:F158)</f>
        <v>399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28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114</v>
      </c>
      <c r="AG159" s="17">
        <f t="shared" si="60"/>
        <v>3</v>
      </c>
      <c r="AH159" s="18">
        <f t="shared" si="60"/>
        <v>0</v>
      </c>
      <c r="AI159" s="18">
        <f t="shared" si="60"/>
        <v>0</v>
      </c>
      <c r="AJ159" s="17">
        <f t="shared" si="60"/>
        <v>895</v>
      </c>
      <c r="AK159" s="17">
        <f t="shared" si="60"/>
        <v>0</v>
      </c>
      <c r="AL159" s="17">
        <f t="shared" si="60"/>
        <v>2</v>
      </c>
      <c r="AM159" s="17">
        <f t="shared" si="60"/>
        <v>160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801</v>
      </c>
      <c r="AR159" s="17">
        <f t="shared" si="60"/>
        <v>11</v>
      </c>
      <c r="AS159" s="17">
        <f t="shared" si="60"/>
        <v>0</v>
      </c>
      <c r="AT159" s="17">
        <f t="shared" si="60"/>
        <v>6</v>
      </c>
      <c r="AU159" s="17">
        <f t="shared" si="60"/>
        <v>38</v>
      </c>
      <c r="AV159" s="17">
        <f t="shared" si="60"/>
        <v>750</v>
      </c>
      <c r="AW159" s="17">
        <f t="shared" si="60"/>
        <v>0</v>
      </c>
      <c r="AX159" s="17">
        <f t="shared" si="60"/>
        <v>0</v>
      </c>
      <c r="AY159" s="17">
        <f t="shared" si="60"/>
        <v>25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14</v>
      </c>
      <c r="BI159" s="17">
        <f t="shared" si="60"/>
        <v>0</v>
      </c>
      <c r="BJ159" s="17">
        <f t="shared" si="60"/>
        <v>2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12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54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3338</v>
      </c>
    </row>
    <row r="160" spans="1:84" ht="8.25" customHeight="1" x14ac:dyDescent="0.15">
      <c r="A160" s="51"/>
      <c r="B160" s="60" t="s">
        <v>242</v>
      </c>
      <c r="C160" s="58" t="s">
        <v>243</v>
      </c>
      <c r="D160" s="59"/>
      <c r="E160" s="17">
        <v>3</v>
      </c>
      <c r="F160" s="17">
        <v>165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19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27</v>
      </c>
      <c r="AB160" s="17">
        <v>0</v>
      </c>
      <c r="AC160" s="18">
        <v>0</v>
      </c>
      <c r="AD160" s="18">
        <v>0</v>
      </c>
      <c r="AE160" s="18">
        <v>0</v>
      </c>
      <c r="AF160" s="17">
        <v>85</v>
      </c>
      <c r="AG160" s="17">
        <v>0</v>
      </c>
      <c r="AH160" s="18">
        <v>0</v>
      </c>
      <c r="AI160" s="18">
        <v>0</v>
      </c>
      <c r="AJ160" s="17">
        <v>946</v>
      </c>
      <c r="AK160" s="17">
        <v>0</v>
      </c>
      <c r="AL160" s="17">
        <v>5</v>
      </c>
      <c r="AM160" s="17">
        <v>100</v>
      </c>
      <c r="AN160" s="17">
        <v>0</v>
      </c>
      <c r="AO160" s="17">
        <v>0</v>
      </c>
      <c r="AP160" s="17">
        <v>6</v>
      </c>
      <c r="AQ160" s="17">
        <v>310</v>
      </c>
      <c r="AR160" s="17">
        <v>17</v>
      </c>
      <c r="AS160" s="17">
        <v>0</v>
      </c>
      <c r="AT160" s="17">
        <v>6</v>
      </c>
      <c r="AU160" s="17">
        <v>23</v>
      </c>
      <c r="AV160" s="17">
        <v>608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5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39</v>
      </c>
      <c r="CC160" s="17">
        <v>1</v>
      </c>
      <c r="CD160" s="17">
        <v>1</v>
      </c>
      <c r="CE160" s="17">
        <v>0</v>
      </c>
      <c r="CF160" s="17">
        <f>SUM(E160:CE160)</f>
        <v>2402</v>
      </c>
    </row>
    <row r="161" spans="1:84" ht="8.25" customHeight="1" x14ac:dyDescent="0.15">
      <c r="A161" s="51"/>
      <c r="B161" s="60"/>
      <c r="C161" s="58" t="s">
        <v>244</v>
      </c>
      <c r="D161" s="59"/>
      <c r="E161" s="17">
        <v>0</v>
      </c>
      <c r="F161" s="17">
        <v>55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87</v>
      </c>
      <c r="AG161" s="17">
        <v>1</v>
      </c>
      <c r="AH161" s="18">
        <v>0</v>
      </c>
      <c r="AI161" s="18">
        <v>0</v>
      </c>
      <c r="AJ161" s="17">
        <v>293</v>
      </c>
      <c r="AK161" s="17">
        <v>0</v>
      </c>
      <c r="AL161" s="17">
        <v>0</v>
      </c>
      <c r="AM161" s="17">
        <v>61</v>
      </c>
      <c r="AN161" s="17">
        <v>0</v>
      </c>
      <c r="AO161" s="17">
        <v>0</v>
      </c>
      <c r="AP161" s="17">
        <v>3</v>
      </c>
      <c r="AQ161" s="17">
        <v>210</v>
      </c>
      <c r="AR161" s="17">
        <v>8</v>
      </c>
      <c r="AS161" s="17">
        <v>0</v>
      </c>
      <c r="AT161" s="17">
        <v>4</v>
      </c>
      <c r="AU161" s="17">
        <v>18</v>
      </c>
      <c r="AV161" s="17">
        <v>406</v>
      </c>
      <c r="AW161" s="17">
        <v>0</v>
      </c>
      <c r="AX161" s="17">
        <v>1</v>
      </c>
      <c r="AY161" s="17">
        <v>5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10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21</v>
      </c>
      <c r="CC161" s="17">
        <v>0</v>
      </c>
      <c r="CD161" s="17">
        <v>0</v>
      </c>
      <c r="CE161" s="17">
        <v>0</v>
      </c>
      <c r="CF161" s="17">
        <f>SUM(E161:CE161)</f>
        <v>1199</v>
      </c>
    </row>
    <row r="162" spans="1:84" ht="8.25" customHeight="1" x14ac:dyDescent="0.15">
      <c r="A162" s="51"/>
      <c r="B162" s="60" t="s">
        <v>245</v>
      </c>
      <c r="C162" s="58" t="s">
        <v>246</v>
      </c>
      <c r="D162" s="59"/>
      <c r="E162" s="17">
        <v>0</v>
      </c>
      <c r="F162" s="17">
        <v>186</v>
      </c>
      <c r="G162" s="17">
        <v>44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25</v>
      </c>
      <c r="AB162" s="17">
        <v>0</v>
      </c>
      <c r="AC162" s="18">
        <v>0</v>
      </c>
      <c r="AD162" s="18">
        <v>0</v>
      </c>
      <c r="AE162" s="18">
        <v>0</v>
      </c>
      <c r="AF162" s="17">
        <v>130</v>
      </c>
      <c r="AG162" s="17">
        <v>0</v>
      </c>
      <c r="AH162" s="18">
        <v>0</v>
      </c>
      <c r="AI162" s="18">
        <v>0</v>
      </c>
      <c r="AJ162" s="17">
        <v>382</v>
      </c>
      <c r="AK162" s="17">
        <v>0</v>
      </c>
      <c r="AL162" s="17">
        <v>0</v>
      </c>
      <c r="AM162" s="17">
        <v>180</v>
      </c>
      <c r="AN162" s="17">
        <v>0</v>
      </c>
      <c r="AO162" s="17">
        <v>0</v>
      </c>
      <c r="AP162" s="17">
        <v>8</v>
      </c>
      <c r="AQ162" s="17">
        <v>232</v>
      </c>
      <c r="AR162" s="17">
        <v>10</v>
      </c>
      <c r="AS162" s="17">
        <v>0</v>
      </c>
      <c r="AT162" s="17">
        <v>1</v>
      </c>
      <c r="AU162" s="17">
        <v>17</v>
      </c>
      <c r="AV162" s="17">
        <v>350</v>
      </c>
      <c r="AW162" s="17">
        <v>0</v>
      </c>
      <c r="AX162" s="17">
        <v>0</v>
      </c>
      <c r="AY162" s="17">
        <v>5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15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2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1645</v>
      </c>
    </row>
    <row r="163" spans="1:84" ht="8.25" customHeight="1" x14ac:dyDescent="0.15">
      <c r="A163" s="51"/>
      <c r="B163" s="74"/>
      <c r="C163" s="58" t="s">
        <v>247</v>
      </c>
      <c r="D163" s="59"/>
      <c r="E163" s="17">
        <v>0</v>
      </c>
      <c r="F163" s="17">
        <v>75</v>
      </c>
      <c r="G163" s="17">
        <v>4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7</v>
      </c>
      <c r="AG163" s="17">
        <v>0</v>
      </c>
      <c r="AH163" s="18">
        <v>0</v>
      </c>
      <c r="AI163" s="18">
        <v>0</v>
      </c>
      <c r="AJ163" s="17">
        <v>125</v>
      </c>
      <c r="AK163" s="17">
        <v>0</v>
      </c>
      <c r="AL163" s="17">
        <v>0</v>
      </c>
      <c r="AM163" s="17">
        <v>15</v>
      </c>
      <c r="AN163" s="17">
        <v>0</v>
      </c>
      <c r="AO163" s="17">
        <v>0</v>
      </c>
      <c r="AP163" s="17">
        <v>0</v>
      </c>
      <c r="AQ163" s="17">
        <v>54</v>
      </c>
      <c r="AR163" s="17">
        <v>1</v>
      </c>
      <c r="AS163" s="17">
        <v>0</v>
      </c>
      <c r="AT163" s="17">
        <v>0</v>
      </c>
      <c r="AU163" s="17">
        <v>1</v>
      </c>
      <c r="AV163" s="17">
        <v>54</v>
      </c>
      <c r="AW163" s="17">
        <v>0</v>
      </c>
      <c r="AX163" s="17">
        <v>0</v>
      </c>
      <c r="AY163" s="17">
        <v>5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5</v>
      </c>
      <c r="CC163" s="17">
        <v>0</v>
      </c>
      <c r="CD163" s="17">
        <v>0</v>
      </c>
      <c r="CE163" s="17">
        <v>2</v>
      </c>
      <c r="CF163" s="17">
        <f>SUM(E163:CE163)</f>
        <v>360</v>
      </c>
    </row>
    <row r="164" spans="1:84" ht="8.25" customHeight="1" x14ac:dyDescent="0.15">
      <c r="A164" s="51"/>
      <c r="B164" s="74"/>
      <c r="C164" s="58" t="s">
        <v>91</v>
      </c>
      <c r="D164" s="59"/>
      <c r="E164" s="17">
        <f>SUM(E162:E163)</f>
        <v>0</v>
      </c>
      <c r="F164" s="17">
        <f t="shared" ref="F164:CF164" si="61">SUM(F162:F163)</f>
        <v>261</v>
      </c>
      <c r="G164" s="17">
        <f t="shared" si="61"/>
        <v>48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33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137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507</v>
      </c>
      <c r="AK164" s="17">
        <f t="shared" si="61"/>
        <v>0</v>
      </c>
      <c r="AL164" s="17">
        <f t="shared" si="61"/>
        <v>0</v>
      </c>
      <c r="AM164" s="17">
        <f t="shared" si="61"/>
        <v>195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286</v>
      </c>
      <c r="AR164" s="17">
        <f t="shared" si="61"/>
        <v>11</v>
      </c>
      <c r="AS164" s="17">
        <f t="shared" si="61"/>
        <v>0</v>
      </c>
      <c r="AT164" s="17">
        <f t="shared" si="61"/>
        <v>1</v>
      </c>
      <c r="AU164" s="17">
        <f t="shared" si="61"/>
        <v>18</v>
      </c>
      <c r="AV164" s="17">
        <f t="shared" si="61"/>
        <v>404</v>
      </c>
      <c r="AW164" s="17">
        <f t="shared" si="61"/>
        <v>0</v>
      </c>
      <c r="AX164" s="17">
        <f t="shared" si="61"/>
        <v>0</v>
      </c>
      <c r="AY164" s="17">
        <f t="shared" si="61"/>
        <v>10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15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2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35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2005</v>
      </c>
    </row>
    <row r="165" spans="1:84" ht="8.25" customHeight="1" x14ac:dyDescent="0.15">
      <c r="A165" s="53"/>
      <c r="B165" s="65" t="s">
        <v>98</v>
      </c>
      <c r="C165" s="66"/>
      <c r="D165" s="67"/>
      <c r="E165" s="19">
        <f>SUM(E153,E156,E159:E161,E164)</f>
        <v>3</v>
      </c>
      <c r="F165" s="19">
        <f t="shared" ref="F165:BQ165" si="62">SUM(F153,F156,F159:F161,F164)</f>
        <v>1395</v>
      </c>
      <c r="G165" s="19">
        <f t="shared" si="62"/>
        <v>171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122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83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601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3211</v>
      </c>
      <c r="AK165" s="19">
        <f t="shared" si="62"/>
        <v>0</v>
      </c>
      <c r="AL165" s="19">
        <f t="shared" si="62"/>
        <v>7</v>
      </c>
      <c r="AM165" s="19">
        <f t="shared" si="62"/>
        <v>602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1841</v>
      </c>
      <c r="AR165" s="19">
        <f t="shared" si="62"/>
        <v>54</v>
      </c>
      <c r="AS165" s="19">
        <f t="shared" si="62"/>
        <v>0</v>
      </c>
      <c r="AT165" s="19">
        <f t="shared" si="62"/>
        <v>18</v>
      </c>
      <c r="AU165" s="19">
        <f t="shared" si="62"/>
        <v>109</v>
      </c>
      <c r="AV165" s="19">
        <f t="shared" si="62"/>
        <v>2848</v>
      </c>
      <c r="AW165" s="19">
        <f t="shared" si="62"/>
        <v>0</v>
      </c>
      <c r="AX165" s="19">
        <f t="shared" si="62"/>
        <v>3</v>
      </c>
      <c r="AY165" s="19">
        <f t="shared" si="62"/>
        <v>74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62</v>
      </c>
      <c r="BI165" s="19">
        <f t="shared" si="62"/>
        <v>0</v>
      </c>
      <c r="BJ165" s="19">
        <f t="shared" si="62"/>
        <v>3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29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162</v>
      </c>
      <c r="CC165" s="19">
        <f t="shared" si="63"/>
        <v>1</v>
      </c>
      <c r="CD165" s="19">
        <f t="shared" si="63"/>
        <v>2</v>
      </c>
      <c r="CE165" s="19">
        <f t="shared" si="63"/>
        <v>4</v>
      </c>
      <c r="CF165" s="19">
        <f t="shared" si="63"/>
        <v>11478</v>
      </c>
    </row>
    <row r="166" spans="1:84" ht="8.25" customHeight="1" x14ac:dyDescent="0.15">
      <c r="A166" s="50" t="s">
        <v>248</v>
      </c>
      <c r="B166" s="90" t="s">
        <v>249</v>
      </c>
      <c r="C166" s="91"/>
      <c r="D166" s="92"/>
      <c r="E166" s="16">
        <v>3</v>
      </c>
      <c r="F166" s="16">
        <v>83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381</v>
      </c>
      <c r="AK166" s="16">
        <v>0</v>
      </c>
      <c r="AL166" s="16">
        <v>1</v>
      </c>
      <c r="AM166" s="16">
        <v>80</v>
      </c>
      <c r="AN166" s="16">
        <v>0</v>
      </c>
      <c r="AO166" s="16">
        <v>0</v>
      </c>
      <c r="AP166" s="16">
        <v>1</v>
      </c>
      <c r="AQ166" s="16">
        <v>162</v>
      </c>
      <c r="AR166" s="16">
        <v>3</v>
      </c>
      <c r="AS166" s="16">
        <v>0</v>
      </c>
      <c r="AT166" s="16">
        <v>1</v>
      </c>
      <c r="AU166" s="16">
        <v>15</v>
      </c>
      <c r="AV166" s="16">
        <v>324</v>
      </c>
      <c r="AW166" s="16">
        <v>1</v>
      </c>
      <c r="AX166" s="16">
        <v>0</v>
      </c>
      <c r="AY166" s="16">
        <v>12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3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19</v>
      </c>
      <c r="CC166" s="16">
        <v>0</v>
      </c>
      <c r="CD166" s="16">
        <v>0</v>
      </c>
      <c r="CE166" s="16">
        <v>0</v>
      </c>
      <c r="CF166" s="17">
        <f>SUM(E166:CE166)</f>
        <v>1104</v>
      </c>
    </row>
    <row r="167" spans="1:84" ht="8.25" customHeight="1" x14ac:dyDescent="0.15">
      <c r="A167" s="51"/>
      <c r="B167" s="60" t="s">
        <v>250</v>
      </c>
      <c r="C167" s="61" t="s">
        <v>248</v>
      </c>
      <c r="D167" s="62"/>
      <c r="E167" s="17">
        <v>0</v>
      </c>
      <c r="F167" s="17">
        <v>220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3</v>
      </c>
      <c r="AB167" s="17">
        <v>0</v>
      </c>
      <c r="AC167" s="18">
        <v>0</v>
      </c>
      <c r="AD167" s="18">
        <v>0</v>
      </c>
      <c r="AE167" s="18">
        <v>0</v>
      </c>
      <c r="AF167" s="17">
        <v>16</v>
      </c>
      <c r="AG167" s="17">
        <v>0</v>
      </c>
      <c r="AH167" s="18">
        <v>0</v>
      </c>
      <c r="AI167" s="18">
        <v>0</v>
      </c>
      <c r="AJ167" s="17">
        <v>280</v>
      </c>
      <c r="AK167" s="17">
        <v>1</v>
      </c>
      <c r="AL167" s="17">
        <v>0</v>
      </c>
      <c r="AM167" s="17">
        <v>32</v>
      </c>
      <c r="AN167" s="17">
        <v>4</v>
      </c>
      <c r="AO167" s="17">
        <v>0</v>
      </c>
      <c r="AP167" s="17">
        <v>0</v>
      </c>
      <c r="AQ167" s="17">
        <v>201</v>
      </c>
      <c r="AR167" s="17">
        <v>2</v>
      </c>
      <c r="AS167" s="17">
        <v>0</v>
      </c>
      <c r="AT167" s="17">
        <v>1</v>
      </c>
      <c r="AU167" s="17">
        <v>17</v>
      </c>
      <c r="AV167" s="17">
        <v>296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17</v>
      </c>
      <c r="CC167" s="17">
        <v>2</v>
      </c>
      <c r="CD167" s="17">
        <v>0</v>
      </c>
      <c r="CE167" s="17">
        <v>0</v>
      </c>
      <c r="CF167" s="17">
        <f>SUM(E167:CE167)</f>
        <v>1121</v>
      </c>
    </row>
    <row r="168" spans="1:84" ht="8.25" customHeight="1" x14ac:dyDescent="0.15">
      <c r="A168" s="51"/>
      <c r="B168" s="60"/>
      <c r="C168" s="61" t="s">
        <v>251</v>
      </c>
      <c r="D168" s="62"/>
      <c r="E168" s="17">
        <v>0</v>
      </c>
      <c r="F168" s="17">
        <v>15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3</v>
      </c>
      <c r="AG168" s="17">
        <v>1</v>
      </c>
      <c r="AH168" s="18">
        <v>0</v>
      </c>
      <c r="AI168" s="18">
        <v>0</v>
      </c>
      <c r="AJ168" s="17">
        <v>217</v>
      </c>
      <c r="AK168" s="17">
        <v>0</v>
      </c>
      <c r="AL168" s="17">
        <v>0</v>
      </c>
      <c r="AM168" s="17">
        <v>22</v>
      </c>
      <c r="AN168" s="17">
        <v>0</v>
      </c>
      <c r="AO168" s="17">
        <v>0</v>
      </c>
      <c r="AP168" s="17">
        <v>1</v>
      </c>
      <c r="AQ168" s="17">
        <v>131</v>
      </c>
      <c r="AR168" s="17">
        <v>0</v>
      </c>
      <c r="AS168" s="17">
        <v>0</v>
      </c>
      <c r="AT168" s="17">
        <v>3</v>
      </c>
      <c r="AU168" s="17">
        <v>7</v>
      </c>
      <c r="AV168" s="17">
        <v>240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12</v>
      </c>
      <c r="CC168" s="17">
        <v>0</v>
      </c>
      <c r="CD168" s="17">
        <v>0</v>
      </c>
      <c r="CE168" s="17">
        <v>0</v>
      </c>
      <c r="CF168" s="17">
        <f>SUM(E168:CE168)</f>
        <v>667</v>
      </c>
    </row>
    <row r="169" spans="1:84" ht="8.25" customHeight="1" x14ac:dyDescent="0.15">
      <c r="A169" s="51"/>
      <c r="B169" s="60"/>
      <c r="C169" s="58" t="s">
        <v>91</v>
      </c>
      <c r="D169" s="59"/>
      <c r="E169" s="17">
        <f>SUM(E167:E168)</f>
        <v>0</v>
      </c>
      <c r="F169" s="17">
        <f t="shared" ref="F169:AZ169" si="64">SUM(F167:F168)</f>
        <v>235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3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19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497</v>
      </c>
      <c r="AK169" s="17">
        <f t="shared" si="64"/>
        <v>1</v>
      </c>
      <c r="AL169" s="17">
        <f t="shared" si="64"/>
        <v>0</v>
      </c>
      <c r="AM169" s="17">
        <f t="shared" si="64"/>
        <v>54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332</v>
      </c>
      <c r="AR169" s="17">
        <f t="shared" si="64"/>
        <v>2</v>
      </c>
      <c r="AS169" s="17">
        <f t="shared" si="64"/>
        <v>0</v>
      </c>
      <c r="AT169" s="17">
        <f t="shared" si="64"/>
        <v>4</v>
      </c>
      <c r="AU169" s="17">
        <f t="shared" si="64"/>
        <v>24</v>
      </c>
      <c r="AV169" s="17">
        <f t="shared" si="64"/>
        <v>536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29</v>
      </c>
      <c r="CC169" s="17">
        <f t="shared" si="65"/>
        <v>2</v>
      </c>
      <c r="CD169" s="17">
        <f t="shared" si="65"/>
        <v>0</v>
      </c>
      <c r="CE169" s="17">
        <f t="shared" si="65"/>
        <v>0</v>
      </c>
      <c r="CF169" s="17">
        <f t="shared" si="65"/>
        <v>1788</v>
      </c>
    </row>
    <row r="170" spans="1:84" ht="8.25" customHeight="1" x14ac:dyDescent="0.15">
      <c r="A170" s="51"/>
      <c r="B170" s="57" t="s">
        <v>252</v>
      </c>
      <c r="C170" s="58"/>
      <c r="D170" s="59"/>
      <c r="E170" s="17">
        <v>5</v>
      </c>
      <c r="F170" s="17">
        <v>396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58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137</v>
      </c>
      <c r="AG170" s="17">
        <v>15</v>
      </c>
      <c r="AH170" s="18">
        <v>0</v>
      </c>
      <c r="AI170" s="18">
        <v>0</v>
      </c>
      <c r="AJ170" s="17">
        <v>846</v>
      </c>
      <c r="AK170" s="17">
        <v>0</v>
      </c>
      <c r="AL170" s="17">
        <v>0</v>
      </c>
      <c r="AM170" s="17">
        <v>113</v>
      </c>
      <c r="AN170" s="17">
        <v>1</v>
      </c>
      <c r="AO170" s="17">
        <v>0</v>
      </c>
      <c r="AP170" s="17">
        <v>2</v>
      </c>
      <c r="AQ170" s="17">
        <v>370</v>
      </c>
      <c r="AR170" s="17">
        <v>9</v>
      </c>
      <c r="AS170" s="17">
        <v>0</v>
      </c>
      <c r="AT170" s="17">
        <v>5</v>
      </c>
      <c r="AU170" s="17">
        <v>22</v>
      </c>
      <c r="AV170" s="17">
        <v>628</v>
      </c>
      <c r="AW170" s="17">
        <v>1</v>
      </c>
      <c r="AX170" s="17">
        <v>0</v>
      </c>
      <c r="AY170" s="17">
        <v>18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3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6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19</v>
      </c>
      <c r="CC170" s="17">
        <v>0</v>
      </c>
      <c r="CD170" s="17">
        <v>0</v>
      </c>
      <c r="CE170" s="17">
        <v>4</v>
      </c>
      <c r="CF170" s="17">
        <f>SUM(E170:CE170)</f>
        <v>2668</v>
      </c>
    </row>
    <row r="171" spans="1:84" ht="8.25" customHeight="1" x14ac:dyDescent="0.15">
      <c r="A171" s="51"/>
      <c r="B171" s="57" t="s">
        <v>253</v>
      </c>
      <c r="C171" s="58"/>
      <c r="D171" s="59"/>
      <c r="E171" s="17">
        <v>5</v>
      </c>
      <c r="F171" s="17">
        <v>103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24</v>
      </c>
      <c r="AG171" s="17">
        <v>0</v>
      </c>
      <c r="AH171" s="18">
        <v>0</v>
      </c>
      <c r="AI171" s="18">
        <v>0</v>
      </c>
      <c r="AJ171" s="17">
        <v>405</v>
      </c>
      <c r="AK171" s="17">
        <v>0</v>
      </c>
      <c r="AL171" s="17">
        <v>0</v>
      </c>
      <c r="AM171" s="17">
        <v>56</v>
      </c>
      <c r="AN171" s="17">
        <v>0</v>
      </c>
      <c r="AO171" s="17">
        <v>0</v>
      </c>
      <c r="AP171" s="17">
        <v>1</v>
      </c>
      <c r="AQ171" s="17">
        <v>175</v>
      </c>
      <c r="AR171" s="17">
        <v>2</v>
      </c>
      <c r="AS171" s="17">
        <v>0</v>
      </c>
      <c r="AT171" s="17">
        <v>4</v>
      </c>
      <c r="AU171" s="17">
        <v>19</v>
      </c>
      <c r="AV171" s="17">
        <v>333</v>
      </c>
      <c r="AW171" s="17">
        <v>1</v>
      </c>
      <c r="AX171" s="17">
        <v>0</v>
      </c>
      <c r="AY171" s="17">
        <v>13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1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16</v>
      </c>
      <c r="CC171" s="17">
        <v>0</v>
      </c>
      <c r="CD171" s="17">
        <v>0</v>
      </c>
      <c r="CE171" s="17">
        <v>0</v>
      </c>
      <c r="CF171" s="17">
        <f>SUM(E171:CE171)</f>
        <v>1198</v>
      </c>
    </row>
    <row r="172" spans="1:84" ht="8.25" customHeight="1" x14ac:dyDescent="0.15">
      <c r="A172" s="53"/>
      <c r="B172" s="65" t="s">
        <v>98</v>
      </c>
      <c r="C172" s="66"/>
      <c r="D172" s="67"/>
      <c r="E172" s="19">
        <f>SUM(E166,E169:E171)</f>
        <v>13</v>
      </c>
      <c r="F172" s="19">
        <f t="shared" ref="F172:BQ172" si="66">SUM(F166,F169:F171)</f>
        <v>817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123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10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182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2129</v>
      </c>
      <c r="AK172" s="19">
        <f t="shared" si="66"/>
        <v>1</v>
      </c>
      <c r="AL172" s="19">
        <f t="shared" si="66"/>
        <v>1</v>
      </c>
      <c r="AM172" s="19">
        <f t="shared" si="66"/>
        <v>303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1039</v>
      </c>
      <c r="AR172" s="19">
        <f t="shared" si="66"/>
        <v>16</v>
      </c>
      <c r="AS172" s="19">
        <f t="shared" si="66"/>
        <v>0</v>
      </c>
      <c r="AT172" s="19">
        <f t="shared" si="66"/>
        <v>14</v>
      </c>
      <c r="AU172" s="19">
        <f t="shared" si="66"/>
        <v>80</v>
      </c>
      <c r="AV172" s="19">
        <f t="shared" si="66"/>
        <v>1821</v>
      </c>
      <c r="AW172" s="19">
        <f t="shared" si="66"/>
        <v>3</v>
      </c>
      <c r="AX172" s="19">
        <f t="shared" si="66"/>
        <v>0</v>
      </c>
      <c r="AY172" s="19">
        <f t="shared" si="66"/>
        <v>48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12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8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13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83</v>
      </c>
      <c r="CC172" s="19">
        <f t="shared" si="67"/>
        <v>2</v>
      </c>
      <c r="CD172" s="19">
        <f t="shared" si="67"/>
        <v>0</v>
      </c>
      <c r="CE172" s="19">
        <f t="shared" si="67"/>
        <v>4</v>
      </c>
      <c r="CF172" s="19">
        <f t="shared" si="67"/>
        <v>6758</v>
      </c>
    </row>
    <row r="173" spans="1:84" ht="8.25" customHeight="1" x14ac:dyDescent="0.15">
      <c r="A173" s="101" t="s">
        <v>254</v>
      </c>
      <c r="B173" s="104" t="s">
        <v>255</v>
      </c>
      <c r="C173" s="106" t="s">
        <v>255</v>
      </c>
      <c r="D173" s="107"/>
      <c r="E173" s="16">
        <v>1</v>
      </c>
      <c r="F173" s="16">
        <v>35</v>
      </c>
      <c r="G173" s="16">
        <v>59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7</v>
      </c>
      <c r="AB173" s="16">
        <v>1</v>
      </c>
      <c r="AC173" s="15">
        <v>0</v>
      </c>
      <c r="AD173" s="15">
        <v>0</v>
      </c>
      <c r="AE173" s="15">
        <v>0</v>
      </c>
      <c r="AF173" s="16">
        <v>9</v>
      </c>
      <c r="AG173" s="16">
        <v>18</v>
      </c>
      <c r="AH173" s="15">
        <v>0</v>
      </c>
      <c r="AI173" s="15">
        <v>0</v>
      </c>
      <c r="AJ173" s="16">
        <v>1344</v>
      </c>
      <c r="AK173" s="16">
        <v>0</v>
      </c>
      <c r="AL173" s="16">
        <v>1</v>
      </c>
      <c r="AM173" s="16">
        <v>39</v>
      </c>
      <c r="AN173" s="16">
        <v>0</v>
      </c>
      <c r="AO173" s="16">
        <v>0</v>
      </c>
      <c r="AP173" s="16">
        <v>1</v>
      </c>
      <c r="AQ173" s="16">
        <v>369</v>
      </c>
      <c r="AR173" s="16">
        <v>16</v>
      </c>
      <c r="AS173" s="16">
        <v>0</v>
      </c>
      <c r="AT173" s="16">
        <v>2</v>
      </c>
      <c r="AU173" s="16">
        <v>10</v>
      </c>
      <c r="AV173" s="16">
        <v>313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4</v>
      </c>
      <c r="BP173" s="16">
        <v>0</v>
      </c>
      <c r="BQ173" s="16">
        <v>0</v>
      </c>
      <c r="BR173" s="15">
        <v>0</v>
      </c>
      <c r="BS173" s="16">
        <v>0</v>
      </c>
      <c r="BT173" s="16">
        <v>11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1</v>
      </c>
      <c r="CB173" s="16">
        <v>64</v>
      </c>
      <c r="CC173" s="16">
        <v>1</v>
      </c>
      <c r="CD173" s="16">
        <v>0</v>
      </c>
      <c r="CE173" s="16">
        <v>5</v>
      </c>
      <c r="CF173" s="17">
        <f t="shared" ref="CF173:CF185" si="68">SUM(E173:CE173)</f>
        <v>2341</v>
      </c>
    </row>
    <row r="174" spans="1:84" ht="8.25" customHeight="1" x14ac:dyDescent="0.15">
      <c r="A174" s="102"/>
      <c r="B174" s="105"/>
      <c r="C174" s="97" t="s">
        <v>256</v>
      </c>
      <c r="D174" s="98"/>
      <c r="E174" s="17">
        <v>0</v>
      </c>
      <c r="F174" s="17">
        <v>95</v>
      </c>
      <c r="G174" s="17">
        <v>33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12</v>
      </c>
      <c r="AB174" s="17">
        <v>0</v>
      </c>
      <c r="AC174" s="18">
        <v>0</v>
      </c>
      <c r="AD174" s="18">
        <v>0</v>
      </c>
      <c r="AE174" s="18">
        <v>0</v>
      </c>
      <c r="AF174" s="17">
        <v>9</v>
      </c>
      <c r="AG174" s="17">
        <v>3</v>
      </c>
      <c r="AH174" s="18">
        <v>0</v>
      </c>
      <c r="AI174" s="18">
        <v>0</v>
      </c>
      <c r="AJ174" s="17">
        <v>425</v>
      </c>
      <c r="AK174" s="17">
        <v>0</v>
      </c>
      <c r="AL174" s="17">
        <v>0</v>
      </c>
      <c r="AM174" s="17">
        <v>32</v>
      </c>
      <c r="AN174" s="17">
        <v>0</v>
      </c>
      <c r="AO174" s="17">
        <v>0</v>
      </c>
      <c r="AP174" s="17">
        <v>0</v>
      </c>
      <c r="AQ174" s="17">
        <v>434</v>
      </c>
      <c r="AR174" s="17">
        <v>12</v>
      </c>
      <c r="AS174" s="17">
        <v>0</v>
      </c>
      <c r="AT174" s="17">
        <v>2</v>
      </c>
      <c r="AU174" s="17">
        <v>8</v>
      </c>
      <c r="AV174" s="17">
        <v>277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12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11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32</v>
      </c>
      <c r="CC174" s="17">
        <v>0</v>
      </c>
      <c r="CD174" s="17">
        <v>0</v>
      </c>
      <c r="CE174" s="17">
        <v>0</v>
      </c>
      <c r="CF174" s="17">
        <f t="shared" si="68"/>
        <v>1408</v>
      </c>
    </row>
    <row r="175" spans="1:84" ht="8.25" customHeight="1" x14ac:dyDescent="0.15">
      <c r="A175" s="102"/>
      <c r="B175" s="105"/>
      <c r="C175" s="97" t="s">
        <v>257</v>
      </c>
      <c r="D175" s="98"/>
      <c r="E175" s="17">
        <v>0</v>
      </c>
      <c r="F175" s="17">
        <v>61</v>
      </c>
      <c r="G175" s="17">
        <v>33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16</v>
      </c>
      <c r="AB175" s="17">
        <v>0</v>
      </c>
      <c r="AC175" s="18">
        <v>0</v>
      </c>
      <c r="AD175" s="18">
        <v>0</v>
      </c>
      <c r="AE175" s="18">
        <v>0</v>
      </c>
      <c r="AF175" s="17">
        <v>40</v>
      </c>
      <c r="AG175" s="17">
        <v>11</v>
      </c>
      <c r="AH175" s="18">
        <v>0</v>
      </c>
      <c r="AI175" s="18">
        <v>0</v>
      </c>
      <c r="AJ175" s="17">
        <v>357</v>
      </c>
      <c r="AK175" s="17">
        <v>0</v>
      </c>
      <c r="AL175" s="17">
        <v>0</v>
      </c>
      <c r="AM175" s="17">
        <v>26</v>
      </c>
      <c r="AN175" s="17">
        <v>2</v>
      </c>
      <c r="AO175" s="17">
        <v>0</v>
      </c>
      <c r="AP175" s="17">
        <v>4</v>
      </c>
      <c r="AQ175" s="17">
        <v>227</v>
      </c>
      <c r="AR175" s="17">
        <v>10</v>
      </c>
      <c r="AS175" s="17">
        <v>0</v>
      </c>
      <c r="AT175" s="17">
        <v>0</v>
      </c>
      <c r="AU175" s="17">
        <v>9</v>
      </c>
      <c r="AV175" s="17">
        <v>336</v>
      </c>
      <c r="AW175" s="17">
        <v>0</v>
      </c>
      <c r="AX175" s="17">
        <v>1</v>
      </c>
      <c r="AY175" s="17">
        <v>7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3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24</v>
      </c>
      <c r="CC175" s="17">
        <v>0</v>
      </c>
      <c r="CD175" s="17">
        <v>0</v>
      </c>
      <c r="CE175" s="17">
        <v>4</v>
      </c>
      <c r="CF175" s="17">
        <f t="shared" si="68"/>
        <v>1187</v>
      </c>
    </row>
    <row r="176" spans="1:84" ht="8.25" customHeight="1" x14ac:dyDescent="0.15">
      <c r="A176" s="102"/>
      <c r="B176" s="105"/>
      <c r="C176" s="97" t="s">
        <v>258</v>
      </c>
      <c r="D176" s="98"/>
      <c r="E176" s="17">
        <v>0</v>
      </c>
      <c r="F176" s="17">
        <v>36</v>
      </c>
      <c r="G176" s="17">
        <v>13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11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146</v>
      </c>
      <c r="AK176" s="17">
        <v>0</v>
      </c>
      <c r="AL176" s="17">
        <v>0</v>
      </c>
      <c r="AM176" s="17">
        <v>7</v>
      </c>
      <c r="AN176" s="17">
        <v>0</v>
      </c>
      <c r="AO176" s="17">
        <v>0</v>
      </c>
      <c r="AP176" s="17">
        <v>0</v>
      </c>
      <c r="AQ176" s="17">
        <v>93</v>
      </c>
      <c r="AR176" s="17">
        <v>5</v>
      </c>
      <c r="AS176" s="17">
        <v>0</v>
      </c>
      <c r="AT176" s="17">
        <v>1</v>
      </c>
      <c r="AU176" s="17">
        <v>1</v>
      </c>
      <c r="AV176" s="17">
        <v>172</v>
      </c>
      <c r="AW176" s="17">
        <v>0</v>
      </c>
      <c r="AX176" s="17">
        <v>0</v>
      </c>
      <c r="AY176" s="17">
        <v>4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4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5</v>
      </c>
      <c r="CC176" s="17">
        <v>0</v>
      </c>
      <c r="CD176" s="17">
        <v>0</v>
      </c>
      <c r="CE176" s="17">
        <v>1</v>
      </c>
      <c r="CF176" s="17">
        <f t="shared" si="68"/>
        <v>520</v>
      </c>
    </row>
    <row r="177" spans="1:84" ht="8.25" customHeight="1" x14ac:dyDescent="0.15">
      <c r="A177" s="102"/>
      <c r="B177" s="99" t="s">
        <v>259</v>
      </c>
      <c r="C177" s="97"/>
      <c r="D177" s="98"/>
      <c r="E177" s="17">
        <v>0</v>
      </c>
      <c r="F177" s="17">
        <v>206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15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45</v>
      </c>
      <c r="AG177" s="17">
        <v>1</v>
      </c>
      <c r="AH177" s="18">
        <v>0</v>
      </c>
      <c r="AI177" s="18">
        <v>0</v>
      </c>
      <c r="AJ177" s="17">
        <v>444</v>
      </c>
      <c r="AK177" s="17">
        <v>0</v>
      </c>
      <c r="AL177" s="17">
        <v>0</v>
      </c>
      <c r="AM177" s="17">
        <v>23</v>
      </c>
      <c r="AN177" s="17">
        <v>2</v>
      </c>
      <c r="AO177" s="17">
        <v>0</v>
      </c>
      <c r="AP177" s="17">
        <v>3</v>
      </c>
      <c r="AQ177" s="17">
        <v>229</v>
      </c>
      <c r="AR177" s="17">
        <v>5</v>
      </c>
      <c r="AS177" s="17">
        <v>0</v>
      </c>
      <c r="AT177" s="17">
        <v>4</v>
      </c>
      <c r="AU177" s="17">
        <v>9</v>
      </c>
      <c r="AV177" s="17">
        <v>333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10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25</v>
      </c>
      <c r="CC177" s="17">
        <v>0</v>
      </c>
      <c r="CD177" s="17">
        <v>0</v>
      </c>
      <c r="CE177" s="17">
        <v>1</v>
      </c>
      <c r="CF177" s="17">
        <f t="shared" si="68"/>
        <v>1381</v>
      </c>
    </row>
    <row r="178" spans="1:84" ht="8.25" customHeight="1" x14ac:dyDescent="0.15">
      <c r="A178" s="102"/>
      <c r="B178" s="105" t="s">
        <v>260</v>
      </c>
      <c r="C178" s="97" t="s">
        <v>261</v>
      </c>
      <c r="D178" s="98"/>
      <c r="E178" s="17">
        <v>0</v>
      </c>
      <c r="F178" s="17">
        <v>129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18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29</v>
      </c>
      <c r="AB178" s="17">
        <v>0</v>
      </c>
      <c r="AC178" s="18">
        <v>0</v>
      </c>
      <c r="AD178" s="18">
        <v>0</v>
      </c>
      <c r="AE178" s="18">
        <v>0</v>
      </c>
      <c r="AF178" s="17">
        <v>51</v>
      </c>
      <c r="AG178" s="17">
        <v>8</v>
      </c>
      <c r="AH178" s="18">
        <v>0</v>
      </c>
      <c r="AI178" s="18">
        <v>0</v>
      </c>
      <c r="AJ178" s="17">
        <v>441</v>
      </c>
      <c r="AK178" s="17">
        <v>0</v>
      </c>
      <c r="AL178" s="17">
        <v>0</v>
      </c>
      <c r="AM178" s="17">
        <v>31</v>
      </c>
      <c r="AN178" s="17">
        <v>0</v>
      </c>
      <c r="AO178" s="17">
        <v>0</v>
      </c>
      <c r="AP178" s="17">
        <v>5</v>
      </c>
      <c r="AQ178" s="17">
        <v>125</v>
      </c>
      <c r="AR178" s="17">
        <v>4</v>
      </c>
      <c r="AS178" s="17">
        <v>0</v>
      </c>
      <c r="AT178" s="17">
        <v>3</v>
      </c>
      <c r="AU178" s="17">
        <v>14</v>
      </c>
      <c r="AV178" s="17">
        <v>362</v>
      </c>
      <c r="AW178" s="17">
        <v>0</v>
      </c>
      <c r="AX178" s="17">
        <v>0</v>
      </c>
      <c r="AY178" s="17">
        <v>16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20</v>
      </c>
      <c r="CC178" s="17">
        <v>0</v>
      </c>
      <c r="CD178" s="17">
        <v>2</v>
      </c>
      <c r="CE178" s="17">
        <v>1</v>
      </c>
      <c r="CF178" s="17">
        <f t="shared" si="68"/>
        <v>1273</v>
      </c>
    </row>
    <row r="179" spans="1:84" ht="8.25" customHeight="1" x14ac:dyDescent="0.15">
      <c r="A179" s="102"/>
      <c r="B179" s="105"/>
      <c r="C179" s="97" t="s">
        <v>262</v>
      </c>
      <c r="D179" s="98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7</v>
      </c>
      <c r="AG179" s="17">
        <v>3</v>
      </c>
      <c r="AH179" s="18">
        <v>0</v>
      </c>
      <c r="AI179" s="18">
        <v>0</v>
      </c>
      <c r="AJ179" s="17">
        <v>175</v>
      </c>
      <c r="AK179" s="17">
        <v>1</v>
      </c>
      <c r="AL179" s="17">
        <v>0</v>
      </c>
      <c r="AM179" s="17">
        <v>14</v>
      </c>
      <c r="AN179" s="17">
        <v>0</v>
      </c>
      <c r="AO179" s="17">
        <v>0</v>
      </c>
      <c r="AP179" s="17">
        <v>1</v>
      </c>
      <c r="AQ179" s="17">
        <v>40</v>
      </c>
      <c r="AR179" s="17">
        <v>1</v>
      </c>
      <c r="AS179" s="17">
        <v>0</v>
      </c>
      <c r="AT179" s="17">
        <v>5</v>
      </c>
      <c r="AU179" s="17">
        <v>1</v>
      </c>
      <c r="AV179" s="17">
        <v>147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475</v>
      </c>
    </row>
    <row r="180" spans="1:84" ht="8.25" customHeight="1" x14ac:dyDescent="0.15">
      <c r="A180" s="102"/>
      <c r="B180" s="105"/>
      <c r="C180" s="97" t="s">
        <v>263</v>
      </c>
      <c r="D180" s="98"/>
      <c r="E180" s="17">
        <v>0</v>
      </c>
      <c r="F180" s="17">
        <v>75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46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4</v>
      </c>
      <c r="AR180" s="17">
        <v>0</v>
      </c>
      <c r="AS180" s="17">
        <v>0</v>
      </c>
      <c r="AT180" s="17">
        <v>0</v>
      </c>
      <c r="AU180" s="17">
        <v>0</v>
      </c>
      <c r="AV180" s="17">
        <v>31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178</v>
      </c>
    </row>
    <row r="181" spans="1:84" ht="8.25" customHeight="1" x14ac:dyDescent="0.15">
      <c r="A181" s="102"/>
      <c r="B181" s="99" t="s">
        <v>264</v>
      </c>
      <c r="C181" s="97"/>
      <c r="D181" s="98"/>
      <c r="E181" s="17">
        <v>0</v>
      </c>
      <c r="F181" s="17">
        <v>442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24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70</v>
      </c>
      <c r="AB181" s="17">
        <v>0</v>
      </c>
      <c r="AC181" s="18">
        <v>0</v>
      </c>
      <c r="AD181" s="18">
        <v>0</v>
      </c>
      <c r="AE181" s="18">
        <v>0</v>
      </c>
      <c r="AF181" s="17">
        <v>55</v>
      </c>
      <c r="AG181" s="17">
        <v>2</v>
      </c>
      <c r="AH181" s="18">
        <v>0</v>
      </c>
      <c r="AI181" s="18">
        <v>0</v>
      </c>
      <c r="AJ181" s="17">
        <v>1118</v>
      </c>
      <c r="AK181" s="17">
        <v>1</v>
      </c>
      <c r="AL181" s="17">
        <v>2</v>
      </c>
      <c r="AM181" s="17">
        <v>120</v>
      </c>
      <c r="AN181" s="17">
        <v>0</v>
      </c>
      <c r="AO181" s="17">
        <v>0</v>
      </c>
      <c r="AP181" s="17">
        <v>2</v>
      </c>
      <c r="AQ181" s="17">
        <v>753</v>
      </c>
      <c r="AR181" s="17">
        <v>29</v>
      </c>
      <c r="AS181" s="17">
        <v>0</v>
      </c>
      <c r="AT181" s="17">
        <v>3</v>
      </c>
      <c r="AU181" s="17">
        <v>23</v>
      </c>
      <c r="AV181" s="17">
        <v>609</v>
      </c>
      <c r="AW181" s="17">
        <v>0</v>
      </c>
      <c r="AX181" s="17">
        <v>0</v>
      </c>
      <c r="AY181" s="17">
        <v>11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8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12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51</v>
      </c>
      <c r="CC181" s="17">
        <v>1</v>
      </c>
      <c r="CD181" s="17">
        <v>1</v>
      </c>
      <c r="CE181" s="17">
        <v>1</v>
      </c>
      <c r="CF181" s="17">
        <f t="shared" si="68"/>
        <v>3362</v>
      </c>
    </row>
    <row r="182" spans="1:84" ht="8.25" customHeight="1" x14ac:dyDescent="0.15">
      <c r="A182" s="102"/>
      <c r="B182" s="99" t="s">
        <v>265</v>
      </c>
      <c r="C182" s="97"/>
      <c r="D182" s="98"/>
      <c r="E182" s="17">
        <v>1</v>
      </c>
      <c r="F182" s="17">
        <v>227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102</v>
      </c>
      <c r="AG182" s="17">
        <v>2</v>
      </c>
      <c r="AH182" s="18">
        <v>0</v>
      </c>
      <c r="AI182" s="18">
        <v>0</v>
      </c>
      <c r="AJ182" s="17">
        <v>443</v>
      </c>
      <c r="AK182" s="17">
        <v>0</v>
      </c>
      <c r="AL182" s="17">
        <v>1</v>
      </c>
      <c r="AM182" s="17">
        <v>86</v>
      </c>
      <c r="AN182" s="17">
        <v>0</v>
      </c>
      <c r="AO182" s="17">
        <v>0</v>
      </c>
      <c r="AP182" s="17">
        <v>4</v>
      </c>
      <c r="AQ182" s="17">
        <v>270</v>
      </c>
      <c r="AR182" s="17">
        <v>13</v>
      </c>
      <c r="AS182" s="17">
        <v>0</v>
      </c>
      <c r="AT182" s="17">
        <v>2</v>
      </c>
      <c r="AU182" s="17">
        <v>9</v>
      </c>
      <c r="AV182" s="17">
        <v>467</v>
      </c>
      <c r="AW182" s="17">
        <v>1</v>
      </c>
      <c r="AX182" s="17">
        <v>0</v>
      </c>
      <c r="AY182" s="17">
        <v>13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5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29</v>
      </c>
      <c r="CC182" s="17">
        <v>0</v>
      </c>
      <c r="CD182" s="17">
        <v>0</v>
      </c>
      <c r="CE182" s="17">
        <v>2</v>
      </c>
      <c r="CF182" s="17">
        <f t="shared" si="68"/>
        <v>1776</v>
      </c>
    </row>
    <row r="183" spans="1:84" ht="8.25" customHeight="1" x14ac:dyDescent="0.15">
      <c r="A183" s="102"/>
      <c r="B183" s="99" t="s">
        <v>266</v>
      </c>
      <c r="C183" s="97"/>
      <c r="D183" s="98"/>
      <c r="E183" s="17">
        <v>1</v>
      </c>
      <c r="F183" s="17">
        <v>87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29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609</v>
      </c>
      <c r="AK183" s="17">
        <v>0</v>
      </c>
      <c r="AL183" s="17">
        <v>2</v>
      </c>
      <c r="AM183" s="17">
        <v>61</v>
      </c>
      <c r="AN183" s="17">
        <v>1</v>
      </c>
      <c r="AO183" s="17">
        <v>0</v>
      </c>
      <c r="AP183" s="17">
        <v>0</v>
      </c>
      <c r="AQ183" s="17">
        <v>219</v>
      </c>
      <c r="AR183" s="17">
        <v>11</v>
      </c>
      <c r="AS183" s="17">
        <v>0</v>
      </c>
      <c r="AT183" s="17">
        <v>2</v>
      </c>
      <c r="AU183" s="17">
        <v>15</v>
      </c>
      <c r="AV183" s="17">
        <v>517</v>
      </c>
      <c r="AW183" s="17">
        <v>0</v>
      </c>
      <c r="AX183" s="17">
        <v>0</v>
      </c>
      <c r="AY183" s="17">
        <v>9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45</v>
      </c>
      <c r="CC183" s="17">
        <v>0</v>
      </c>
      <c r="CD183" s="17">
        <v>0</v>
      </c>
      <c r="CE183" s="17">
        <v>1</v>
      </c>
      <c r="CF183" s="17">
        <f t="shared" si="68"/>
        <v>1658</v>
      </c>
    </row>
    <row r="184" spans="1:84" ht="8.25" customHeight="1" x14ac:dyDescent="0.15">
      <c r="A184" s="102"/>
      <c r="B184" s="100" t="s">
        <v>267</v>
      </c>
      <c r="C184" s="97" t="s">
        <v>267</v>
      </c>
      <c r="D184" s="98"/>
      <c r="E184" s="17">
        <v>0</v>
      </c>
      <c r="F184" s="17">
        <v>268</v>
      </c>
      <c r="G184" s="17">
        <v>8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24</v>
      </c>
      <c r="AB184" s="17">
        <v>0</v>
      </c>
      <c r="AC184" s="18">
        <v>0</v>
      </c>
      <c r="AD184" s="18">
        <v>0</v>
      </c>
      <c r="AE184" s="18">
        <v>0</v>
      </c>
      <c r="AF184" s="17">
        <v>251</v>
      </c>
      <c r="AG184" s="17">
        <v>8</v>
      </c>
      <c r="AH184" s="18">
        <v>0</v>
      </c>
      <c r="AI184" s="18">
        <v>0</v>
      </c>
      <c r="AJ184" s="17">
        <v>571</v>
      </c>
      <c r="AK184" s="17">
        <v>0</v>
      </c>
      <c r="AL184" s="17">
        <v>0</v>
      </c>
      <c r="AM184" s="17">
        <v>57</v>
      </c>
      <c r="AN184" s="17">
        <v>0</v>
      </c>
      <c r="AO184" s="17">
        <v>0</v>
      </c>
      <c r="AP184" s="17">
        <v>5</v>
      </c>
      <c r="AQ184" s="17">
        <v>250</v>
      </c>
      <c r="AR184" s="17">
        <v>7</v>
      </c>
      <c r="AS184" s="17">
        <v>0</v>
      </c>
      <c r="AT184" s="17">
        <v>2</v>
      </c>
      <c r="AU184" s="17">
        <v>16</v>
      </c>
      <c r="AV184" s="17">
        <v>594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10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3</v>
      </c>
      <c r="BP184" s="17">
        <v>0</v>
      </c>
      <c r="BQ184" s="17">
        <v>0</v>
      </c>
      <c r="BR184" s="18">
        <v>0</v>
      </c>
      <c r="BS184" s="17">
        <v>0</v>
      </c>
      <c r="BT184" s="17">
        <v>13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4</v>
      </c>
      <c r="CB184" s="17">
        <v>60</v>
      </c>
      <c r="CC184" s="17">
        <v>0</v>
      </c>
      <c r="CD184" s="17">
        <v>0</v>
      </c>
      <c r="CE184" s="17">
        <v>8</v>
      </c>
      <c r="CF184" s="17">
        <f t="shared" si="68"/>
        <v>2208</v>
      </c>
    </row>
    <row r="185" spans="1:84" ht="8.25" customHeight="1" x14ac:dyDescent="0.15">
      <c r="A185" s="102"/>
      <c r="B185" s="100"/>
      <c r="C185" s="97" t="s">
        <v>268</v>
      </c>
      <c r="D185" s="98"/>
      <c r="E185" s="17">
        <f>SUM(E197:E198)</f>
        <v>0</v>
      </c>
      <c r="F185" s="17">
        <f t="shared" ref="F185:CE185" si="69">SUM(F197:F198)</f>
        <v>49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60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20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3</v>
      </c>
      <c r="AV185" s="17">
        <f t="shared" si="69"/>
        <v>87</v>
      </c>
      <c r="AW185" s="17">
        <f t="shared" si="69"/>
        <v>0</v>
      </c>
      <c r="AX185" s="17">
        <f t="shared" si="69"/>
        <v>0</v>
      </c>
      <c r="AY185" s="17">
        <f t="shared" si="69"/>
        <v>10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1</v>
      </c>
      <c r="BU185" s="17">
        <f t="shared" si="69"/>
        <v>0</v>
      </c>
      <c r="BV185" s="17">
        <f t="shared" si="69"/>
        <v>0</v>
      </c>
      <c r="BW185" s="17">
        <f t="shared" si="69"/>
        <v>1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5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278</v>
      </c>
    </row>
    <row r="186" spans="1:84" ht="8.25" customHeight="1" x14ac:dyDescent="0.15">
      <c r="A186" s="103"/>
      <c r="B186" s="115" t="s">
        <v>98</v>
      </c>
      <c r="C186" s="116"/>
      <c r="D186" s="117"/>
      <c r="E186" s="19">
        <f>SUM(E173:E185)</f>
        <v>3</v>
      </c>
      <c r="F186" s="19">
        <f t="shared" ref="F186:CF186" si="70">SUM(F173:F185)</f>
        <v>1760</v>
      </c>
      <c r="G186" s="19">
        <f t="shared" si="70"/>
        <v>187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158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4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266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608</v>
      </c>
      <c r="AG186" s="19">
        <f t="shared" si="70"/>
        <v>63</v>
      </c>
      <c r="AH186" s="20">
        <f t="shared" si="70"/>
        <v>0</v>
      </c>
      <c r="AI186" s="20">
        <f t="shared" si="70"/>
        <v>0</v>
      </c>
      <c r="AJ186" s="19">
        <f t="shared" si="70"/>
        <v>6179</v>
      </c>
      <c r="AK186" s="19">
        <f t="shared" si="70"/>
        <v>2</v>
      </c>
      <c r="AL186" s="19">
        <f t="shared" si="70"/>
        <v>6</v>
      </c>
      <c r="AM186" s="19">
        <f t="shared" si="70"/>
        <v>517</v>
      </c>
      <c r="AN186" s="19">
        <f t="shared" si="70"/>
        <v>5</v>
      </c>
      <c r="AO186" s="19">
        <f t="shared" si="70"/>
        <v>0</v>
      </c>
      <c r="AP186" s="19">
        <f t="shared" si="70"/>
        <v>26</v>
      </c>
      <c r="AQ186" s="19">
        <f t="shared" si="70"/>
        <v>3033</v>
      </c>
      <c r="AR186" s="19">
        <f t="shared" si="70"/>
        <v>113</v>
      </c>
      <c r="AS186" s="19">
        <f t="shared" si="70"/>
        <v>0</v>
      </c>
      <c r="AT186" s="19">
        <f t="shared" si="70"/>
        <v>26</v>
      </c>
      <c r="AU186" s="19">
        <f t="shared" si="70"/>
        <v>118</v>
      </c>
      <c r="AV186" s="19">
        <f t="shared" si="70"/>
        <v>4245</v>
      </c>
      <c r="AW186" s="19">
        <f t="shared" si="70"/>
        <v>1</v>
      </c>
      <c r="AX186" s="19">
        <f t="shared" si="70"/>
        <v>1</v>
      </c>
      <c r="AY186" s="19">
        <f t="shared" si="70"/>
        <v>103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43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23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76</v>
      </c>
      <c r="BU186" s="19">
        <f t="shared" si="70"/>
        <v>0</v>
      </c>
      <c r="BV186" s="19">
        <f t="shared" si="70"/>
        <v>17</v>
      </c>
      <c r="BW186" s="19">
        <f t="shared" si="70"/>
        <v>19</v>
      </c>
      <c r="BX186" s="19">
        <f t="shared" si="70"/>
        <v>3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363</v>
      </c>
      <c r="CC186" s="19">
        <f t="shared" si="70"/>
        <v>2</v>
      </c>
      <c r="CD186" s="19">
        <f t="shared" si="70"/>
        <v>3</v>
      </c>
      <c r="CE186" s="19">
        <f t="shared" si="70"/>
        <v>24</v>
      </c>
      <c r="CF186" s="19">
        <f t="shared" si="70"/>
        <v>18045</v>
      </c>
    </row>
    <row r="187" spans="1:84" ht="8.25" customHeight="1" x14ac:dyDescent="0.15">
      <c r="A187" s="101" t="s">
        <v>269</v>
      </c>
      <c r="B187" s="118" t="s">
        <v>270</v>
      </c>
      <c r="C187" s="106"/>
      <c r="D187" s="107"/>
      <c r="E187" s="16">
        <v>0</v>
      </c>
      <c r="F187" s="16">
        <v>31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18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1</v>
      </c>
      <c r="AB187" s="16">
        <v>0</v>
      </c>
      <c r="AC187" s="15">
        <v>0</v>
      </c>
      <c r="AD187" s="15">
        <v>0</v>
      </c>
      <c r="AE187" s="15">
        <v>0</v>
      </c>
      <c r="AF187" s="16">
        <v>43</v>
      </c>
      <c r="AG187" s="16">
        <v>4</v>
      </c>
      <c r="AH187" s="15">
        <v>0</v>
      </c>
      <c r="AI187" s="15">
        <v>0</v>
      </c>
      <c r="AJ187" s="16">
        <v>763</v>
      </c>
      <c r="AK187" s="16">
        <v>0</v>
      </c>
      <c r="AL187" s="16">
        <v>1</v>
      </c>
      <c r="AM187" s="16">
        <v>66</v>
      </c>
      <c r="AN187" s="16">
        <v>0</v>
      </c>
      <c r="AO187" s="16">
        <v>0</v>
      </c>
      <c r="AP187" s="16">
        <v>1</v>
      </c>
      <c r="AQ187" s="16">
        <v>752</v>
      </c>
      <c r="AR187" s="16">
        <v>3</v>
      </c>
      <c r="AS187" s="16">
        <v>0</v>
      </c>
      <c r="AT187" s="16">
        <v>0</v>
      </c>
      <c r="AU187" s="16">
        <v>12</v>
      </c>
      <c r="AV187" s="16">
        <v>731</v>
      </c>
      <c r="AW187" s="16">
        <v>0</v>
      </c>
      <c r="AX187" s="16">
        <v>0</v>
      </c>
      <c r="AY187" s="16">
        <v>5</v>
      </c>
      <c r="AZ187" s="16">
        <v>0</v>
      </c>
      <c r="BA187" s="15">
        <v>1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16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2471</v>
      </c>
    </row>
    <row r="188" spans="1:84" ht="8.25" customHeight="1" x14ac:dyDescent="0.15">
      <c r="A188" s="102"/>
      <c r="B188" s="99" t="s">
        <v>271</v>
      </c>
      <c r="C188" s="97"/>
      <c r="D188" s="9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9</v>
      </c>
      <c r="AG188" s="17">
        <v>7</v>
      </c>
      <c r="AH188" s="18">
        <v>0</v>
      </c>
      <c r="AI188" s="18">
        <v>0</v>
      </c>
      <c r="AJ188" s="17">
        <v>29</v>
      </c>
      <c r="AK188" s="17">
        <v>0</v>
      </c>
      <c r="AL188" s="17">
        <v>0</v>
      </c>
      <c r="AM188" s="17">
        <v>7</v>
      </c>
      <c r="AN188" s="17">
        <v>0</v>
      </c>
      <c r="AO188" s="17">
        <v>0</v>
      </c>
      <c r="AP188" s="17">
        <v>0</v>
      </c>
      <c r="AQ188" s="17">
        <v>119</v>
      </c>
      <c r="AR188" s="17">
        <v>0</v>
      </c>
      <c r="AS188" s="17">
        <v>0</v>
      </c>
      <c r="AT188" s="17">
        <v>0</v>
      </c>
      <c r="AU188" s="17">
        <v>0</v>
      </c>
      <c r="AV188" s="17">
        <v>52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2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226</v>
      </c>
    </row>
    <row r="189" spans="1:84" ht="8.25" customHeight="1" x14ac:dyDescent="0.15">
      <c r="A189" s="102"/>
      <c r="B189" s="99" t="s">
        <v>272</v>
      </c>
      <c r="C189" s="97"/>
      <c r="D189" s="98"/>
      <c r="E189" s="17">
        <v>0</v>
      </c>
      <c r="F189" s="17">
        <v>12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0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63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52</v>
      </c>
      <c r="AR189" s="17">
        <v>0</v>
      </c>
      <c r="AS189" s="17">
        <v>0</v>
      </c>
      <c r="AT189" s="17">
        <v>2</v>
      </c>
      <c r="AU189" s="17">
        <v>1</v>
      </c>
      <c r="AV189" s="17">
        <v>32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2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183</v>
      </c>
    </row>
    <row r="190" spans="1:84" ht="8.25" customHeight="1" x14ac:dyDescent="0.15">
      <c r="A190" s="103"/>
      <c r="B190" s="115" t="s">
        <v>98</v>
      </c>
      <c r="C190" s="116"/>
      <c r="D190" s="117"/>
      <c r="E190" s="19">
        <f t="shared" ref="E190:CF190" si="71">SUM(E187:E189)</f>
        <v>0</v>
      </c>
      <c r="F190" s="19">
        <f t="shared" si="71"/>
        <v>44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18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2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59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855</v>
      </c>
      <c r="AK190" s="19">
        <f t="shared" si="71"/>
        <v>0</v>
      </c>
      <c r="AL190" s="19">
        <f t="shared" si="71"/>
        <v>1</v>
      </c>
      <c r="AM190" s="19">
        <f t="shared" si="71"/>
        <v>76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923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13</v>
      </c>
      <c r="AV190" s="19">
        <f t="shared" si="71"/>
        <v>815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1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20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2880</v>
      </c>
    </row>
    <row r="191" spans="1:84" ht="8.25" customHeight="1" x14ac:dyDescent="0.15">
      <c r="A191" s="108" t="s">
        <v>273</v>
      </c>
      <c r="B191" s="109"/>
      <c r="C191" s="109"/>
      <c r="D191" s="110"/>
      <c r="E191" s="33">
        <f t="shared" ref="E191:BP191" si="72">SUM(E17,E38,E96,E112,E138,E152,E165,E172,E186,E190)</f>
        <v>34</v>
      </c>
      <c r="F191" s="33">
        <f t="shared" si="72"/>
        <v>15053</v>
      </c>
      <c r="G191" s="33">
        <f t="shared" si="72"/>
        <v>1358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1019</v>
      </c>
      <c r="O191" s="34">
        <f t="shared" si="72"/>
        <v>0</v>
      </c>
      <c r="P191" s="33">
        <f t="shared" si="72"/>
        <v>2</v>
      </c>
      <c r="Q191" s="34">
        <f t="shared" si="72"/>
        <v>1</v>
      </c>
      <c r="R191" s="33">
        <f t="shared" si="72"/>
        <v>1</v>
      </c>
      <c r="S191" s="33">
        <f t="shared" si="72"/>
        <v>6</v>
      </c>
      <c r="T191" s="34">
        <f t="shared" si="72"/>
        <v>0</v>
      </c>
      <c r="U191" s="33">
        <f t="shared" si="72"/>
        <v>1</v>
      </c>
      <c r="V191" s="33">
        <f t="shared" si="72"/>
        <v>16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0</v>
      </c>
      <c r="AA191" s="33">
        <f t="shared" si="72"/>
        <v>655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4531</v>
      </c>
      <c r="AG191" s="33">
        <f t="shared" si="72"/>
        <v>209</v>
      </c>
      <c r="AH191" s="34">
        <f t="shared" si="72"/>
        <v>0</v>
      </c>
      <c r="AI191" s="34">
        <f t="shared" si="72"/>
        <v>0</v>
      </c>
      <c r="AJ191" s="33">
        <f t="shared" si="72"/>
        <v>51455</v>
      </c>
      <c r="AK191" s="33">
        <f t="shared" si="72"/>
        <v>12</v>
      </c>
      <c r="AL191" s="33">
        <f t="shared" si="72"/>
        <v>76</v>
      </c>
      <c r="AM191" s="33">
        <f t="shared" si="72"/>
        <v>5108</v>
      </c>
      <c r="AN191" s="33">
        <f t="shared" si="72"/>
        <v>40</v>
      </c>
      <c r="AO191" s="33">
        <f t="shared" si="72"/>
        <v>3</v>
      </c>
      <c r="AP191" s="33">
        <f t="shared" si="72"/>
        <v>331</v>
      </c>
      <c r="AQ191" s="33">
        <f t="shared" si="72"/>
        <v>36662</v>
      </c>
      <c r="AR191" s="33">
        <f t="shared" si="72"/>
        <v>1175</v>
      </c>
      <c r="AS191" s="33">
        <f t="shared" si="72"/>
        <v>108</v>
      </c>
      <c r="AT191" s="33">
        <f t="shared" si="72"/>
        <v>133</v>
      </c>
      <c r="AU191" s="33">
        <f t="shared" si="72"/>
        <v>1153</v>
      </c>
      <c r="AV191" s="33">
        <f t="shared" si="72"/>
        <v>34293</v>
      </c>
      <c r="AW191" s="33">
        <f t="shared" si="72"/>
        <v>23</v>
      </c>
      <c r="AX191" s="33">
        <f t="shared" si="72"/>
        <v>17</v>
      </c>
      <c r="AY191" s="33">
        <f t="shared" si="72"/>
        <v>772</v>
      </c>
      <c r="AZ191" s="33">
        <f t="shared" si="72"/>
        <v>0</v>
      </c>
      <c r="BA191" s="34">
        <f t="shared" si="72"/>
        <v>148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1043</v>
      </c>
      <c r="BI191" s="33">
        <f t="shared" si="72"/>
        <v>0</v>
      </c>
      <c r="BJ191" s="33">
        <f t="shared" si="72"/>
        <v>89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128</v>
      </c>
      <c r="BP191" s="33">
        <f t="shared" si="72"/>
        <v>0</v>
      </c>
      <c r="BQ191" s="33">
        <f t="shared" ref="BQ191:CF191" si="73">SUM(BQ17,BQ38,BQ96,BQ112,BQ138,BQ152,BQ165,BQ172,BQ186,BQ190)</f>
        <v>5</v>
      </c>
      <c r="BR191" s="34">
        <f t="shared" si="73"/>
        <v>0</v>
      </c>
      <c r="BS191" s="33">
        <f t="shared" si="73"/>
        <v>4</v>
      </c>
      <c r="BT191" s="33">
        <f t="shared" si="73"/>
        <v>937</v>
      </c>
      <c r="BU191" s="33">
        <f t="shared" si="73"/>
        <v>21</v>
      </c>
      <c r="BV191" s="33">
        <f t="shared" si="73"/>
        <v>102</v>
      </c>
      <c r="BW191" s="33">
        <f t="shared" si="73"/>
        <v>25</v>
      </c>
      <c r="BX191" s="33">
        <f t="shared" si="73"/>
        <v>49</v>
      </c>
      <c r="BY191" s="33">
        <f t="shared" si="73"/>
        <v>16</v>
      </c>
      <c r="BZ191" s="33">
        <f t="shared" si="73"/>
        <v>0</v>
      </c>
      <c r="CA191" s="33">
        <f t="shared" si="73"/>
        <v>88</v>
      </c>
      <c r="CB191" s="33">
        <f t="shared" si="73"/>
        <v>2800</v>
      </c>
      <c r="CC191" s="33">
        <f t="shared" si="73"/>
        <v>48</v>
      </c>
      <c r="CD191" s="33">
        <f t="shared" si="73"/>
        <v>20</v>
      </c>
      <c r="CE191" s="33">
        <f t="shared" si="73"/>
        <v>117</v>
      </c>
      <c r="CF191" s="33">
        <f t="shared" si="73"/>
        <v>159921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11" t="s">
        <v>274</v>
      </c>
      <c r="B197" s="112" t="s">
        <v>267</v>
      </c>
      <c r="C197" s="114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11"/>
      <c r="B198" s="113"/>
      <c r="C198" s="114"/>
      <c r="D198" s="38" t="s">
        <v>268</v>
      </c>
      <c r="E198" s="39">
        <v>0</v>
      </c>
      <c r="F198" s="39">
        <v>49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59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20</v>
      </c>
      <c r="AR198" s="39">
        <v>0</v>
      </c>
      <c r="AS198" s="39">
        <v>0</v>
      </c>
      <c r="AT198" s="39">
        <v>0</v>
      </c>
      <c r="AU198" s="39">
        <v>3</v>
      </c>
      <c r="AV198" s="39">
        <v>87</v>
      </c>
      <c r="AW198" s="39">
        <v>0</v>
      </c>
      <c r="AX198" s="39">
        <v>0</v>
      </c>
      <c r="AY198" s="39">
        <v>10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1</v>
      </c>
      <c r="BU198" s="39">
        <v>0</v>
      </c>
      <c r="BV198" s="39">
        <v>0</v>
      </c>
      <c r="BW198" s="39">
        <v>1</v>
      </c>
      <c r="BX198" s="39">
        <v>1</v>
      </c>
      <c r="BY198" s="39">
        <v>0</v>
      </c>
      <c r="BZ198" s="39">
        <v>0</v>
      </c>
      <c r="CA198" s="39">
        <v>0</v>
      </c>
      <c r="CB198" s="39">
        <v>5</v>
      </c>
      <c r="CC198" s="39">
        <v>0</v>
      </c>
      <c r="CD198" s="39">
        <v>0</v>
      </c>
      <c r="CE198" s="39">
        <v>0</v>
      </c>
      <c r="CF198" s="33">
        <f>SUM(E198:CE198)</f>
        <v>275</v>
      </c>
    </row>
    <row r="199" spans="1:84" ht="9.75" customHeight="1" x14ac:dyDescent="0.15"/>
  </sheetData>
  <mergeCells count="191"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B39:B42"/>
    <mergeCell ref="C39:D39"/>
    <mergeCell ref="C40:C42"/>
    <mergeCell ref="B43:B46"/>
    <mergeCell ref="C43:C4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A153:A165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</mergeCells>
  <phoneticPr fontId="3"/>
  <printOptions horizontalCentered="1" vertic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45" t="s">
        <v>0</v>
      </c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 t="s">
        <v>1</v>
      </c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 t="s">
        <v>2</v>
      </c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</row>
    <row r="2" spans="1:84" s="7" customFormat="1" ht="9.9499999999999993" customHeight="1" x14ac:dyDescent="0.15">
      <c r="A2" s="46" t="s">
        <v>281</v>
      </c>
      <c r="B2" s="46"/>
      <c r="C2" s="46"/>
      <c r="D2" s="46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47" t="s">
        <v>4</v>
      </c>
      <c r="B3" s="48"/>
      <c r="C3" s="48"/>
      <c r="D3" s="49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50" t="s">
        <v>85</v>
      </c>
      <c r="B4" s="54" t="s">
        <v>85</v>
      </c>
      <c r="C4" s="55"/>
      <c r="D4" s="56"/>
      <c r="E4" s="15">
        <v>0</v>
      </c>
      <c r="F4" s="15">
        <v>17</v>
      </c>
      <c r="G4" s="15">
        <v>122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6</v>
      </c>
      <c r="AB4" s="15">
        <v>0</v>
      </c>
      <c r="AC4" s="15">
        <v>0</v>
      </c>
      <c r="AD4" s="15">
        <v>0</v>
      </c>
      <c r="AE4" s="15">
        <v>0</v>
      </c>
      <c r="AF4" s="15">
        <v>21</v>
      </c>
      <c r="AG4" s="15">
        <v>3</v>
      </c>
      <c r="AH4" s="15">
        <v>0</v>
      </c>
      <c r="AI4" s="15">
        <v>0</v>
      </c>
      <c r="AJ4" s="15">
        <v>972</v>
      </c>
      <c r="AK4" s="15">
        <v>0</v>
      </c>
      <c r="AL4" s="15">
        <v>2</v>
      </c>
      <c r="AM4" s="15">
        <v>34</v>
      </c>
      <c r="AN4" s="15">
        <v>2</v>
      </c>
      <c r="AO4" s="15">
        <v>0</v>
      </c>
      <c r="AP4" s="15">
        <v>25</v>
      </c>
      <c r="AQ4" s="15">
        <v>1681</v>
      </c>
      <c r="AR4" s="15">
        <v>48</v>
      </c>
      <c r="AS4" s="15">
        <v>7</v>
      </c>
      <c r="AT4" s="15">
        <v>0</v>
      </c>
      <c r="AU4" s="15">
        <v>7</v>
      </c>
      <c r="AV4" s="15">
        <v>515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25</v>
      </c>
      <c r="BU4" s="15">
        <v>5</v>
      </c>
      <c r="BV4" s="15">
        <v>4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116</v>
      </c>
      <c r="CC4" s="15">
        <v>0</v>
      </c>
      <c r="CD4" s="15">
        <v>0</v>
      </c>
      <c r="CE4" s="16">
        <v>1</v>
      </c>
      <c r="CF4" s="16">
        <f t="shared" ref="CF4:CF15" si="0">SUM(E4:CE4)</f>
        <v>3631</v>
      </c>
    </row>
    <row r="5" spans="1:84" s="14" customFormat="1" ht="8.25" customHeight="1" x14ac:dyDescent="0.15">
      <c r="A5" s="51"/>
      <c r="B5" s="57" t="s">
        <v>86</v>
      </c>
      <c r="C5" s="58"/>
      <c r="D5" s="59"/>
      <c r="E5" s="17">
        <v>0</v>
      </c>
      <c r="F5" s="17">
        <v>18</v>
      </c>
      <c r="G5" s="17">
        <v>32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130</v>
      </c>
      <c r="AK5" s="17">
        <v>1</v>
      </c>
      <c r="AL5" s="17">
        <v>0</v>
      </c>
      <c r="AM5" s="17">
        <v>11</v>
      </c>
      <c r="AN5" s="17">
        <v>0</v>
      </c>
      <c r="AO5" s="17">
        <v>0</v>
      </c>
      <c r="AP5" s="17">
        <v>0</v>
      </c>
      <c r="AQ5" s="17">
        <v>153</v>
      </c>
      <c r="AR5" s="17">
        <v>5</v>
      </c>
      <c r="AS5" s="17">
        <v>4</v>
      </c>
      <c r="AT5" s="17">
        <v>0</v>
      </c>
      <c r="AU5" s="17">
        <v>3</v>
      </c>
      <c r="AV5" s="17">
        <v>128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1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6</v>
      </c>
      <c r="CC5" s="17">
        <v>0</v>
      </c>
      <c r="CD5" s="17">
        <v>1</v>
      </c>
      <c r="CE5" s="17">
        <v>0</v>
      </c>
      <c r="CF5" s="17">
        <f t="shared" si="0"/>
        <v>515</v>
      </c>
    </row>
    <row r="6" spans="1:84" s="14" customFormat="1" ht="8.25" customHeight="1" x14ac:dyDescent="0.15">
      <c r="A6" s="51"/>
      <c r="B6" s="57" t="s">
        <v>87</v>
      </c>
      <c r="C6" s="58"/>
      <c r="D6" s="59"/>
      <c r="E6" s="17">
        <v>0</v>
      </c>
      <c r="F6" s="17">
        <v>7</v>
      </c>
      <c r="G6" s="17">
        <v>50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163</v>
      </c>
      <c r="AK6" s="17">
        <v>0</v>
      </c>
      <c r="AL6" s="17">
        <v>0</v>
      </c>
      <c r="AM6" s="17">
        <v>13</v>
      </c>
      <c r="AN6" s="17">
        <v>0</v>
      </c>
      <c r="AO6" s="17">
        <v>0</v>
      </c>
      <c r="AP6" s="17">
        <v>10</v>
      </c>
      <c r="AQ6" s="17">
        <v>306</v>
      </c>
      <c r="AR6" s="17">
        <v>19</v>
      </c>
      <c r="AS6" s="17">
        <v>19</v>
      </c>
      <c r="AT6" s="17">
        <v>0</v>
      </c>
      <c r="AU6" s="17">
        <v>7</v>
      </c>
      <c r="AV6" s="17">
        <v>218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28</v>
      </c>
      <c r="CC6" s="17">
        <v>1</v>
      </c>
      <c r="CD6" s="17">
        <v>1</v>
      </c>
      <c r="CE6" s="17">
        <v>0</v>
      </c>
      <c r="CF6" s="17">
        <f t="shared" si="0"/>
        <v>876</v>
      </c>
    </row>
    <row r="7" spans="1:84" s="14" customFormat="1" ht="8.25" customHeight="1" x14ac:dyDescent="0.15">
      <c r="A7" s="51"/>
      <c r="B7" s="60" t="s">
        <v>88</v>
      </c>
      <c r="C7" s="61" t="s">
        <v>89</v>
      </c>
      <c r="D7" s="62"/>
      <c r="E7" s="17">
        <v>0</v>
      </c>
      <c r="F7" s="17">
        <v>10</v>
      </c>
      <c r="G7" s="17">
        <v>28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10</v>
      </c>
      <c r="AG7" s="17">
        <v>0</v>
      </c>
      <c r="AH7" s="18">
        <v>0</v>
      </c>
      <c r="AI7" s="18">
        <v>0</v>
      </c>
      <c r="AJ7" s="17">
        <v>42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128</v>
      </c>
      <c r="AR7" s="17">
        <v>6</v>
      </c>
      <c r="AS7" s="17">
        <v>0</v>
      </c>
      <c r="AT7" s="17">
        <v>0</v>
      </c>
      <c r="AU7" s="17">
        <v>1</v>
      </c>
      <c r="AV7" s="17">
        <v>49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3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11</v>
      </c>
      <c r="CC7" s="17">
        <v>0</v>
      </c>
      <c r="CD7" s="17">
        <v>0</v>
      </c>
      <c r="CE7" s="17">
        <v>0</v>
      </c>
      <c r="CF7" s="17">
        <f t="shared" si="0"/>
        <v>304</v>
      </c>
    </row>
    <row r="8" spans="1:84" s="14" customFormat="1" ht="8.25" customHeight="1" x14ac:dyDescent="0.15">
      <c r="A8" s="51"/>
      <c r="B8" s="60"/>
      <c r="C8" s="61" t="s">
        <v>90</v>
      </c>
      <c r="D8" s="62"/>
      <c r="E8" s="17">
        <v>0</v>
      </c>
      <c r="F8" s="17">
        <v>2</v>
      </c>
      <c r="G8" s="17">
        <v>9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1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23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104</v>
      </c>
      <c r="AR8" s="17">
        <v>7</v>
      </c>
      <c r="AS8" s="17">
        <v>1</v>
      </c>
      <c r="AT8" s="17">
        <v>0</v>
      </c>
      <c r="AU8" s="17">
        <v>0</v>
      </c>
      <c r="AV8" s="17">
        <v>46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201</v>
      </c>
    </row>
    <row r="9" spans="1:84" s="14" customFormat="1" ht="8.25" customHeight="1" x14ac:dyDescent="0.15">
      <c r="A9" s="51"/>
      <c r="B9" s="60"/>
      <c r="C9" s="63" t="s">
        <v>91</v>
      </c>
      <c r="D9" s="64"/>
      <c r="E9" s="17">
        <f>SUM(E7:E8)</f>
        <v>0</v>
      </c>
      <c r="F9" s="17">
        <f t="shared" ref="F9:BQ9" si="1">SUM(F7:F8)</f>
        <v>12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1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10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65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232</v>
      </c>
      <c r="AR9" s="17">
        <f t="shared" si="1"/>
        <v>13</v>
      </c>
      <c r="AS9" s="17">
        <f t="shared" si="1"/>
        <v>1</v>
      </c>
      <c r="AT9" s="17">
        <f t="shared" si="1"/>
        <v>0</v>
      </c>
      <c r="AU9" s="17">
        <f t="shared" si="1"/>
        <v>1</v>
      </c>
      <c r="AV9" s="17">
        <f t="shared" si="1"/>
        <v>95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6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14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505</v>
      </c>
    </row>
    <row r="10" spans="1:84" s="14" customFormat="1" ht="8.25" customHeight="1" x14ac:dyDescent="0.15">
      <c r="A10" s="51"/>
      <c r="B10" s="60" t="s">
        <v>92</v>
      </c>
      <c r="C10" s="61" t="s">
        <v>93</v>
      </c>
      <c r="D10" s="62"/>
      <c r="E10" s="17">
        <v>0</v>
      </c>
      <c r="F10" s="17">
        <v>13</v>
      </c>
      <c r="G10" s="17">
        <v>14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39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112</v>
      </c>
      <c r="AR10" s="17">
        <v>4</v>
      </c>
      <c r="AS10" s="17">
        <v>9</v>
      </c>
      <c r="AT10" s="17">
        <v>0</v>
      </c>
      <c r="AU10" s="17">
        <v>0</v>
      </c>
      <c r="AV10" s="17">
        <v>75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290</v>
      </c>
    </row>
    <row r="11" spans="1:84" s="14" customFormat="1" ht="8.25" customHeight="1" x14ac:dyDescent="0.15">
      <c r="A11" s="51"/>
      <c r="B11" s="60"/>
      <c r="C11" s="61" t="s">
        <v>94</v>
      </c>
      <c r="D11" s="62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1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22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22</v>
      </c>
      <c r="AR11" s="17">
        <v>2</v>
      </c>
      <c r="AS11" s="17">
        <v>12</v>
      </c>
      <c r="AT11" s="17">
        <v>0</v>
      </c>
      <c r="AU11" s="17">
        <v>1</v>
      </c>
      <c r="AV11" s="17">
        <v>11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79</v>
      </c>
    </row>
    <row r="12" spans="1:84" s="14" customFormat="1" ht="8.25" customHeight="1" x14ac:dyDescent="0.15">
      <c r="A12" s="51"/>
      <c r="B12" s="60"/>
      <c r="C12" s="63" t="s">
        <v>91</v>
      </c>
      <c r="D12" s="64"/>
      <c r="E12" s="17">
        <f>SUM(E10:E11)</f>
        <v>0</v>
      </c>
      <c r="F12" s="17">
        <f t="shared" ref="F12:BQ12" si="3">SUM(F10:F11)</f>
        <v>13</v>
      </c>
      <c r="G12" s="17">
        <f t="shared" si="3"/>
        <v>17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3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61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134</v>
      </c>
      <c r="AR12" s="17">
        <f t="shared" si="3"/>
        <v>6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86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369</v>
      </c>
    </row>
    <row r="13" spans="1:84" s="14" customFormat="1" ht="8.25" customHeight="1" x14ac:dyDescent="0.15">
      <c r="A13" s="51"/>
      <c r="B13" s="57" t="s">
        <v>95</v>
      </c>
      <c r="C13" s="58"/>
      <c r="D13" s="59"/>
      <c r="E13" s="17">
        <v>0</v>
      </c>
      <c r="F13" s="17">
        <v>2</v>
      </c>
      <c r="G13" s="17">
        <v>16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109</v>
      </c>
      <c r="AK13" s="17">
        <v>0</v>
      </c>
      <c r="AL13" s="17">
        <v>0</v>
      </c>
      <c r="AM13" s="17">
        <v>8</v>
      </c>
      <c r="AN13" s="17">
        <v>0</v>
      </c>
      <c r="AO13" s="17">
        <v>0</v>
      </c>
      <c r="AP13" s="17">
        <v>2</v>
      </c>
      <c r="AQ13" s="17">
        <v>116</v>
      </c>
      <c r="AR13" s="17">
        <v>10</v>
      </c>
      <c r="AS13" s="17">
        <v>11</v>
      </c>
      <c r="AT13" s="17">
        <v>0</v>
      </c>
      <c r="AU13" s="17">
        <v>4</v>
      </c>
      <c r="AV13" s="17">
        <v>86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11</v>
      </c>
      <c r="CC13" s="17">
        <v>0</v>
      </c>
      <c r="CD13" s="17">
        <v>0</v>
      </c>
      <c r="CE13" s="17">
        <v>2</v>
      </c>
      <c r="CF13" s="17">
        <f t="shared" si="0"/>
        <v>394</v>
      </c>
    </row>
    <row r="14" spans="1:84" s="14" customFormat="1" ht="8.25" customHeight="1" x14ac:dyDescent="0.15">
      <c r="A14" s="51"/>
      <c r="B14" s="60" t="s">
        <v>96</v>
      </c>
      <c r="C14" s="61" t="s">
        <v>97</v>
      </c>
      <c r="D14" s="62"/>
      <c r="E14" s="17">
        <v>0</v>
      </c>
      <c r="F14" s="17">
        <v>15</v>
      </c>
      <c r="G14" s="17">
        <v>21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86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79</v>
      </c>
      <c r="AR14" s="17">
        <v>7</v>
      </c>
      <c r="AS14" s="17">
        <v>5</v>
      </c>
      <c r="AT14" s="17">
        <v>0</v>
      </c>
      <c r="AU14" s="17">
        <v>4</v>
      </c>
      <c r="AV14" s="17">
        <v>128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9</v>
      </c>
      <c r="CC14" s="17">
        <v>1</v>
      </c>
      <c r="CD14" s="17">
        <v>0</v>
      </c>
      <c r="CE14" s="17">
        <v>0</v>
      </c>
      <c r="CF14" s="17">
        <f t="shared" si="0"/>
        <v>373</v>
      </c>
    </row>
    <row r="15" spans="1:84" s="14" customFormat="1" ht="8.25" customHeight="1" x14ac:dyDescent="0.15">
      <c r="A15" s="52"/>
      <c r="B15" s="60"/>
      <c r="C15" s="61" t="s">
        <v>94</v>
      </c>
      <c r="D15" s="62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2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15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40</v>
      </c>
    </row>
    <row r="16" spans="1:84" s="14" customFormat="1" ht="8.25" customHeight="1" x14ac:dyDescent="0.15">
      <c r="A16" s="52"/>
      <c r="B16" s="60"/>
      <c r="C16" s="63" t="s">
        <v>91</v>
      </c>
      <c r="D16" s="64"/>
      <c r="E16" s="17">
        <f>SUM(E14:E15)</f>
        <v>0</v>
      </c>
      <c r="F16" s="17">
        <f t="shared" ref="F16:BQ16" si="5">SUM(F14:F15)</f>
        <v>15</v>
      </c>
      <c r="G16" s="17">
        <f t="shared" si="5"/>
        <v>24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88</v>
      </c>
      <c r="AK16" s="17">
        <f t="shared" si="5"/>
        <v>0</v>
      </c>
      <c r="AL16" s="17">
        <f t="shared" si="5"/>
        <v>0</v>
      </c>
      <c r="AM16" s="17">
        <f t="shared" si="5"/>
        <v>5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94</v>
      </c>
      <c r="AR16" s="17">
        <f t="shared" si="5"/>
        <v>8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145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413</v>
      </c>
    </row>
    <row r="17" spans="1:84" s="14" customFormat="1" ht="8.25" customHeight="1" x14ac:dyDescent="0.15">
      <c r="A17" s="53"/>
      <c r="B17" s="65" t="s">
        <v>98</v>
      </c>
      <c r="C17" s="66"/>
      <c r="D17" s="67"/>
      <c r="E17" s="19">
        <f>SUM(E4:E6,E9,E12:E13,E16)</f>
        <v>0</v>
      </c>
      <c r="F17" s="19">
        <f t="shared" ref="F17:BQ17" si="7">SUM(F4:F6,F9,F12:F13,F16)</f>
        <v>84</v>
      </c>
      <c r="G17" s="19">
        <f t="shared" si="7"/>
        <v>298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5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19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68</v>
      </c>
      <c r="AG17" s="19">
        <f t="shared" si="7"/>
        <v>17</v>
      </c>
      <c r="AH17" s="20">
        <f t="shared" si="7"/>
        <v>0</v>
      </c>
      <c r="AI17" s="20">
        <f t="shared" si="7"/>
        <v>0</v>
      </c>
      <c r="AJ17" s="19">
        <f t="shared" si="7"/>
        <v>1588</v>
      </c>
      <c r="AK17" s="19">
        <f t="shared" si="7"/>
        <v>1</v>
      </c>
      <c r="AL17" s="19">
        <f t="shared" si="7"/>
        <v>2</v>
      </c>
      <c r="AM17" s="19">
        <f t="shared" si="7"/>
        <v>82</v>
      </c>
      <c r="AN17" s="19">
        <f t="shared" si="7"/>
        <v>2</v>
      </c>
      <c r="AO17" s="19">
        <f t="shared" si="7"/>
        <v>0</v>
      </c>
      <c r="AP17" s="19">
        <f t="shared" si="7"/>
        <v>38</v>
      </c>
      <c r="AQ17" s="19">
        <f t="shared" si="7"/>
        <v>2716</v>
      </c>
      <c r="AR17" s="19">
        <f t="shared" si="7"/>
        <v>109</v>
      </c>
      <c r="AS17" s="19">
        <f t="shared" si="7"/>
        <v>68</v>
      </c>
      <c r="AT17" s="19">
        <f t="shared" si="7"/>
        <v>0</v>
      </c>
      <c r="AU17" s="19">
        <f t="shared" si="7"/>
        <v>27</v>
      </c>
      <c r="AV17" s="19">
        <f t="shared" si="7"/>
        <v>1273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49</v>
      </c>
      <c r="BU17" s="19">
        <f t="shared" si="8"/>
        <v>6</v>
      </c>
      <c r="BV17" s="19">
        <f t="shared" si="8"/>
        <v>7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194</v>
      </c>
      <c r="CC17" s="19">
        <f t="shared" si="8"/>
        <v>2</v>
      </c>
      <c r="CD17" s="19">
        <f t="shared" si="8"/>
        <v>2</v>
      </c>
      <c r="CE17" s="19">
        <f t="shared" si="8"/>
        <v>3</v>
      </c>
      <c r="CF17" s="19">
        <f t="shared" si="8"/>
        <v>6703</v>
      </c>
    </row>
    <row r="18" spans="1:84" s="14" customFormat="1" ht="8.25" customHeight="1" x14ac:dyDescent="0.15">
      <c r="A18" s="50" t="s">
        <v>99</v>
      </c>
      <c r="B18" s="69" t="s">
        <v>100</v>
      </c>
      <c r="C18" s="70" t="s">
        <v>101</v>
      </c>
      <c r="D18" s="32" t="s">
        <v>102</v>
      </c>
      <c r="E18" s="15">
        <v>0</v>
      </c>
      <c r="F18" s="15">
        <v>136</v>
      </c>
      <c r="G18" s="15">
        <v>63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12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29</v>
      </c>
      <c r="AG18" s="15">
        <v>2</v>
      </c>
      <c r="AH18" s="15">
        <v>0</v>
      </c>
      <c r="AI18" s="15">
        <v>0</v>
      </c>
      <c r="AJ18" s="15">
        <v>233</v>
      </c>
      <c r="AK18" s="15">
        <v>0</v>
      </c>
      <c r="AL18" s="15">
        <v>0</v>
      </c>
      <c r="AM18" s="15">
        <v>30</v>
      </c>
      <c r="AN18" s="15">
        <v>0</v>
      </c>
      <c r="AO18" s="15">
        <v>0</v>
      </c>
      <c r="AP18" s="15">
        <v>0</v>
      </c>
      <c r="AQ18" s="15">
        <v>294</v>
      </c>
      <c r="AR18" s="15">
        <v>4</v>
      </c>
      <c r="AS18" s="15">
        <v>0</v>
      </c>
      <c r="AT18" s="15">
        <v>0</v>
      </c>
      <c r="AU18" s="15">
        <v>3</v>
      </c>
      <c r="AV18" s="15">
        <v>403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4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8</v>
      </c>
      <c r="CC18" s="15">
        <v>0</v>
      </c>
      <c r="CD18" s="15">
        <v>0</v>
      </c>
      <c r="CE18" s="15">
        <v>0</v>
      </c>
      <c r="CF18" s="22">
        <f>SUM(E18:CE18)</f>
        <v>1233</v>
      </c>
    </row>
    <row r="19" spans="1:84" s="14" customFormat="1" ht="8.25" customHeight="1" x14ac:dyDescent="0.15">
      <c r="A19" s="68"/>
      <c r="B19" s="69"/>
      <c r="C19" s="71"/>
      <c r="D19" s="23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87</v>
      </c>
      <c r="AK19" s="18">
        <v>0</v>
      </c>
      <c r="AL19" s="18">
        <v>0</v>
      </c>
      <c r="AM19" s="18">
        <v>5</v>
      </c>
      <c r="AN19" s="18">
        <v>0</v>
      </c>
      <c r="AO19" s="18">
        <v>0</v>
      </c>
      <c r="AP19" s="18">
        <v>1</v>
      </c>
      <c r="AQ19" s="18">
        <v>57</v>
      </c>
      <c r="AR19" s="18">
        <v>2</v>
      </c>
      <c r="AS19" s="18">
        <v>0</v>
      </c>
      <c r="AT19" s="18">
        <v>0</v>
      </c>
      <c r="AU19" s="18">
        <v>1</v>
      </c>
      <c r="AV19" s="18">
        <v>135</v>
      </c>
      <c r="AW19" s="18">
        <v>0</v>
      </c>
      <c r="AX19" s="18">
        <v>0</v>
      </c>
      <c r="AY19" s="18">
        <v>1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318</v>
      </c>
    </row>
    <row r="20" spans="1:84" s="14" customFormat="1" ht="8.25" customHeight="1" x14ac:dyDescent="0.15">
      <c r="A20" s="68"/>
      <c r="B20" s="69"/>
      <c r="C20" s="71"/>
      <c r="D20" s="23" t="s">
        <v>91</v>
      </c>
      <c r="E20" s="18">
        <f>SUM(E18:E19)</f>
        <v>0</v>
      </c>
      <c r="F20" s="18">
        <f t="shared" ref="F20:BQ20" si="9">SUM(F18:F19)</f>
        <v>137</v>
      </c>
      <c r="G20" s="18">
        <f t="shared" si="9"/>
        <v>73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13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36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320</v>
      </c>
      <c r="AK20" s="18">
        <f t="shared" si="9"/>
        <v>0</v>
      </c>
      <c r="AL20" s="18">
        <f t="shared" si="9"/>
        <v>0</v>
      </c>
      <c r="AM20" s="18">
        <f t="shared" si="9"/>
        <v>35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351</v>
      </c>
      <c r="AR20" s="18">
        <f t="shared" si="9"/>
        <v>6</v>
      </c>
      <c r="AS20" s="18">
        <f t="shared" si="9"/>
        <v>0</v>
      </c>
      <c r="AT20" s="18">
        <f t="shared" si="9"/>
        <v>0</v>
      </c>
      <c r="AU20" s="18">
        <f t="shared" si="9"/>
        <v>4</v>
      </c>
      <c r="AV20" s="18">
        <f t="shared" si="9"/>
        <v>538</v>
      </c>
      <c r="AW20" s="18">
        <f t="shared" si="9"/>
        <v>0</v>
      </c>
      <c r="AX20" s="18">
        <f t="shared" si="9"/>
        <v>0</v>
      </c>
      <c r="AY20" s="18">
        <f t="shared" si="9"/>
        <v>7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8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14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1551</v>
      </c>
    </row>
    <row r="21" spans="1:84" s="14" customFormat="1" ht="8.25" customHeight="1" x14ac:dyDescent="0.15">
      <c r="A21" s="51"/>
      <c r="B21" s="60"/>
      <c r="C21" s="58" t="s">
        <v>104</v>
      </c>
      <c r="D21" s="59"/>
      <c r="E21" s="18">
        <v>0</v>
      </c>
      <c r="F21" s="18">
        <v>23</v>
      </c>
      <c r="G21" s="18">
        <v>38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17</v>
      </c>
      <c r="AG21" s="18">
        <v>3</v>
      </c>
      <c r="AH21" s="18">
        <v>0</v>
      </c>
      <c r="AI21" s="18">
        <v>0</v>
      </c>
      <c r="AJ21" s="18">
        <v>176</v>
      </c>
      <c r="AK21" s="18">
        <v>0</v>
      </c>
      <c r="AL21" s="18">
        <v>0</v>
      </c>
      <c r="AM21" s="18">
        <v>41</v>
      </c>
      <c r="AN21" s="18">
        <v>0</v>
      </c>
      <c r="AO21" s="18">
        <v>0</v>
      </c>
      <c r="AP21" s="18">
        <v>0</v>
      </c>
      <c r="AQ21" s="18">
        <v>250</v>
      </c>
      <c r="AR21" s="18">
        <v>10</v>
      </c>
      <c r="AS21" s="18">
        <v>0</v>
      </c>
      <c r="AT21" s="18">
        <v>0</v>
      </c>
      <c r="AU21" s="18">
        <v>3</v>
      </c>
      <c r="AV21" s="18">
        <v>276</v>
      </c>
      <c r="AW21" s="18">
        <v>0</v>
      </c>
      <c r="AX21" s="18">
        <v>0</v>
      </c>
      <c r="AY21" s="18">
        <v>2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3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12</v>
      </c>
      <c r="CC21" s="18">
        <v>0</v>
      </c>
      <c r="CD21" s="18">
        <v>0</v>
      </c>
      <c r="CE21" s="18">
        <v>0</v>
      </c>
      <c r="CF21" s="18">
        <f>SUM(E21:CE21)</f>
        <v>862</v>
      </c>
    </row>
    <row r="22" spans="1:84" s="14" customFormat="1" ht="8.25" customHeight="1" x14ac:dyDescent="0.15">
      <c r="A22" s="51"/>
      <c r="B22" s="60" t="s">
        <v>105</v>
      </c>
      <c r="C22" s="72" t="s">
        <v>106</v>
      </c>
      <c r="D22" s="73"/>
      <c r="E22" s="17">
        <v>0</v>
      </c>
      <c r="F22" s="17">
        <v>44</v>
      </c>
      <c r="G22" s="17">
        <v>41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34</v>
      </c>
      <c r="AG22" s="17">
        <v>0</v>
      </c>
      <c r="AH22" s="18">
        <v>0</v>
      </c>
      <c r="AI22" s="18">
        <v>0</v>
      </c>
      <c r="AJ22" s="17">
        <v>308</v>
      </c>
      <c r="AK22" s="17">
        <v>0</v>
      </c>
      <c r="AL22" s="17">
        <v>0</v>
      </c>
      <c r="AM22" s="17">
        <v>55</v>
      </c>
      <c r="AN22" s="17">
        <v>3</v>
      </c>
      <c r="AO22" s="17">
        <v>0</v>
      </c>
      <c r="AP22" s="17">
        <v>0</v>
      </c>
      <c r="AQ22" s="17">
        <v>193</v>
      </c>
      <c r="AR22" s="17">
        <v>9</v>
      </c>
      <c r="AS22" s="17">
        <v>0</v>
      </c>
      <c r="AT22" s="17">
        <v>0</v>
      </c>
      <c r="AU22" s="17">
        <v>7</v>
      </c>
      <c r="AV22" s="17">
        <v>280</v>
      </c>
      <c r="AW22" s="17">
        <v>0</v>
      </c>
      <c r="AX22" s="17">
        <v>0</v>
      </c>
      <c r="AY22" s="17">
        <v>11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7</v>
      </c>
      <c r="CC22" s="17">
        <v>0</v>
      </c>
      <c r="CD22" s="17">
        <v>0</v>
      </c>
      <c r="CE22" s="17">
        <v>1</v>
      </c>
      <c r="CF22" s="18">
        <f>SUM(E22:CE22)</f>
        <v>1004</v>
      </c>
    </row>
    <row r="23" spans="1:84" s="14" customFormat="1" ht="8.25" customHeight="1" x14ac:dyDescent="0.15">
      <c r="A23" s="51"/>
      <c r="B23" s="60"/>
      <c r="C23" s="61" t="s">
        <v>107</v>
      </c>
      <c r="D23" s="62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6</v>
      </c>
      <c r="AG23" s="17">
        <v>2</v>
      </c>
      <c r="AH23" s="18">
        <v>0</v>
      </c>
      <c r="AI23" s="18">
        <v>0</v>
      </c>
      <c r="AJ23" s="17">
        <v>187</v>
      </c>
      <c r="AK23" s="17">
        <v>0</v>
      </c>
      <c r="AL23" s="17">
        <v>0</v>
      </c>
      <c r="AM23" s="17">
        <v>25</v>
      </c>
      <c r="AN23" s="17">
        <v>0</v>
      </c>
      <c r="AO23" s="17">
        <v>0</v>
      </c>
      <c r="AP23" s="17">
        <v>2</v>
      </c>
      <c r="AQ23" s="17">
        <v>169</v>
      </c>
      <c r="AR23" s="17">
        <v>7</v>
      </c>
      <c r="AS23" s="17">
        <v>1</v>
      </c>
      <c r="AT23" s="17">
        <v>0</v>
      </c>
      <c r="AU23" s="17">
        <v>4</v>
      </c>
      <c r="AV23" s="17">
        <v>147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6</v>
      </c>
      <c r="CC23" s="17">
        <v>0</v>
      </c>
      <c r="CD23" s="17">
        <v>0</v>
      </c>
      <c r="CE23" s="17">
        <v>0</v>
      </c>
      <c r="CF23" s="17">
        <f>SUM(E23:CE23)</f>
        <v>587</v>
      </c>
    </row>
    <row r="24" spans="1:84" s="14" customFormat="1" ht="8.25" customHeight="1" x14ac:dyDescent="0.15">
      <c r="A24" s="51"/>
      <c r="B24" s="60"/>
      <c r="C24" s="61" t="s">
        <v>108</v>
      </c>
      <c r="D24" s="62"/>
      <c r="E24" s="17">
        <v>0</v>
      </c>
      <c r="F24" s="17">
        <v>23</v>
      </c>
      <c r="G24" s="17">
        <v>24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90</v>
      </c>
      <c r="AK24" s="17">
        <v>0</v>
      </c>
      <c r="AL24" s="17">
        <v>0</v>
      </c>
      <c r="AM24" s="17">
        <v>18</v>
      </c>
      <c r="AN24" s="17">
        <v>0</v>
      </c>
      <c r="AO24" s="17">
        <v>0</v>
      </c>
      <c r="AP24" s="17">
        <v>0</v>
      </c>
      <c r="AQ24" s="17">
        <v>43</v>
      </c>
      <c r="AR24" s="17">
        <v>4</v>
      </c>
      <c r="AS24" s="17">
        <v>0</v>
      </c>
      <c r="AT24" s="17">
        <v>0</v>
      </c>
      <c r="AU24" s="17">
        <v>10</v>
      </c>
      <c r="AV24" s="17">
        <v>151</v>
      </c>
      <c r="AW24" s="17">
        <v>0</v>
      </c>
      <c r="AX24" s="17">
        <v>0</v>
      </c>
      <c r="AY24" s="17">
        <v>1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379</v>
      </c>
    </row>
    <row r="25" spans="1:84" s="14" customFormat="1" ht="8.25" customHeight="1" x14ac:dyDescent="0.15">
      <c r="A25" s="51"/>
      <c r="B25" s="60"/>
      <c r="C25" s="63" t="s">
        <v>91</v>
      </c>
      <c r="D25" s="64"/>
      <c r="E25" s="17">
        <f>SUM(E22:E24)</f>
        <v>0</v>
      </c>
      <c r="F25" s="17">
        <f t="shared" ref="F25:CE25" si="11">SUM(F22:F24)</f>
        <v>82</v>
      </c>
      <c r="G25" s="17">
        <f t="shared" si="11"/>
        <v>76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50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585</v>
      </c>
      <c r="AK25" s="17">
        <f t="shared" si="11"/>
        <v>0</v>
      </c>
      <c r="AL25" s="17">
        <f t="shared" si="11"/>
        <v>0</v>
      </c>
      <c r="AM25" s="17">
        <f t="shared" si="11"/>
        <v>98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405</v>
      </c>
      <c r="AR25" s="17">
        <f t="shared" si="11"/>
        <v>20</v>
      </c>
      <c r="AS25" s="17">
        <f t="shared" si="11"/>
        <v>1</v>
      </c>
      <c r="AT25" s="17">
        <f t="shared" si="11"/>
        <v>0</v>
      </c>
      <c r="AU25" s="17">
        <f t="shared" si="11"/>
        <v>21</v>
      </c>
      <c r="AV25" s="17">
        <f t="shared" si="11"/>
        <v>578</v>
      </c>
      <c r="AW25" s="17">
        <f t="shared" si="11"/>
        <v>0</v>
      </c>
      <c r="AX25" s="17">
        <f t="shared" si="11"/>
        <v>0</v>
      </c>
      <c r="AY25" s="17">
        <f t="shared" si="11"/>
        <v>12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16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1970</v>
      </c>
    </row>
    <row r="26" spans="1:84" s="14" customFormat="1" ht="8.25" customHeight="1" x14ac:dyDescent="0.15">
      <c r="A26" s="51"/>
      <c r="B26" s="60" t="s">
        <v>109</v>
      </c>
      <c r="C26" s="58" t="s">
        <v>110</v>
      </c>
      <c r="D26" s="59"/>
      <c r="E26" s="17">
        <v>0</v>
      </c>
      <c r="F26" s="17">
        <v>927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51</v>
      </c>
      <c r="AG26" s="17">
        <v>3</v>
      </c>
      <c r="AH26" s="18">
        <v>0</v>
      </c>
      <c r="AI26" s="18">
        <v>0</v>
      </c>
      <c r="AJ26" s="17">
        <v>660</v>
      </c>
      <c r="AK26" s="17">
        <v>0</v>
      </c>
      <c r="AL26" s="17">
        <v>0</v>
      </c>
      <c r="AM26" s="17">
        <v>129</v>
      </c>
      <c r="AN26" s="17">
        <v>1</v>
      </c>
      <c r="AO26" s="17">
        <v>0</v>
      </c>
      <c r="AP26" s="17">
        <v>26</v>
      </c>
      <c r="AQ26" s="17">
        <v>386</v>
      </c>
      <c r="AR26" s="17">
        <v>17</v>
      </c>
      <c r="AS26" s="17">
        <v>0</v>
      </c>
      <c r="AT26" s="17">
        <v>2</v>
      </c>
      <c r="AU26" s="17">
        <v>11</v>
      </c>
      <c r="AV26" s="17">
        <v>358</v>
      </c>
      <c r="AW26" s="17">
        <v>0</v>
      </c>
      <c r="AX26" s="17">
        <v>0</v>
      </c>
      <c r="AY26" s="17">
        <v>13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14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29</v>
      </c>
      <c r="CC26" s="17">
        <v>1</v>
      </c>
      <c r="CD26" s="17">
        <v>0</v>
      </c>
      <c r="CE26" s="17">
        <v>3</v>
      </c>
      <c r="CF26" s="17">
        <f>SUM(E26:CE26)</f>
        <v>2652</v>
      </c>
    </row>
    <row r="27" spans="1:84" s="14" customFormat="1" ht="8.25" customHeight="1" x14ac:dyDescent="0.15">
      <c r="A27" s="51"/>
      <c r="B27" s="60"/>
      <c r="C27" s="58" t="s">
        <v>111</v>
      </c>
      <c r="D27" s="59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509</v>
      </c>
      <c r="AK27" s="17">
        <v>0</v>
      </c>
      <c r="AL27" s="17">
        <v>0</v>
      </c>
      <c r="AM27" s="17">
        <v>40</v>
      </c>
      <c r="AN27" s="17">
        <v>0</v>
      </c>
      <c r="AO27" s="17">
        <v>0</v>
      </c>
      <c r="AP27" s="17">
        <v>0</v>
      </c>
      <c r="AQ27" s="17">
        <v>143</v>
      </c>
      <c r="AR27" s="17">
        <v>8</v>
      </c>
      <c r="AS27" s="17">
        <v>0</v>
      </c>
      <c r="AT27" s="17">
        <v>0</v>
      </c>
      <c r="AU27" s="17">
        <v>5</v>
      </c>
      <c r="AV27" s="17">
        <v>124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5</v>
      </c>
      <c r="BU27" s="17">
        <v>0</v>
      </c>
      <c r="BV27" s="17">
        <v>3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37</v>
      </c>
      <c r="CC27" s="17">
        <v>1</v>
      </c>
      <c r="CD27" s="17">
        <v>0</v>
      </c>
      <c r="CE27" s="17">
        <v>0</v>
      </c>
      <c r="CF27" s="17">
        <f>SUM(E27:CE27)</f>
        <v>949</v>
      </c>
    </row>
    <row r="28" spans="1:84" s="14" customFormat="1" ht="8.25" customHeight="1" x14ac:dyDescent="0.15">
      <c r="A28" s="51"/>
      <c r="B28" s="60"/>
      <c r="C28" s="58" t="s">
        <v>91</v>
      </c>
      <c r="D28" s="59"/>
      <c r="E28" s="17">
        <f>SUM(E26:E27)</f>
        <v>0</v>
      </c>
      <c r="F28" s="17">
        <f t="shared" ref="F28:CF28" si="12">SUM(F26:F27)</f>
        <v>960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61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1169</v>
      </c>
      <c r="AK28" s="17">
        <f t="shared" si="12"/>
        <v>0</v>
      </c>
      <c r="AL28" s="17">
        <f t="shared" si="12"/>
        <v>0</v>
      </c>
      <c r="AM28" s="17">
        <f t="shared" si="12"/>
        <v>169</v>
      </c>
      <c r="AN28" s="17">
        <f t="shared" si="12"/>
        <v>1</v>
      </c>
      <c r="AO28" s="17">
        <f t="shared" si="12"/>
        <v>0</v>
      </c>
      <c r="AP28" s="17">
        <f t="shared" si="12"/>
        <v>26</v>
      </c>
      <c r="AQ28" s="17">
        <f t="shared" si="12"/>
        <v>529</v>
      </c>
      <c r="AR28" s="17">
        <f t="shared" si="12"/>
        <v>25</v>
      </c>
      <c r="AS28" s="17">
        <f t="shared" si="12"/>
        <v>0</v>
      </c>
      <c r="AT28" s="17">
        <f t="shared" si="12"/>
        <v>2</v>
      </c>
      <c r="AU28" s="17">
        <f t="shared" si="12"/>
        <v>16</v>
      </c>
      <c r="AV28" s="17">
        <f t="shared" si="12"/>
        <v>482</v>
      </c>
      <c r="AW28" s="17">
        <f t="shared" si="12"/>
        <v>0</v>
      </c>
      <c r="AX28" s="17">
        <f t="shared" si="12"/>
        <v>0</v>
      </c>
      <c r="AY28" s="17">
        <f t="shared" si="12"/>
        <v>13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17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19</v>
      </c>
      <c r="BU28" s="17">
        <f t="shared" si="12"/>
        <v>0</v>
      </c>
      <c r="BV28" s="17">
        <f t="shared" si="12"/>
        <v>4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66</v>
      </c>
      <c r="CC28" s="17">
        <f t="shared" si="12"/>
        <v>2</v>
      </c>
      <c r="CD28" s="17">
        <f t="shared" si="12"/>
        <v>0</v>
      </c>
      <c r="CE28" s="17">
        <f t="shared" si="12"/>
        <v>3</v>
      </c>
      <c r="CF28" s="17">
        <f t="shared" si="12"/>
        <v>3601</v>
      </c>
    </row>
    <row r="29" spans="1:84" s="14" customFormat="1" ht="8.25" customHeight="1" x14ac:dyDescent="0.15">
      <c r="A29" s="51"/>
      <c r="B29" s="57" t="s">
        <v>112</v>
      </c>
      <c r="C29" s="58"/>
      <c r="D29" s="59"/>
      <c r="E29" s="17">
        <v>0</v>
      </c>
      <c r="F29" s="17">
        <v>675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57</v>
      </c>
      <c r="AG29" s="17">
        <v>2</v>
      </c>
      <c r="AH29" s="18">
        <v>0</v>
      </c>
      <c r="AI29" s="18">
        <v>0</v>
      </c>
      <c r="AJ29" s="17">
        <v>358</v>
      </c>
      <c r="AK29" s="17">
        <v>0</v>
      </c>
      <c r="AL29" s="17">
        <v>0</v>
      </c>
      <c r="AM29" s="17">
        <v>65</v>
      </c>
      <c r="AN29" s="17">
        <v>0</v>
      </c>
      <c r="AO29" s="17">
        <v>0</v>
      </c>
      <c r="AP29" s="17">
        <v>1</v>
      </c>
      <c r="AQ29" s="17">
        <v>291</v>
      </c>
      <c r="AR29" s="17">
        <v>11</v>
      </c>
      <c r="AS29" s="17">
        <v>0</v>
      </c>
      <c r="AT29" s="17">
        <v>2</v>
      </c>
      <c r="AU29" s="17">
        <v>4</v>
      </c>
      <c r="AV29" s="17">
        <v>429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10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13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1937</v>
      </c>
    </row>
    <row r="30" spans="1:84" s="14" customFormat="1" ht="8.25" customHeight="1" x14ac:dyDescent="0.15">
      <c r="A30" s="51"/>
      <c r="B30" s="60" t="s">
        <v>113</v>
      </c>
      <c r="C30" s="58" t="s">
        <v>114</v>
      </c>
      <c r="D30" s="59"/>
      <c r="E30" s="17">
        <v>0</v>
      </c>
      <c r="F30" s="17">
        <v>440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41</v>
      </c>
      <c r="AG30" s="17">
        <v>1</v>
      </c>
      <c r="AH30" s="18">
        <v>0</v>
      </c>
      <c r="AI30" s="18">
        <v>0</v>
      </c>
      <c r="AJ30" s="17">
        <v>421</v>
      </c>
      <c r="AK30" s="17">
        <v>0</v>
      </c>
      <c r="AL30" s="17">
        <v>0</v>
      </c>
      <c r="AM30" s="17">
        <v>71</v>
      </c>
      <c r="AN30" s="17">
        <v>0</v>
      </c>
      <c r="AO30" s="17">
        <v>0</v>
      </c>
      <c r="AP30" s="17">
        <v>2</v>
      </c>
      <c r="AQ30" s="17">
        <v>283</v>
      </c>
      <c r="AR30" s="17">
        <v>12</v>
      </c>
      <c r="AS30" s="17">
        <v>3</v>
      </c>
      <c r="AT30" s="17">
        <v>3</v>
      </c>
      <c r="AU30" s="17">
        <v>13</v>
      </c>
      <c r="AV30" s="17">
        <v>279</v>
      </c>
      <c r="AW30" s="17">
        <v>1</v>
      </c>
      <c r="AX30" s="17">
        <v>0</v>
      </c>
      <c r="AY30" s="17">
        <v>12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4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6</v>
      </c>
      <c r="CC30" s="17">
        <v>0</v>
      </c>
      <c r="CD30" s="17">
        <v>0</v>
      </c>
      <c r="CE30" s="17">
        <v>1</v>
      </c>
      <c r="CF30" s="18">
        <f t="shared" si="13"/>
        <v>1600</v>
      </c>
    </row>
    <row r="31" spans="1:84" s="14" customFormat="1" ht="8.25" customHeight="1" x14ac:dyDescent="0.15">
      <c r="A31" s="51"/>
      <c r="B31" s="60"/>
      <c r="C31" s="58" t="s">
        <v>115</v>
      </c>
      <c r="D31" s="59"/>
      <c r="E31" s="17">
        <v>0</v>
      </c>
      <c r="F31" s="17">
        <v>242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21</v>
      </c>
      <c r="AG31" s="17">
        <v>2</v>
      </c>
      <c r="AH31" s="18">
        <v>0</v>
      </c>
      <c r="AI31" s="18">
        <v>0</v>
      </c>
      <c r="AJ31" s="17">
        <v>166</v>
      </c>
      <c r="AK31" s="17">
        <v>0</v>
      </c>
      <c r="AL31" s="17">
        <v>0</v>
      </c>
      <c r="AM31" s="17">
        <v>46</v>
      </c>
      <c r="AN31" s="17">
        <v>0</v>
      </c>
      <c r="AO31" s="17">
        <v>0</v>
      </c>
      <c r="AP31" s="17">
        <v>0</v>
      </c>
      <c r="AQ31" s="17">
        <v>136</v>
      </c>
      <c r="AR31" s="17">
        <v>5</v>
      </c>
      <c r="AS31" s="17">
        <v>1</v>
      </c>
      <c r="AT31" s="17">
        <v>1</v>
      </c>
      <c r="AU31" s="17">
        <v>1</v>
      </c>
      <c r="AV31" s="17">
        <v>81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1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3</v>
      </c>
      <c r="CC31" s="17">
        <v>0</v>
      </c>
      <c r="CD31" s="17">
        <v>0</v>
      </c>
      <c r="CE31" s="17">
        <v>0</v>
      </c>
      <c r="CF31" s="17">
        <f t="shared" si="13"/>
        <v>717</v>
      </c>
    </row>
    <row r="32" spans="1:84" s="14" customFormat="1" ht="8.25" customHeight="1" x14ac:dyDescent="0.15">
      <c r="A32" s="51"/>
      <c r="B32" s="60" t="s">
        <v>116</v>
      </c>
      <c r="C32" s="70" t="s">
        <v>116</v>
      </c>
      <c r="D32" s="23" t="s">
        <v>116</v>
      </c>
      <c r="E32" s="17">
        <v>0</v>
      </c>
      <c r="F32" s="17">
        <v>80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66</v>
      </c>
      <c r="AG32" s="17">
        <v>0</v>
      </c>
      <c r="AH32" s="18">
        <v>0</v>
      </c>
      <c r="AI32" s="18">
        <v>0</v>
      </c>
      <c r="AJ32" s="17">
        <v>335</v>
      </c>
      <c r="AK32" s="17">
        <v>0</v>
      </c>
      <c r="AL32" s="17">
        <v>0</v>
      </c>
      <c r="AM32" s="17">
        <v>38</v>
      </c>
      <c r="AN32" s="17">
        <v>2</v>
      </c>
      <c r="AO32" s="17">
        <v>0</v>
      </c>
      <c r="AP32" s="17">
        <v>0</v>
      </c>
      <c r="AQ32" s="17">
        <v>375</v>
      </c>
      <c r="AR32" s="17">
        <v>21</v>
      </c>
      <c r="AS32" s="17">
        <v>5</v>
      </c>
      <c r="AT32" s="17">
        <v>0</v>
      </c>
      <c r="AU32" s="17">
        <v>16</v>
      </c>
      <c r="AV32" s="17">
        <v>322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12</v>
      </c>
      <c r="CC32" s="17">
        <v>0</v>
      </c>
      <c r="CD32" s="17">
        <v>0</v>
      </c>
      <c r="CE32" s="17">
        <v>1</v>
      </c>
      <c r="CF32" s="17">
        <f t="shared" si="13"/>
        <v>1300</v>
      </c>
    </row>
    <row r="33" spans="1:84" s="14" customFormat="1" ht="8.25" customHeight="1" x14ac:dyDescent="0.15">
      <c r="A33" s="51"/>
      <c r="B33" s="60"/>
      <c r="C33" s="70"/>
      <c r="D33" s="23" t="s">
        <v>117</v>
      </c>
      <c r="E33" s="17">
        <v>0</v>
      </c>
      <c r="F33" s="17">
        <v>170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8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38</v>
      </c>
      <c r="AG33" s="17">
        <v>0</v>
      </c>
      <c r="AH33" s="18">
        <v>0</v>
      </c>
      <c r="AI33" s="18">
        <v>0</v>
      </c>
      <c r="AJ33" s="17">
        <v>170</v>
      </c>
      <c r="AK33" s="17">
        <v>0</v>
      </c>
      <c r="AL33" s="17">
        <v>0</v>
      </c>
      <c r="AM33" s="17">
        <v>25</v>
      </c>
      <c r="AN33" s="17">
        <v>0</v>
      </c>
      <c r="AO33" s="17">
        <v>0</v>
      </c>
      <c r="AP33" s="17">
        <v>0</v>
      </c>
      <c r="AQ33" s="17">
        <v>181</v>
      </c>
      <c r="AR33" s="17">
        <v>7</v>
      </c>
      <c r="AS33" s="17">
        <v>1</v>
      </c>
      <c r="AT33" s="17">
        <v>0</v>
      </c>
      <c r="AU33" s="17">
        <v>4</v>
      </c>
      <c r="AV33" s="17">
        <v>156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8</v>
      </c>
      <c r="CC33" s="17">
        <v>0</v>
      </c>
      <c r="CD33" s="17">
        <v>0</v>
      </c>
      <c r="CE33" s="17">
        <v>1</v>
      </c>
      <c r="CF33" s="17">
        <f t="shared" si="13"/>
        <v>775</v>
      </c>
    </row>
    <row r="34" spans="1:84" s="14" customFormat="1" ht="8.25" customHeight="1" x14ac:dyDescent="0.15">
      <c r="A34" s="51"/>
      <c r="B34" s="60"/>
      <c r="C34" s="70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3</v>
      </c>
      <c r="AH34" s="18">
        <v>0</v>
      </c>
      <c r="AI34" s="18">
        <v>0</v>
      </c>
      <c r="AJ34" s="17">
        <v>142</v>
      </c>
      <c r="AK34" s="17">
        <v>0</v>
      </c>
      <c r="AL34" s="17">
        <v>0</v>
      </c>
      <c r="AM34" s="17">
        <v>21</v>
      </c>
      <c r="AN34" s="17">
        <v>0</v>
      </c>
      <c r="AO34" s="17">
        <v>0</v>
      </c>
      <c r="AP34" s="17">
        <v>0</v>
      </c>
      <c r="AQ34" s="17">
        <v>196</v>
      </c>
      <c r="AR34" s="17">
        <v>7</v>
      </c>
      <c r="AS34" s="17">
        <v>1</v>
      </c>
      <c r="AT34" s="17">
        <v>0</v>
      </c>
      <c r="AU34" s="17">
        <v>2</v>
      </c>
      <c r="AV34" s="17">
        <v>82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1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4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500</v>
      </c>
    </row>
    <row r="35" spans="1:84" s="14" customFormat="1" ht="8.25" customHeight="1" x14ac:dyDescent="0.15">
      <c r="A35" s="51"/>
      <c r="B35" s="60"/>
      <c r="C35" s="70"/>
      <c r="D35" s="23" t="s">
        <v>119</v>
      </c>
      <c r="E35" s="17">
        <v>0</v>
      </c>
      <c r="F35" s="17">
        <v>40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3</v>
      </c>
      <c r="AG35" s="17">
        <v>0</v>
      </c>
      <c r="AH35" s="18">
        <v>0</v>
      </c>
      <c r="AI35" s="18">
        <v>0</v>
      </c>
      <c r="AJ35" s="17">
        <v>42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64</v>
      </c>
      <c r="AR35" s="17">
        <v>2</v>
      </c>
      <c r="AS35" s="17">
        <v>0</v>
      </c>
      <c r="AT35" s="17">
        <v>3</v>
      </c>
      <c r="AU35" s="17">
        <v>0</v>
      </c>
      <c r="AV35" s="17">
        <v>44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218</v>
      </c>
    </row>
    <row r="36" spans="1:84" s="14" customFormat="1" ht="8.25" customHeight="1" x14ac:dyDescent="0.15">
      <c r="A36" s="51"/>
      <c r="B36" s="60"/>
      <c r="C36" s="70"/>
      <c r="D36" s="23" t="s">
        <v>91</v>
      </c>
      <c r="E36" s="17">
        <f>SUM(E32:E35)</f>
        <v>0</v>
      </c>
      <c r="F36" s="17">
        <f t="shared" ref="F36:CE36" si="14">SUM(F32:F35)</f>
        <v>295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16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132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689</v>
      </c>
      <c r="AK36" s="17">
        <f t="shared" si="14"/>
        <v>0</v>
      </c>
      <c r="AL36" s="17">
        <f t="shared" si="14"/>
        <v>0</v>
      </c>
      <c r="AM36" s="17">
        <f t="shared" si="14"/>
        <v>94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816</v>
      </c>
      <c r="AR36" s="17">
        <f t="shared" si="14"/>
        <v>37</v>
      </c>
      <c r="AS36" s="17">
        <f t="shared" si="14"/>
        <v>7</v>
      </c>
      <c r="AT36" s="17">
        <f t="shared" si="14"/>
        <v>3</v>
      </c>
      <c r="AU36" s="17">
        <f t="shared" si="14"/>
        <v>22</v>
      </c>
      <c r="AV36" s="17">
        <f t="shared" si="14"/>
        <v>604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3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15</v>
      </c>
      <c r="BU36" s="17">
        <f t="shared" si="14"/>
        <v>0</v>
      </c>
      <c r="BV36" s="17">
        <f t="shared" si="14"/>
        <v>1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32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2793</v>
      </c>
    </row>
    <row r="37" spans="1:84" s="14" customFormat="1" ht="8.25" customHeight="1" x14ac:dyDescent="0.15">
      <c r="A37" s="51"/>
      <c r="B37" s="60"/>
      <c r="C37" s="58" t="s">
        <v>282</v>
      </c>
      <c r="D37" s="59"/>
      <c r="E37" s="17">
        <v>0</v>
      </c>
      <c r="F37" s="17">
        <v>87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38</v>
      </c>
      <c r="AG37" s="17">
        <v>0</v>
      </c>
      <c r="AH37" s="18">
        <v>0</v>
      </c>
      <c r="AI37" s="18">
        <v>0</v>
      </c>
      <c r="AJ37" s="17">
        <v>148</v>
      </c>
      <c r="AK37" s="17">
        <v>0</v>
      </c>
      <c r="AL37" s="17">
        <v>0</v>
      </c>
      <c r="AM37" s="17">
        <v>34</v>
      </c>
      <c r="AN37" s="17">
        <v>0</v>
      </c>
      <c r="AO37" s="17">
        <v>0</v>
      </c>
      <c r="AP37" s="17">
        <v>0</v>
      </c>
      <c r="AQ37" s="17">
        <v>173</v>
      </c>
      <c r="AR37" s="17">
        <v>6</v>
      </c>
      <c r="AS37" s="17">
        <v>0</v>
      </c>
      <c r="AT37" s="17">
        <v>0</v>
      </c>
      <c r="AU37" s="17">
        <v>4</v>
      </c>
      <c r="AV37" s="17">
        <v>155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4</v>
      </c>
      <c r="CC37" s="17">
        <v>0</v>
      </c>
      <c r="CD37" s="17">
        <v>0</v>
      </c>
      <c r="CE37" s="17">
        <v>0</v>
      </c>
      <c r="CF37" s="17">
        <f>SUM(E37:CE37)</f>
        <v>676</v>
      </c>
    </row>
    <row r="38" spans="1:84" s="14" customFormat="1" ht="8.25" customHeight="1" x14ac:dyDescent="0.15">
      <c r="A38" s="53"/>
      <c r="B38" s="65" t="s">
        <v>98</v>
      </c>
      <c r="C38" s="66"/>
      <c r="D38" s="67"/>
      <c r="E38" s="19">
        <f>SUM(E20:E21,E25,E28:E31,E36:E37)</f>
        <v>0</v>
      </c>
      <c r="F38" s="19">
        <f t="shared" ref="F38:BQ38" si="15">SUM(F20:F21,F25,F28:F31,F36:F37)</f>
        <v>2941</v>
      </c>
      <c r="G38" s="19">
        <f t="shared" si="15"/>
        <v>187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87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8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453</v>
      </c>
      <c r="AG38" s="19">
        <f t="shared" si="15"/>
        <v>18</v>
      </c>
      <c r="AH38" s="20">
        <f t="shared" si="15"/>
        <v>0</v>
      </c>
      <c r="AI38" s="20">
        <f t="shared" si="15"/>
        <v>0</v>
      </c>
      <c r="AJ38" s="19">
        <f t="shared" si="15"/>
        <v>4032</v>
      </c>
      <c r="AK38" s="19">
        <f t="shared" si="15"/>
        <v>0</v>
      </c>
      <c r="AL38" s="19">
        <f t="shared" si="15"/>
        <v>0</v>
      </c>
      <c r="AM38" s="19">
        <f t="shared" si="15"/>
        <v>653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3234</v>
      </c>
      <c r="AR38" s="19">
        <f t="shared" si="15"/>
        <v>132</v>
      </c>
      <c r="AS38" s="19">
        <f t="shared" si="15"/>
        <v>12</v>
      </c>
      <c r="AT38" s="19">
        <f t="shared" si="15"/>
        <v>11</v>
      </c>
      <c r="AU38" s="19">
        <f t="shared" si="15"/>
        <v>88</v>
      </c>
      <c r="AV38" s="19">
        <f t="shared" si="15"/>
        <v>3422</v>
      </c>
      <c r="AW38" s="19">
        <f t="shared" si="15"/>
        <v>2</v>
      </c>
      <c r="AX38" s="19">
        <f t="shared" si="15"/>
        <v>0</v>
      </c>
      <c r="AY38" s="19">
        <f t="shared" si="15"/>
        <v>71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26</v>
      </c>
      <c r="BI38" s="19">
        <f t="shared" si="15"/>
        <v>0</v>
      </c>
      <c r="BJ38" s="19">
        <f t="shared" si="15"/>
        <v>8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73</v>
      </c>
      <c r="BU38" s="19">
        <f t="shared" si="16"/>
        <v>1</v>
      </c>
      <c r="BV38" s="19">
        <f t="shared" si="16"/>
        <v>7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166</v>
      </c>
      <c r="CC38" s="19">
        <f t="shared" si="16"/>
        <v>3</v>
      </c>
      <c r="CD38" s="19">
        <f t="shared" si="16"/>
        <v>1</v>
      </c>
      <c r="CE38" s="19">
        <f t="shared" si="16"/>
        <v>8</v>
      </c>
      <c r="CF38" s="19">
        <f t="shared" si="16"/>
        <v>15707</v>
      </c>
    </row>
    <row r="39" spans="1:84" s="14" customFormat="1" ht="8.25" customHeight="1" x14ac:dyDescent="0.15">
      <c r="A39" s="87" t="s">
        <v>121</v>
      </c>
      <c r="B39" s="75" t="s">
        <v>122</v>
      </c>
      <c r="C39" s="55" t="s">
        <v>123</v>
      </c>
      <c r="D39" s="56"/>
      <c r="E39" s="16">
        <v>0</v>
      </c>
      <c r="F39" s="16">
        <v>115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1</v>
      </c>
      <c r="AB39" s="16">
        <v>0</v>
      </c>
      <c r="AC39" s="15">
        <v>0</v>
      </c>
      <c r="AD39" s="15">
        <v>0</v>
      </c>
      <c r="AE39" s="15">
        <v>0</v>
      </c>
      <c r="AF39" s="16">
        <v>47</v>
      </c>
      <c r="AG39" s="16">
        <v>0</v>
      </c>
      <c r="AH39" s="15">
        <v>0</v>
      </c>
      <c r="AI39" s="15">
        <v>0</v>
      </c>
      <c r="AJ39" s="16">
        <v>503</v>
      </c>
      <c r="AK39" s="16">
        <v>0</v>
      </c>
      <c r="AL39" s="16">
        <v>0</v>
      </c>
      <c r="AM39" s="16">
        <v>58</v>
      </c>
      <c r="AN39" s="16">
        <v>2</v>
      </c>
      <c r="AO39" s="16">
        <v>0</v>
      </c>
      <c r="AP39" s="16">
        <v>1</v>
      </c>
      <c r="AQ39" s="16">
        <v>606</v>
      </c>
      <c r="AR39" s="16">
        <v>33</v>
      </c>
      <c r="AS39" s="16">
        <v>3</v>
      </c>
      <c r="AT39" s="16">
        <v>1</v>
      </c>
      <c r="AU39" s="16">
        <v>18</v>
      </c>
      <c r="AV39" s="16">
        <v>318</v>
      </c>
      <c r="AW39" s="16">
        <v>0</v>
      </c>
      <c r="AX39" s="16">
        <v>1</v>
      </c>
      <c r="AY39" s="16">
        <v>8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17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31</v>
      </c>
      <c r="CC39" s="16">
        <v>0</v>
      </c>
      <c r="CD39" s="16">
        <v>0</v>
      </c>
      <c r="CE39" s="16">
        <v>1</v>
      </c>
      <c r="CF39" s="22">
        <f>SUM(E39:CE39)</f>
        <v>1778</v>
      </c>
    </row>
    <row r="40" spans="1:84" s="14" customFormat="1" ht="8.25" customHeight="1" x14ac:dyDescent="0.15">
      <c r="A40" s="88"/>
      <c r="B40" s="60"/>
      <c r="C40" s="70" t="s">
        <v>124</v>
      </c>
      <c r="D40" s="23" t="s">
        <v>125</v>
      </c>
      <c r="E40" s="25">
        <v>0</v>
      </c>
      <c r="F40" s="25">
        <v>20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15</v>
      </c>
      <c r="AG40" s="25">
        <v>0</v>
      </c>
      <c r="AH40" s="26">
        <v>0</v>
      </c>
      <c r="AI40" s="26">
        <v>0</v>
      </c>
      <c r="AJ40" s="25">
        <v>224</v>
      </c>
      <c r="AK40" s="25">
        <v>0</v>
      </c>
      <c r="AL40" s="25">
        <v>0</v>
      </c>
      <c r="AM40" s="25">
        <v>41</v>
      </c>
      <c r="AN40" s="25">
        <v>0</v>
      </c>
      <c r="AO40" s="25">
        <v>0</v>
      </c>
      <c r="AP40" s="25">
        <v>0</v>
      </c>
      <c r="AQ40" s="25">
        <v>280</v>
      </c>
      <c r="AR40" s="25">
        <v>12</v>
      </c>
      <c r="AS40" s="25">
        <v>1</v>
      </c>
      <c r="AT40" s="25">
        <v>0</v>
      </c>
      <c r="AU40" s="25">
        <v>8</v>
      </c>
      <c r="AV40" s="25">
        <v>156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8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20</v>
      </c>
      <c r="CC40" s="25">
        <v>0</v>
      </c>
      <c r="CD40" s="25">
        <v>1</v>
      </c>
      <c r="CE40" s="25">
        <v>1</v>
      </c>
      <c r="CF40" s="18">
        <f>SUM(E40:CE40)</f>
        <v>795</v>
      </c>
    </row>
    <row r="41" spans="1:84" s="14" customFormat="1" ht="8.25" customHeight="1" x14ac:dyDescent="0.15">
      <c r="A41" s="88"/>
      <c r="B41" s="60"/>
      <c r="C41" s="71"/>
      <c r="D41" s="23" t="s">
        <v>283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31</v>
      </c>
      <c r="AG41" s="25">
        <v>0</v>
      </c>
      <c r="AH41" s="26">
        <v>0</v>
      </c>
      <c r="AI41" s="26">
        <v>0</v>
      </c>
      <c r="AJ41" s="25">
        <v>246</v>
      </c>
      <c r="AK41" s="25">
        <v>0</v>
      </c>
      <c r="AL41" s="25">
        <v>0</v>
      </c>
      <c r="AM41" s="25">
        <v>65</v>
      </c>
      <c r="AN41" s="25">
        <v>0</v>
      </c>
      <c r="AO41" s="25">
        <v>0</v>
      </c>
      <c r="AP41" s="25">
        <v>0</v>
      </c>
      <c r="AQ41" s="25">
        <v>317</v>
      </c>
      <c r="AR41" s="25">
        <v>17</v>
      </c>
      <c r="AS41" s="25">
        <v>0</v>
      </c>
      <c r="AT41" s="25">
        <v>0</v>
      </c>
      <c r="AU41" s="25">
        <v>11</v>
      </c>
      <c r="AV41" s="25">
        <v>191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5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29</v>
      </c>
      <c r="CC41" s="25">
        <v>1</v>
      </c>
      <c r="CD41" s="25">
        <v>0</v>
      </c>
      <c r="CE41" s="25">
        <v>0</v>
      </c>
      <c r="CF41" s="18">
        <f>SUM(E41:CE41)</f>
        <v>929</v>
      </c>
    </row>
    <row r="42" spans="1:84" s="14" customFormat="1" ht="8.25" customHeight="1" x14ac:dyDescent="0.15">
      <c r="A42" s="88"/>
      <c r="B42" s="60"/>
      <c r="C42" s="71"/>
      <c r="D42" s="23" t="s">
        <v>91</v>
      </c>
      <c r="E42" s="17">
        <f>SUM(E40:E41)</f>
        <v>0</v>
      </c>
      <c r="F42" s="17">
        <f t="shared" ref="F42:CF42" si="17">SUM(F40:F41)</f>
        <v>26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46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470</v>
      </c>
      <c r="AK42" s="17">
        <f t="shared" si="17"/>
        <v>0</v>
      </c>
      <c r="AL42" s="17">
        <f t="shared" si="17"/>
        <v>0</v>
      </c>
      <c r="AM42" s="17">
        <f t="shared" si="17"/>
        <v>106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597</v>
      </c>
      <c r="AR42" s="17">
        <f t="shared" si="17"/>
        <v>29</v>
      </c>
      <c r="AS42" s="17">
        <f t="shared" si="17"/>
        <v>1</v>
      </c>
      <c r="AT42" s="17">
        <f t="shared" si="17"/>
        <v>0</v>
      </c>
      <c r="AU42" s="17">
        <f t="shared" si="17"/>
        <v>19</v>
      </c>
      <c r="AV42" s="17">
        <f t="shared" si="17"/>
        <v>347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13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49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1724</v>
      </c>
    </row>
    <row r="43" spans="1:84" s="14" customFormat="1" ht="8.25" customHeight="1" x14ac:dyDescent="0.15">
      <c r="A43" s="88"/>
      <c r="B43" s="60" t="s">
        <v>127</v>
      </c>
      <c r="C43" s="70" t="s">
        <v>127</v>
      </c>
      <c r="D43" s="23" t="s">
        <v>128</v>
      </c>
      <c r="E43" s="17">
        <v>0</v>
      </c>
      <c r="F43" s="17">
        <v>36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1</v>
      </c>
      <c r="AB43" s="17">
        <v>0</v>
      </c>
      <c r="AC43" s="18">
        <v>0</v>
      </c>
      <c r="AD43" s="18">
        <v>0</v>
      </c>
      <c r="AE43" s="18">
        <v>0</v>
      </c>
      <c r="AF43" s="17">
        <v>33</v>
      </c>
      <c r="AG43" s="17">
        <v>2</v>
      </c>
      <c r="AH43" s="18">
        <v>0</v>
      </c>
      <c r="AI43" s="18">
        <v>0</v>
      </c>
      <c r="AJ43" s="17">
        <v>431</v>
      </c>
      <c r="AK43" s="17">
        <v>0</v>
      </c>
      <c r="AL43" s="17">
        <v>5</v>
      </c>
      <c r="AM43" s="17">
        <v>137</v>
      </c>
      <c r="AN43" s="17">
        <v>0</v>
      </c>
      <c r="AO43" s="17">
        <v>0</v>
      </c>
      <c r="AP43" s="17">
        <v>0</v>
      </c>
      <c r="AQ43" s="17">
        <v>405</v>
      </c>
      <c r="AR43" s="17">
        <v>37</v>
      </c>
      <c r="AS43" s="17">
        <v>4</v>
      </c>
      <c r="AT43" s="17">
        <v>0</v>
      </c>
      <c r="AU43" s="17">
        <v>12</v>
      </c>
      <c r="AV43" s="17">
        <v>271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16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23</v>
      </c>
      <c r="CC43" s="17">
        <v>1</v>
      </c>
      <c r="CD43" s="17">
        <v>0</v>
      </c>
      <c r="CE43" s="17">
        <v>1</v>
      </c>
      <c r="CF43" s="17">
        <f>SUM(E43:CE43)</f>
        <v>1437</v>
      </c>
    </row>
    <row r="44" spans="1:84" s="14" customFormat="1" ht="8.25" customHeight="1" x14ac:dyDescent="0.15">
      <c r="A44" s="88"/>
      <c r="B44" s="60"/>
      <c r="C44" s="70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11</v>
      </c>
      <c r="AG44" s="17">
        <v>0</v>
      </c>
      <c r="AH44" s="18">
        <v>0</v>
      </c>
      <c r="AI44" s="18">
        <v>0</v>
      </c>
      <c r="AJ44" s="17">
        <v>90</v>
      </c>
      <c r="AK44" s="17">
        <v>0</v>
      </c>
      <c r="AL44" s="17">
        <v>0</v>
      </c>
      <c r="AM44" s="17">
        <v>11</v>
      </c>
      <c r="AN44" s="17">
        <v>0</v>
      </c>
      <c r="AO44" s="17">
        <v>0</v>
      </c>
      <c r="AP44" s="17">
        <v>0</v>
      </c>
      <c r="AQ44" s="17">
        <v>107</v>
      </c>
      <c r="AR44" s="17">
        <v>5</v>
      </c>
      <c r="AS44" s="17">
        <v>2</v>
      </c>
      <c r="AT44" s="17">
        <v>0</v>
      </c>
      <c r="AU44" s="17">
        <v>3</v>
      </c>
      <c r="AV44" s="17">
        <v>61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5</v>
      </c>
      <c r="CC44" s="17">
        <v>0</v>
      </c>
      <c r="CD44" s="17">
        <v>0</v>
      </c>
      <c r="CE44" s="17">
        <v>0</v>
      </c>
      <c r="CF44" s="17">
        <f>SUM(E44:CE44)</f>
        <v>314</v>
      </c>
    </row>
    <row r="45" spans="1:84" s="14" customFormat="1" ht="8.25" customHeight="1" x14ac:dyDescent="0.15">
      <c r="A45" s="88"/>
      <c r="B45" s="60"/>
      <c r="C45" s="70"/>
      <c r="D45" s="23" t="s">
        <v>91</v>
      </c>
      <c r="E45" s="17">
        <f>SUM(E43:E44)</f>
        <v>0</v>
      </c>
      <c r="F45" s="17">
        <f t="shared" ref="F45:CF45" si="18">SUM(F43:F44)</f>
        <v>47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1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44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521</v>
      </c>
      <c r="AK45" s="17">
        <f t="shared" si="18"/>
        <v>0</v>
      </c>
      <c r="AL45" s="17">
        <f t="shared" si="18"/>
        <v>5</v>
      </c>
      <c r="AM45" s="17">
        <f t="shared" si="18"/>
        <v>148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512</v>
      </c>
      <c r="AR45" s="17">
        <f t="shared" si="18"/>
        <v>42</v>
      </c>
      <c r="AS45" s="17">
        <f t="shared" si="18"/>
        <v>6</v>
      </c>
      <c r="AT45" s="17">
        <f t="shared" si="18"/>
        <v>0</v>
      </c>
      <c r="AU45" s="17">
        <f t="shared" si="18"/>
        <v>15</v>
      </c>
      <c r="AV45" s="17">
        <f t="shared" si="18"/>
        <v>332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22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28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1751</v>
      </c>
    </row>
    <row r="46" spans="1:84" s="14" customFormat="1" ht="8.25" customHeight="1" x14ac:dyDescent="0.15">
      <c r="A46" s="88"/>
      <c r="B46" s="60"/>
      <c r="C46" s="58" t="s">
        <v>279</v>
      </c>
      <c r="D46" s="59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8">
        <v>0</v>
      </c>
      <c r="AD46" s="18">
        <v>0</v>
      </c>
      <c r="AE46" s="18">
        <v>0</v>
      </c>
      <c r="AF46" s="17">
        <v>45</v>
      </c>
      <c r="AG46" s="17">
        <v>1</v>
      </c>
      <c r="AH46" s="18">
        <v>0</v>
      </c>
      <c r="AI46" s="18">
        <v>0</v>
      </c>
      <c r="AJ46" s="17">
        <v>204</v>
      </c>
      <c r="AK46" s="17">
        <v>0</v>
      </c>
      <c r="AL46" s="17">
        <v>0</v>
      </c>
      <c r="AM46" s="17">
        <v>29</v>
      </c>
      <c r="AN46" s="17">
        <v>0</v>
      </c>
      <c r="AO46" s="17">
        <v>0</v>
      </c>
      <c r="AP46" s="17">
        <v>2</v>
      </c>
      <c r="AQ46" s="17">
        <v>199</v>
      </c>
      <c r="AR46" s="17">
        <v>12</v>
      </c>
      <c r="AS46" s="17">
        <v>1</v>
      </c>
      <c r="AT46" s="17">
        <v>0</v>
      </c>
      <c r="AU46" s="17">
        <v>7</v>
      </c>
      <c r="AV46" s="17">
        <v>218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4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778</v>
      </c>
    </row>
    <row r="47" spans="1:84" s="14" customFormat="1" ht="8.25" customHeight="1" x14ac:dyDescent="0.15">
      <c r="A47" s="88"/>
      <c r="B47" s="60" t="s">
        <v>131</v>
      </c>
      <c r="C47" s="58" t="s">
        <v>132</v>
      </c>
      <c r="D47" s="59"/>
      <c r="E47" s="17">
        <v>0</v>
      </c>
      <c r="F47" s="17">
        <v>53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1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68</v>
      </c>
      <c r="AG47" s="17">
        <v>0</v>
      </c>
      <c r="AH47" s="18">
        <v>0</v>
      </c>
      <c r="AI47" s="18">
        <v>0</v>
      </c>
      <c r="AJ47" s="17">
        <v>450</v>
      </c>
      <c r="AK47" s="17">
        <v>0</v>
      </c>
      <c r="AL47" s="17">
        <v>0</v>
      </c>
      <c r="AM47" s="17">
        <v>69</v>
      </c>
      <c r="AN47" s="17">
        <v>0</v>
      </c>
      <c r="AO47" s="17">
        <v>0</v>
      </c>
      <c r="AP47" s="17">
        <v>0</v>
      </c>
      <c r="AQ47" s="17">
        <v>698</v>
      </c>
      <c r="AR47" s="17">
        <v>26</v>
      </c>
      <c r="AS47" s="17">
        <v>1</v>
      </c>
      <c r="AT47" s="17">
        <v>4</v>
      </c>
      <c r="AU47" s="17">
        <v>33</v>
      </c>
      <c r="AV47" s="17">
        <v>481</v>
      </c>
      <c r="AW47" s="17">
        <v>1</v>
      </c>
      <c r="AX47" s="17">
        <v>0</v>
      </c>
      <c r="AY47" s="17">
        <v>4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23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48</v>
      </c>
      <c r="CC47" s="17">
        <v>1</v>
      </c>
      <c r="CD47" s="17">
        <v>1</v>
      </c>
      <c r="CE47" s="17">
        <v>0</v>
      </c>
      <c r="CF47" s="17">
        <f>SUM(E47:CE47)</f>
        <v>1987</v>
      </c>
    </row>
    <row r="48" spans="1:84" s="14" customFormat="1" ht="8.25" customHeight="1" x14ac:dyDescent="0.15">
      <c r="A48" s="88"/>
      <c r="B48" s="74"/>
      <c r="C48" s="61" t="s">
        <v>133</v>
      </c>
      <c r="D48" s="62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1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15</v>
      </c>
      <c r="AG48" s="17">
        <v>0</v>
      </c>
      <c r="AH48" s="18">
        <v>0</v>
      </c>
      <c r="AI48" s="18">
        <v>0</v>
      </c>
      <c r="AJ48" s="17">
        <v>170</v>
      </c>
      <c r="AK48" s="17">
        <v>0</v>
      </c>
      <c r="AL48" s="17">
        <v>0</v>
      </c>
      <c r="AM48" s="17">
        <v>30</v>
      </c>
      <c r="AN48" s="17">
        <v>0</v>
      </c>
      <c r="AO48" s="17">
        <v>0</v>
      </c>
      <c r="AP48" s="17">
        <v>1</v>
      </c>
      <c r="AQ48" s="17">
        <v>214</v>
      </c>
      <c r="AR48" s="17">
        <v>7</v>
      </c>
      <c r="AS48" s="17">
        <v>1</v>
      </c>
      <c r="AT48" s="17">
        <v>0</v>
      </c>
      <c r="AU48" s="17">
        <v>7</v>
      </c>
      <c r="AV48" s="17">
        <v>134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1</v>
      </c>
      <c r="BP48" s="17">
        <v>0</v>
      </c>
      <c r="BQ48" s="17">
        <v>0</v>
      </c>
      <c r="BR48" s="18">
        <v>0</v>
      </c>
      <c r="BS48" s="17">
        <v>0</v>
      </c>
      <c r="BT48" s="17">
        <v>9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19</v>
      </c>
      <c r="CC48" s="17">
        <v>0</v>
      </c>
      <c r="CD48" s="17">
        <v>0</v>
      </c>
      <c r="CE48" s="17">
        <v>0</v>
      </c>
      <c r="CF48" s="17">
        <f>SUM(E48:CE48)</f>
        <v>625</v>
      </c>
    </row>
    <row r="49" spans="1:84" s="14" customFormat="1" ht="8.25" customHeight="1" x14ac:dyDescent="0.15">
      <c r="A49" s="88"/>
      <c r="B49" s="74"/>
      <c r="C49" s="61" t="s">
        <v>134</v>
      </c>
      <c r="D49" s="62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225</v>
      </c>
      <c r="AK49" s="17">
        <v>0</v>
      </c>
      <c r="AL49" s="17">
        <v>0</v>
      </c>
      <c r="AM49" s="17">
        <v>9</v>
      </c>
      <c r="AN49" s="17">
        <v>0</v>
      </c>
      <c r="AO49" s="17">
        <v>0</v>
      </c>
      <c r="AP49" s="17">
        <v>0</v>
      </c>
      <c r="AQ49" s="17">
        <v>189</v>
      </c>
      <c r="AR49" s="17">
        <v>8</v>
      </c>
      <c r="AS49" s="17">
        <v>0</v>
      </c>
      <c r="AT49" s="17">
        <v>0</v>
      </c>
      <c r="AU49" s="17">
        <v>6</v>
      </c>
      <c r="AV49" s="17">
        <v>122</v>
      </c>
      <c r="AW49" s="17">
        <v>0</v>
      </c>
      <c r="AX49" s="17">
        <v>0</v>
      </c>
      <c r="AY49" s="17">
        <v>2</v>
      </c>
      <c r="AZ49" s="17">
        <v>0</v>
      </c>
      <c r="BA49" s="18">
        <v>0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9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13</v>
      </c>
      <c r="CC49" s="17">
        <v>0</v>
      </c>
      <c r="CD49" s="17">
        <v>0</v>
      </c>
      <c r="CE49" s="17">
        <v>0</v>
      </c>
      <c r="CF49" s="17">
        <f>SUM(E49:CE49)</f>
        <v>607</v>
      </c>
    </row>
    <row r="50" spans="1:84" s="14" customFormat="1" ht="8.25" customHeight="1" x14ac:dyDescent="0.15">
      <c r="A50" s="88"/>
      <c r="B50" s="74"/>
      <c r="C50" s="61" t="s">
        <v>91</v>
      </c>
      <c r="D50" s="62"/>
      <c r="E50" s="17">
        <f>SUM(E47:E49)</f>
        <v>0</v>
      </c>
      <c r="F50" s="17">
        <f t="shared" ref="F50:CF50" si="19">SUM(F47:F49)</f>
        <v>71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18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2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88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845</v>
      </c>
      <c r="AK50" s="17">
        <f t="shared" si="19"/>
        <v>0</v>
      </c>
      <c r="AL50" s="17">
        <f t="shared" si="19"/>
        <v>0</v>
      </c>
      <c r="AM50" s="17">
        <f t="shared" si="19"/>
        <v>108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1101</v>
      </c>
      <c r="AR50" s="17">
        <f t="shared" si="19"/>
        <v>41</v>
      </c>
      <c r="AS50" s="17">
        <f t="shared" si="19"/>
        <v>2</v>
      </c>
      <c r="AT50" s="17">
        <f t="shared" si="19"/>
        <v>4</v>
      </c>
      <c r="AU50" s="17">
        <f t="shared" si="19"/>
        <v>46</v>
      </c>
      <c r="AV50" s="17">
        <f t="shared" si="19"/>
        <v>737</v>
      </c>
      <c r="AW50" s="17">
        <f t="shared" si="19"/>
        <v>1</v>
      </c>
      <c r="AX50" s="17">
        <f t="shared" si="19"/>
        <v>0</v>
      </c>
      <c r="AY50" s="17">
        <f t="shared" si="19"/>
        <v>9</v>
      </c>
      <c r="AZ50" s="17">
        <f t="shared" si="19"/>
        <v>0</v>
      </c>
      <c r="BA50" s="18">
        <f>SUM(BA47:BA49)</f>
        <v>2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1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41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80</v>
      </c>
      <c r="CC50" s="17">
        <f t="shared" si="19"/>
        <v>1</v>
      </c>
      <c r="CD50" s="17">
        <f t="shared" si="19"/>
        <v>1</v>
      </c>
      <c r="CE50" s="17">
        <f t="shared" si="19"/>
        <v>0</v>
      </c>
      <c r="CF50" s="17">
        <f t="shared" si="19"/>
        <v>3219</v>
      </c>
    </row>
    <row r="51" spans="1:84" s="14" customFormat="1" ht="8.25" customHeight="1" x14ac:dyDescent="0.15">
      <c r="A51" s="88"/>
      <c r="B51" s="76" t="s">
        <v>135</v>
      </c>
      <c r="C51" s="70" t="s">
        <v>136</v>
      </c>
      <c r="D51" s="23" t="s">
        <v>137</v>
      </c>
      <c r="E51" s="17">
        <v>0</v>
      </c>
      <c r="F51" s="17">
        <v>36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20</v>
      </c>
      <c r="AG51" s="17">
        <v>2</v>
      </c>
      <c r="AH51" s="18">
        <v>0</v>
      </c>
      <c r="AI51" s="18">
        <v>0</v>
      </c>
      <c r="AJ51" s="17">
        <v>762</v>
      </c>
      <c r="AK51" s="17">
        <v>0</v>
      </c>
      <c r="AL51" s="17">
        <v>0</v>
      </c>
      <c r="AM51" s="17">
        <v>71</v>
      </c>
      <c r="AN51" s="17">
        <v>0</v>
      </c>
      <c r="AO51" s="17">
        <v>0</v>
      </c>
      <c r="AP51" s="17">
        <v>0</v>
      </c>
      <c r="AQ51" s="17">
        <v>369</v>
      </c>
      <c r="AR51" s="17">
        <v>9</v>
      </c>
      <c r="AS51" s="17">
        <v>1</v>
      </c>
      <c r="AT51" s="17">
        <v>2</v>
      </c>
      <c r="AU51" s="17">
        <v>15</v>
      </c>
      <c r="AV51" s="17">
        <v>328</v>
      </c>
      <c r="AW51" s="17">
        <v>0</v>
      </c>
      <c r="AX51" s="17">
        <v>1</v>
      </c>
      <c r="AY51" s="17">
        <v>1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0</v>
      </c>
      <c r="BT51" s="17">
        <v>14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49</v>
      </c>
      <c r="CC51" s="17">
        <v>0</v>
      </c>
      <c r="CD51" s="17">
        <v>0</v>
      </c>
      <c r="CE51" s="17">
        <v>0</v>
      </c>
      <c r="CF51" s="17">
        <f>SUM(E51:CE51)</f>
        <v>1695</v>
      </c>
    </row>
    <row r="52" spans="1:84" s="14" customFormat="1" ht="8.25" customHeight="1" x14ac:dyDescent="0.15">
      <c r="A52" s="88"/>
      <c r="B52" s="77"/>
      <c r="C52" s="70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8">
        <v>0</v>
      </c>
      <c r="AD52" s="18">
        <v>0</v>
      </c>
      <c r="AE52" s="18">
        <v>0</v>
      </c>
      <c r="AF52" s="17">
        <v>12</v>
      </c>
      <c r="AG52" s="17">
        <v>0</v>
      </c>
      <c r="AH52" s="18">
        <v>0</v>
      </c>
      <c r="AI52" s="18">
        <v>0</v>
      </c>
      <c r="AJ52" s="17">
        <v>290</v>
      </c>
      <c r="AK52" s="17">
        <v>0</v>
      </c>
      <c r="AL52" s="17">
        <v>2</v>
      </c>
      <c r="AM52" s="17">
        <v>12</v>
      </c>
      <c r="AN52" s="17">
        <v>0</v>
      </c>
      <c r="AO52" s="17">
        <v>0</v>
      </c>
      <c r="AP52" s="17">
        <v>0</v>
      </c>
      <c r="AQ52" s="17">
        <v>130</v>
      </c>
      <c r="AR52" s="17">
        <v>1</v>
      </c>
      <c r="AS52" s="17">
        <v>0</v>
      </c>
      <c r="AT52" s="17">
        <v>0</v>
      </c>
      <c r="AU52" s="17">
        <v>0</v>
      </c>
      <c r="AV52" s="17">
        <v>102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3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10</v>
      </c>
      <c r="CC52" s="17">
        <v>1</v>
      </c>
      <c r="CD52" s="17">
        <v>0</v>
      </c>
      <c r="CE52" s="17">
        <v>0</v>
      </c>
      <c r="CF52" s="17">
        <f>SUM(E52:CE52)</f>
        <v>563</v>
      </c>
    </row>
    <row r="53" spans="1:84" s="14" customFormat="1" ht="8.25" customHeight="1" x14ac:dyDescent="0.15">
      <c r="A53" s="88"/>
      <c r="B53" s="77"/>
      <c r="C53" s="70"/>
      <c r="D53" s="23" t="s">
        <v>91</v>
      </c>
      <c r="E53" s="17">
        <f>SUM(E51:E52)</f>
        <v>0</v>
      </c>
      <c r="F53" s="17">
        <f t="shared" ref="F53:CF53" si="20">SUM(F51:F52)</f>
        <v>36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1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32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1052</v>
      </c>
      <c r="AK53" s="17">
        <f t="shared" si="20"/>
        <v>0</v>
      </c>
      <c r="AL53" s="17">
        <f t="shared" si="20"/>
        <v>2</v>
      </c>
      <c r="AM53" s="17">
        <f t="shared" si="20"/>
        <v>83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499</v>
      </c>
      <c r="AR53" s="17">
        <f t="shared" si="20"/>
        <v>10</v>
      </c>
      <c r="AS53" s="17">
        <f t="shared" si="20"/>
        <v>1</v>
      </c>
      <c r="AT53" s="17">
        <f t="shared" si="20"/>
        <v>2</v>
      </c>
      <c r="AU53" s="17">
        <f t="shared" si="20"/>
        <v>15</v>
      </c>
      <c r="AV53" s="17">
        <f t="shared" si="20"/>
        <v>430</v>
      </c>
      <c r="AW53" s="17">
        <f t="shared" si="20"/>
        <v>0</v>
      </c>
      <c r="AX53" s="17">
        <f t="shared" si="20"/>
        <v>1</v>
      </c>
      <c r="AY53" s="17">
        <f t="shared" si="20"/>
        <v>1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0</v>
      </c>
      <c r="BT53" s="17">
        <f t="shared" si="20"/>
        <v>17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59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2258</v>
      </c>
    </row>
    <row r="54" spans="1:84" s="14" customFormat="1" ht="8.25" customHeight="1" x14ac:dyDescent="0.15">
      <c r="A54" s="88"/>
      <c r="B54" s="77"/>
      <c r="C54" s="78" t="s">
        <v>139</v>
      </c>
      <c r="D54" s="23" t="s">
        <v>139</v>
      </c>
      <c r="E54" s="17">
        <v>0</v>
      </c>
      <c r="F54" s="17">
        <v>9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19</v>
      </c>
      <c r="AG54" s="17">
        <v>0</v>
      </c>
      <c r="AH54" s="18">
        <v>0</v>
      </c>
      <c r="AI54" s="18">
        <v>0</v>
      </c>
      <c r="AJ54" s="17">
        <v>462</v>
      </c>
      <c r="AK54" s="17">
        <v>0</v>
      </c>
      <c r="AL54" s="17">
        <v>3</v>
      </c>
      <c r="AM54" s="17">
        <v>21</v>
      </c>
      <c r="AN54" s="17">
        <v>0</v>
      </c>
      <c r="AO54" s="17">
        <v>0</v>
      </c>
      <c r="AP54" s="17">
        <v>0</v>
      </c>
      <c r="AQ54" s="17">
        <v>353</v>
      </c>
      <c r="AR54" s="17">
        <v>11</v>
      </c>
      <c r="AS54" s="17">
        <v>0</v>
      </c>
      <c r="AT54" s="17">
        <v>1</v>
      </c>
      <c r="AU54" s="17">
        <v>7</v>
      </c>
      <c r="AV54" s="17">
        <v>218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12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31</v>
      </c>
      <c r="CC54" s="17">
        <v>0</v>
      </c>
      <c r="CD54" s="17">
        <v>0</v>
      </c>
      <c r="CE54" s="17">
        <v>2</v>
      </c>
      <c r="CF54" s="17">
        <f>SUM(E54:CE54)</f>
        <v>1172</v>
      </c>
    </row>
    <row r="55" spans="1:84" s="14" customFormat="1" ht="8.25" customHeight="1" x14ac:dyDescent="0.15">
      <c r="A55" s="88"/>
      <c r="B55" s="77"/>
      <c r="C55" s="7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168</v>
      </c>
      <c r="AK55" s="17">
        <v>0</v>
      </c>
      <c r="AL55" s="17">
        <v>0</v>
      </c>
      <c r="AM55" s="17">
        <v>10</v>
      </c>
      <c r="AN55" s="17">
        <v>0</v>
      </c>
      <c r="AO55" s="17">
        <v>0</v>
      </c>
      <c r="AP55" s="17">
        <v>0</v>
      </c>
      <c r="AQ55" s="17">
        <v>101</v>
      </c>
      <c r="AR55" s="17">
        <v>6</v>
      </c>
      <c r="AS55" s="17">
        <v>0</v>
      </c>
      <c r="AT55" s="17">
        <v>0</v>
      </c>
      <c r="AU55" s="17">
        <v>5</v>
      </c>
      <c r="AV55" s="17">
        <v>52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1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7</v>
      </c>
      <c r="CC55" s="17">
        <v>0</v>
      </c>
      <c r="CD55" s="17">
        <v>0</v>
      </c>
      <c r="CE55" s="17">
        <v>0</v>
      </c>
      <c r="CF55" s="17">
        <f>SUM(E55:CE55)</f>
        <v>379</v>
      </c>
    </row>
    <row r="56" spans="1:84" s="14" customFormat="1" ht="8.25" customHeight="1" x14ac:dyDescent="0.15">
      <c r="A56" s="88"/>
      <c r="B56" s="77"/>
      <c r="C56" s="80"/>
      <c r="D56" s="23" t="s">
        <v>91</v>
      </c>
      <c r="E56" s="17">
        <f>SUM(E54:E55)</f>
        <v>0</v>
      </c>
      <c r="F56" s="17">
        <f t="shared" ref="F56:CF56" si="21">SUM(F54:F55)</f>
        <v>31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24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630</v>
      </c>
      <c r="AK56" s="17">
        <f t="shared" si="21"/>
        <v>0</v>
      </c>
      <c r="AL56" s="17">
        <f t="shared" si="21"/>
        <v>3</v>
      </c>
      <c r="AM56" s="17">
        <f t="shared" si="21"/>
        <v>31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454</v>
      </c>
      <c r="AR56" s="17">
        <f t="shared" si="21"/>
        <v>17</v>
      </c>
      <c r="AS56" s="17">
        <f t="shared" si="21"/>
        <v>0</v>
      </c>
      <c r="AT56" s="17">
        <f t="shared" si="21"/>
        <v>1</v>
      </c>
      <c r="AU56" s="17">
        <f t="shared" si="21"/>
        <v>12</v>
      </c>
      <c r="AV56" s="17">
        <f t="shared" si="21"/>
        <v>270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38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1551</v>
      </c>
    </row>
    <row r="57" spans="1:84" s="14" customFormat="1" ht="8.25" customHeight="1" x14ac:dyDescent="0.15">
      <c r="A57" s="88"/>
      <c r="B57" s="77"/>
      <c r="C57" s="70" t="s">
        <v>141</v>
      </c>
      <c r="D57" s="23" t="s">
        <v>142</v>
      </c>
      <c r="E57" s="17">
        <v>0</v>
      </c>
      <c r="F57" s="17">
        <v>12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3</v>
      </c>
      <c r="AB57" s="17">
        <v>0</v>
      </c>
      <c r="AC57" s="18">
        <v>0</v>
      </c>
      <c r="AD57" s="18">
        <v>0</v>
      </c>
      <c r="AE57" s="18">
        <v>0</v>
      </c>
      <c r="AF57" s="17">
        <v>35</v>
      </c>
      <c r="AG57" s="17">
        <v>0</v>
      </c>
      <c r="AH57" s="18">
        <v>0</v>
      </c>
      <c r="AI57" s="18">
        <v>0</v>
      </c>
      <c r="AJ57" s="17">
        <v>536</v>
      </c>
      <c r="AK57" s="17">
        <v>0</v>
      </c>
      <c r="AL57" s="17">
        <v>2</v>
      </c>
      <c r="AM57" s="17">
        <v>36</v>
      </c>
      <c r="AN57" s="17">
        <v>0</v>
      </c>
      <c r="AO57" s="17">
        <v>0</v>
      </c>
      <c r="AP57" s="17">
        <v>0</v>
      </c>
      <c r="AQ57" s="17">
        <v>254</v>
      </c>
      <c r="AR57" s="17">
        <v>18</v>
      </c>
      <c r="AS57" s="17">
        <v>0</v>
      </c>
      <c r="AT57" s="17">
        <v>0</v>
      </c>
      <c r="AU57" s="17">
        <v>10</v>
      </c>
      <c r="AV57" s="17">
        <v>244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14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44</v>
      </c>
      <c r="CC57" s="17">
        <v>0</v>
      </c>
      <c r="CD57" s="17">
        <v>0</v>
      </c>
      <c r="CE57" s="17">
        <v>0</v>
      </c>
      <c r="CF57" s="17">
        <f>SUM(E57:CE57)</f>
        <v>1220</v>
      </c>
    </row>
    <row r="58" spans="1:84" s="14" customFormat="1" ht="8.25" customHeight="1" x14ac:dyDescent="0.15">
      <c r="A58" s="88"/>
      <c r="B58" s="77"/>
      <c r="C58" s="70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198</v>
      </c>
      <c r="AK58" s="17">
        <v>0</v>
      </c>
      <c r="AL58" s="17">
        <v>0</v>
      </c>
      <c r="AM58" s="17">
        <v>14</v>
      </c>
      <c r="AN58" s="17">
        <v>0</v>
      </c>
      <c r="AO58" s="17">
        <v>0</v>
      </c>
      <c r="AP58" s="17">
        <v>0</v>
      </c>
      <c r="AQ58" s="17">
        <v>86</v>
      </c>
      <c r="AR58" s="17">
        <v>6</v>
      </c>
      <c r="AS58" s="17">
        <v>0</v>
      </c>
      <c r="AT58" s="17">
        <v>0</v>
      </c>
      <c r="AU58" s="17">
        <v>2</v>
      </c>
      <c r="AV58" s="17">
        <v>90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7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21</v>
      </c>
      <c r="CC58" s="17">
        <v>0</v>
      </c>
      <c r="CD58" s="17">
        <v>0</v>
      </c>
      <c r="CE58" s="17">
        <v>0</v>
      </c>
      <c r="CF58" s="17">
        <f>SUM(E58:CE58)</f>
        <v>443</v>
      </c>
    </row>
    <row r="59" spans="1:84" s="14" customFormat="1" ht="8.25" customHeight="1" x14ac:dyDescent="0.15">
      <c r="A59" s="88"/>
      <c r="B59" s="77"/>
      <c r="C59" s="70"/>
      <c r="D59" s="23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3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44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734</v>
      </c>
      <c r="AK59" s="17">
        <f t="shared" si="22"/>
        <v>0</v>
      </c>
      <c r="AL59" s="17">
        <f t="shared" si="22"/>
        <v>2</v>
      </c>
      <c r="AM59" s="17">
        <f t="shared" si="22"/>
        <v>50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340</v>
      </c>
      <c r="AR59" s="17">
        <f t="shared" si="22"/>
        <v>24</v>
      </c>
      <c r="AS59" s="17">
        <f t="shared" si="22"/>
        <v>0</v>
      </c>
      <c r="AT59" s="17">
        <f t="shared" si="22"/>
        <v>0</v>
      </c>
      <c r="AU59" s="17">
        <f t="shared" si="22"/>
        <v>12</v>
      </c>
      <c r="AV59" s="17">
        <f t="shared" si="22"/>
        <v>334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21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65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1663</v>
      </c>
    </row>
    <row r="60" spans="1:84" s="14" customFormat="1" ht="8.25" customHeight="1" x14ac:dyDescent="0.15">
      <c r="A60" s="88"/>
      <c r="B60" s="69"/>
      <c r="C60" s="58" t="s">
        <v>144</v>
      </c>
      <c r="D60" s="59"/>
      <c r="E60" s="17">
        <v>0</v>
      </c>
      <c r="F60" s="17">
        <v>106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4</v>
      </c>
      <c r="AB60" s="17">
        <v>0</v>
      </c>
      <c r="AC60" s="18">
        <v>0</v>
      </c>
      <c r="AD60" s="18">
        <v>0</v>
      </c>
      <c r="AE60" s="18">
        <v>0</v>
      </c>
      <c r="AF60" s="17">
        <v>75</v>
      </c>
      <c r="AG60" s="17">
        <v>2</v>
      </c>
      <c r="AH60" s="18">
        <v>0</v>
      </c>
      <c r="AI60" s="18">
        <v>0</v>
      </c>
      <c r="AJ60" s="17">
        <v>428</v>
      </c>
      <c r="AK60" s="17">
        <v>0</v>
      </c>
      <c r="AL60" s="17">
        <v>0</v>
      </c>
      <c r="AM60" s="17">
        <v>52</v>
      </c>
      <c r="AN60" s="17">
        <v>0</v>
      </c>
      <c r="AO60" s="17">
        <v>0</v>
      </c>
      <c r="AP60" s="17">
        <v>0</v>
      </c>
      <c r="AQ60" s="17">
        <v>399</v>
      </c>
      <c r="AR60" s="17">
        <v>19</v>
      </c>
      <c r="AS60" s="17">
        <v>2</v>
      </c>
      <c r="AT60" s="17">
        <v>2</v>
      </c>
      <c r="AU60" s="17">
        <v>17</v>
      </c>
      <c r="AV60" s="17">
        <v>415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11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29</v>
      </c>
      <c r="CC60" s="17">
        <v>0</v>
      </c>
      <c r="CD60" s="17">
        <v>0</v>
      </c>
      <c r="CE60" s="17">
        <v>4</v>
      </c>
      <c r="CF60" s="17">
        <f>SUM(E60:CE60)</f>
        <v>1578</v>
      </c>
    </row>
    <row r="61" spans="1:84" s="14" customFormat="1" ht="8.25" customHeight="1" x14ac:dyDescent="0.15">
      <c r="A61" s="88"/>
      <c r="B61" s="60" t="s">
        <v>145</v>
      </c>
      <c r="C61" s="81" t="s">
        <v>146</v>
      </c>
      <c r="D61" s="27" t="s">
        <v>145</v>
      </c>
      <c r="E61" s="17">
        <v>0</v>
      </c>
      <c r="F61" s="17">
        <v>33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33</v>
      </c>
      <c r="AG61" s="17">
        <v>5</v>
      </c>
      <c r="AH61" s="18">
        <v>0</v>
      </c>
      <c r="AI61" s="18">
        <v>0</v>
      </c>
      <c r="AJ61" s="17">
        <v>479</v>
      </c>
      <c r="AK61" s="17">
        <v>0</v>
      </c>
      <c r="AL61" s="17">
        <v>1</v>
      </c>
      <c r="AM61" s="17">
        <v>74</v>
      </c>
      <c r="AN61" s="17">
        <v>0</v>
      </c>
      <c r="AO61" s="17">
        <v>0</v>
      </c>
      <c r="AP61" s="17">
        <v>0</v>
      </c>
      <c r="AQ61" s="17">
        <v>539</v>
      </c>
      <c r="AR61" s="17">
        <v>18</v>
      </c>
      <c r="AS61" s="17">
        <v>0</v>
      </c>
      <c r="AT61" s="17">
        <v>0</v>
      </c>
      <c r="AU61" s="17">
        <v>8</v>
      </c>
      <c r="AV61" s="17">
        <v>340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14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35</v>
      </c>
      <c r="CC61" s="17">
        <v>1</v>
      </c>
      <c r="CD61" s="17">
        <v>0</v>
      </c>
      <c r="CE61" s="17">
        <v>1</v>
      </c>
      <c r="CF61" s="17">
        <f>SUM(E61:CE61)</f>
        <v>1615</v>
      </c>
    </row>
    <row r="62" spans="1:84" s="14" customFormat="1" ht="8.25" customHeight="1" x14ac:dyDescent="0.15">
      <c r="A62" s="88"/>
      <c r="B62" s="60"/>
      <c r="C62" s="82"/>
      <c r="D62" s="27" t="s">
        <v>147</v>
      </c>
      <c r="E62" s="17">
        <v>0</v>
      </c>
      <c r="F62" s="17">
        <v>39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14</v>
      </c>
      <c r="AG62" s="17">
        <v>0</v>
      </c>
      <c r="AH62" s="18">
        <v>0</v>
      </c>
      <c r="AI62" s="18">
        <v>0</v>
      </c>
      <c r="AJ62" s="17">
        <v>105</v>
      </c>
      <c r="AK62" s="17">
        <v>0</v>
      </c>
      <c r="AL62" s="17">
        <v>0</v>
      </c>
      <c r="AM62" s="17">
        <v>18</v>
      </c>
      <c r="AN62" s="17">
        <v>1</v>
      </c>
      <c r="AO62" s="17">
        <v>0</v>
      </c>
      <c r="AP62" s="17">
        <v>0</v>
      </c>
      <c r="AQ62" s="17">
        <v>119</v>
      </c>
      <c r="AR62" s="17">
        <v>7</v>
      </c>
      <c r="AS62" s="17">
        <v>0</v>
      </c>
      <c r="AT62" s="17">
        <v>0</v>
      </c>
      <c r="AU62" s="17">
        <v>1</v>
      </c>
      <c r="AV62" s="17">
        <v>68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3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13</v>
      </c>
      <c r="CC62" s="17">
        <v>0</v>
      </c>
      <c r="CD62" s="17">
        <v>0</v>
      </c>
      <c r="CE62" s="17">
        <v>0</v>
      </c>
      <c r="CF62" s="17">
        <f>SUM(E62:CE62)</f>
        <v>395</v>
      </c>
    </row>
    <row r="63" spans="1:84" s="14" customFormat="1" ht="8.25" customHeight="1" x14ac:dyDescent="0.15">
      <c r="A63" s="88"/>
      <c r="B63" s="60"/>
      <c r="C63" s="83"/>
      <c r="D63" s="23" t="s">
        <v>91</v>
      </c>
      <c r="E63" s="17">
        <f>SUM(E61:E62)</f>
        <v>0</v>
      </c>
      <c r="F63" s="17">
        <f t="shared" ref="F63:CF63" si="23">SUM(F61:F62)</f>
        <v>72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47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584</v>
      </c>
      <c r="AK63" s="17">
        <f t="shared" si="23"/>
        <v>0</v>
      </c>
      <c r="AL63" s="17">
        <f t="shared" si="23"/>
        <v>1</v>
      </c>
      <c r="AM63" s="17">
        <f t="shared" si="23"/>
        <v>92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658</v>
      </c>
      <c r="AR63" s="17">
        <f t="shared" si="23"/>
        <v>25</v>
      </c>
      <c r="AS63" s="17">
        <f t="shared" si="23"/>
        <v>0</v>
      </c>
      <c r="AT63" s="17">
        <f t="shared" si="23"/>
        <v>0</v>
      </c>
      <c r="AU63" s="17">
        <f t="shared" si="23"/>
        <v>9</v>
      </c>
      <c r="AV63" s="17">
        <f t="shared" si="23"/>
        <v>408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7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17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48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2010</v>
      </c>
    </row>
    <row r="64" spans="1:84" s="14" customFormat="1" ht="8.25" customHeight="1" x14ac:dyDescent="0.15">
      <c r="A64" s="88"/>
      <c r="B64" s="60"/>
      <c r="C64" s="70" t="s">
        <v>148</v>
      </c>
      <c r="D64" s="23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188</v>
      </c>
      <c r="AK64" s="17">
        <v>0</v>
      </c>
      <c r="AL64" s="17">
        <v>0</v>
      </c>
      <c r="AM64" s="17">
        <v>17</v>
      </c>
      <c r="AN64" s="17">
        <v>0</v>
      </c>
      <c r="AO64" s="17">
        <v>0</v>
      </c>
      <c r="AP64" s="17">
        <v>0</v>
      </c>
      <c r="AQ64" s="17">
        <v>164</v>
      </c>
      <c r="AR64" s="17">
        <v>6</v>
      </c>
      <c r="AS64" s="17">
        <v>0</v>
      </c>
      <c r="AT64" s="17">
        <v>0</v>
      </c>
      <c r="AU64" s="17">
        <v>2</v>
      </c>
      <c r="AV64" s="17">
        <v>93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2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18</v>
      </c>
      <c r="CC64" s="17">
        <v>0</v>
      </c>
      <c r="CD64" s="17">
        <v>0</v>
      </c>
      <c r="CE64" s="17">
        <v>0</v>
      </c>
      <c r="CF64" s="17">
        <f>SUM(E64:CE64)</f>
        <v>507</v>
      </c>
    </row>
    <row r="65" spans="1:84" s="28" customFormat="1" ht="8.25" customHeight="1" x14ac:dyDescent="0.15">
      <c r="A65" s="88"/>
      <c r="B65" s="60"/>
      <c r="C65" s="70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84</v>
      </c>
      <c r="AK65" s="18">
        <v>0</v>
      </c>
      <c r="AL65" s="18">
        <v>0</v>
      </c>
      <c r="AM65" s="18">
        <v>9</v>
      </c>
      <c r="AN65" s="18">
        <v>0</v>
      </c>
      <c r="AO65" s="18">
        <v>0</v>
      </c>
      <c r="AP65" s="18">
        <v>0</v>
      </c>
      <c r="AQ65" s="18">
        <v>63</v>
      </c>
      <c r="AR65" s="18">
        <v>1</v>
      </c>
      <c r="AS65" s="18">
        <v>0</v>
      </c>
      <c r="AT65" s="18">
        <v>0</v>
      </c>
      <c r="AU65" s="18">
        <v>3</v>
      </c>
      <c r="AV65" s="18">
        <v>28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11</v>
      </c>
      <c r="CC65" s="18">
        <v>0</v>
      </c>
      <c r="CD65" s="18">
        <v>0</v>
      </c>
      <c r="CE65" s="18">
        <v>0</v>
      </c>
      <c r="CF65" s="18">
        <f>SUM(E65:CE65)</f>
        <v>220</v>
      </c>
    </row>
    <row r="66" spans="1:84" s="14" customFormat="1" ht="8.25" customHeight="1" x14ac:dyDescent="0.15">
      <c r="A66" s="88"/>
      <c r="B66" s="60"/>
      <c r="C66" s="70"/>
      <c r="D66" s="23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4</v>
      </c>
      <c r="AG66" s="17">
        <v>0</v>
      </c>
      <c r="AH66" s="18">
        <v>0</v>
      </c>
      <c r="AI66" s="18">
        <v>0</v>
      </c>
      <c r="AJ66" s="17">
        <v>226</v>
      </c>
      <c r="AK66" s="17">
        <v>0</v>
      </c>
      <c r="AL66" s="17">
        <v>0</v>
      </c>
      <c r="AM66" s="17">
        <v>24</v>
      </c>
      <c r="AN66" s="17">
        <v>0</v>
      </c>
      <c r="AO66" s="17">
        <v>0</v>
      </c>
      <c r="AP66" s="17">
        <v>0</v>
      </c>
      <c r="AQ66" s="17">
        <v>89</v>
      </c>
      <c r="AR66" s="17">
        <v>1</v>
      </c>
      <c r="AS66" s="17">
        <v>0</v>
      </c>
      <c r="AT66" s="17">
        <v>0</v>
      </c>
      <c r="AU66" s="17">
        <v>3</v>
      </c>
      <c r="AV66" s="17">
        <v>63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0</v>
      </c>
      <c r="BP66" s="17">
        <v>0</v>
      </c>
      <c r="BQ66" s="17">
        <v>0</v>
      </c>
      <c r="BR66" s="18">
        <v>0</v>
      </c>
      <c r="BS66" s="17">
        <v>0</v>
      </c>
      <c r="BT66" s="17">
        <v>2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446</v>
      </c>
    </row>
    <row r="67" spans="1:84" s="14" customFormat="1" ht="8.25" customHeight="1" x14ac:dyDescent="0.15">
      <c r="A67" s="88"/>
      <c r="B67" s="60"/>
      <c r="C67" s="70"/>
      <c r="D67" s="23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498</v>
      </c>
      <c r="AK67" s="17">
        <f t="shared" si="24"/>
        <v>0</v>
      </c>
      <c r="AL67" s="17">
        <f t="shared" si="24"/>
        <v>0</v>
      </c>
      <c r="AM67" s="17">
        <f t="shared" si="24"/>
        <v>50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316</v>
      </c>
      <c r="AR67" s="17">
        <f t="shared" si="24"/>
        <v>8</v>
      </c>
      <c r="AS67" s="17">
        <f t="shared" si="24"/>
        <v>0</v>
      </c>
      <c r="AT67" s="17">
        <f t="shared" si="24"/>
        <v>0</v>
      </c>
      <c r="AU67" s="17">
        <f t="shared" si="24"/>
        <v>8</v>
      </c>
      <c r="AV67" s="17">
        <f t="shared" si="24"/>
        <v>184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0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8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49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1173</v>
      </c>
    </row>
    <row r="68" spans="1:84" s="14" customFormat="1" ht="8.25" customHeight="1" x14ac:dyDescent="0.15">
      <c r="A68" s="88"/>
      <c r="B68" s="60"/>
      <c r="C68" s="7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75</v>
      </c>
      <c r="AG68" s="17">
        <v>1</v>
      </c>
      <c r="AH68" s="18">
        <v>0</v>
      </c>
      <c r="AI68" s="18">
        <v>0</v>
      </c>
      <c r="AJ68" s="17">
        <v>217</v>
      </c>
      <c r="AK68" s="17">
        <v>0</v>
      </c>
      <c r="AL68" s="17">
        <v>0</v>
      </c>
      <c r="AM68" s="17">
        <v>30</v>
      </c>
      <c r="AN68" s="17">
        <v>2</v>
      </c>
      <c r="AO68" s="17">
        <v>0</v>
      </c>
      <c r="AP68" s="17">
        <v>6</v>
      </c>
      <c r="AQ68" s="17">
        <v>373</v>
      </c>
      <c r="AR68" s="17">
        <v>12</v>
      </c>
      <c r="AS68" s="17">
        <v>0</v>
      </c>
      <c r="AT68" s="17">
        <v>1</v>
      </c>
      <c r="AU68" s="17">
        <v>11</v>
      </c>
      <c r="AV68" s="17">
        <v>229</v>
      </c>
      <c r="AW68" s="17">
        <v>0</v>
      </c>
      <c r="AX68" s="17">
        <v>0</v>
      </c>
      <c r="AY68" s="17">
        <v>9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11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11</v>
      </c>
      <c r="CC68" s="17">
        <v>0</v>
      </c>
      <c r="CD68" s="17">
        <v>0</v>
      </c>
      <c r="CE68" s="17">
        <v>0</v>
      </c>
      <c r="CF68" s="17">
        <f>SUM(E68:CE68)</f>
        <v>1022</v>
      </c>
    </row>
    <row r="69" spans="1:84" s="14" customFormat="1" ht="8.25" customHeight="1" x14ac:dyDescent="0.15">
      <c r="A69" s="88"/>
      <c r="B69" s="60"/>
      <c r="C69" s="7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68</v>
      </c>
      <c r="AK69" s="17">
        <v>0</v>
      </c>
      <c r="AL69" s="17">
        <v>0</v>
      </c>
      <c r="AM69" s="17">
        <v>10</v>
      </c>
      <c r="AN69" s="17">
        <v>0</v>
      </c>
      <c r="AO69" s="17">
        <v>0</v>
      </c>
      <c r="AP69" s="17">
        <v>0</v>
      </c>
      <c r="AQ69" s="17">
        <v>147</v>
      </c>
      <c r="AR69" s="17">
        <v>1</v>
      </c>
      <c r="AS69" s="17">
        <v>0</v>
      </c>
      <c r="AT69" s="17">
        <v>0</v>
      </c>
      <c r="AU69" s="17">
        <v>0</v>
      </c>
      <c r="AV69" s="17">
        <v>72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9</v>
      </c>
      <c r="CC69" s="17">
        <v>0</v>
      </c>
      <c r="CD69" s="17">
        <v>0</v>
      </c>
      <c r="CE69" s="17">
        <v>0</v>
      </c>
      <c r="CF69" s="17">
        <f>SUM(E69:CE69)</f>
        <v>325</v>
      </c>
    </row>
    <row r="70" spans="1:84" s="14" customFormat="1" ht="8.25" customHeight="1" x14ac:dyDescent="0.15">
      <c r="A70" s="88"/>
      <c r="B70" s="60"/>
      <c r="C70" s="8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81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285</v>
      </c>
      <c r="AK70" s="17">
        <f t="shared" si="26"/>
        <v>0</v>
      </c>
      <c r="AL70" s="17">
        <f t="shared" si="26"/>
        <v>0</v>
      </c>
      <c r="AM70" s="17">
        <f t="shared" si="26"/>
        <v>40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520</v>
      </c>
      <c r="AR70" s="17">
        <f t="shared" si="26"/>
        <v>13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301</v>
      </c>
      <c r="AW70" s="17">
        <f t="shared" si="26"/>
        <v>0</v>
      </c>
      <c r="AX70" s="17">
        <f t="shared" si="26"/>
        <v>0</v>
      </c>
      <c r="AY70" s="17">
        <f t="shared" si="26"/>
        <v>10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13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20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1347</v>
      </c>
    </row>
    <row r="71" spans="1:84" s="14" customFormat="1" ht="8.25" customHeight="1" x14ac:dyDescent="0.15">
      <c r="A71" s="88"/>
      <c r="B71" s="60"/>
      <c r="C71" s="70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92</v>
      </c>
      <c r="AK71" s="17">
        <v>0</v>
      </c>
      <c r="AL71" s="17">
        <v>0</v>
      </c>
      <c r="AM71" s="17">
        <v>5</v>
      </c>
      <c r="AN71" s="17">
        <v>0</v>
      </c>
      <c r="AO71" s="17">
        <v>0</v>
      </c>
      <c r="AP71" s="17">
        <v>19</v>
      </c>
      <c r="AQ71" s="17">
        <v>84</v>
      </c>
      <c r="AR71" s="17">
        <v>4</v>
      </c>
      <c r="AS71" s="17">
        <v>0</v>
      </c>
      <c r="AT71" s="17">
        <v>0</v>
      </c>
      <c r="AU71" s="17">
        <v>1</v>
      </c>
      <c r="AV71" s="17">
        <v>41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7</v>
      </c>
      <c r="CC71" s="17">
        <v>2</v>
      </c>
      <c r="CD71" s="17">
        <v>0</v>
      </c>
      <c r="CE71" s="17">
        <v>0</v>
      </c>
      <c r="CF71" s="17">
        <f>SUM(E71:CE71)</f>
        <v>263</v>
      </c>
    </row>
    <row r="72" spans="1:84" s="14" customFormat="1" ht="8.25" customHeight="1" x14ac:dyDescent="0.15">
      <c r="A72" s="88"/>
      <c r="B72" s="60"/>
      <c r="C72" s="70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171</v>
      </c>
      <c r="AK72" s="17">
        <v>0</v>
      </c>
      <c r="AL72" s="17">
        <v>0</v>
      </c>
      <c r="AM72" s="17">
        <v>14</v>
      </c>
      <c r="AN72" s="17">
        <v>0</v>
      </c>
      <c r="AO72" s="17">
        <v>0</v>
      </c>
      <c r="AP72" s="17">
        <v>6</v>
      </c>
      <c r="AQ72" s="17">
        <v>133</v>
      </c>
      <c r="AR72" s="17">
        <v>1</v>
      </c>
      <c r="AS72" s="17">
        <v>0</v>
      </c>
      <c r="AT72" s="17">
        <v>0</v>
      </c>
      <c r="AU72" s="17">
        <v>3</v>
      </c>
      <c r="AV72" s="17">
        <v>73</v>
      </c>
      <c r="AW72" s="17">
        <v>0</v>
      </c>
      <c r="AX72" s="17">
        <v>0</v>
      </c>
      <c r="AY72" s="17">
        <v>1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6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13</v>
      </c>
      <c r="CC72" s="17">
        <v>0</v>
      </c>
      <c r="CD72" s="17">
        <v>0</v>
      </c>
      <c r="CE72" s="17">
        <v>0</v>
      </c>
      <c r="CF72" s="17">
        <f>SUM(E72:CE72)</f>
        <v>434</v>
      </c>
    </row>
    <row r="73" spans="1:84" s="14" customFormat="1" ht="8.25" customHeight="1" x14ac:dyDescent="0.15">
      <c r="A73" s="88"/>
      <c r="B73" s="60"/>
      <c r="C73" s="70"/>
      <c r="D73" s="23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196</v>
      </c>
      <c r="AK73" s="17">
        <v>0</v>
      </c>
      <c r="AL73" s="17">
        <v>0</v>
      </c>
      <c r="AM73" s="17">
        <v>7</v>
      </c>
      <c r="AN73" s="17">
        <v>0</v>
      </c>
      <c r="AO73" s="17">
        <v>0</v>
      </c>
      <c r="AP73" s="17">
        <v>0</v>
      </c>
      <c r="AQ73" s="17">
        <v>75</v>
      </c>
      <c r="AR73" s="17">
        <v>5</v>
      </c>
      <c r="AS73" s="17">
        <v>0</v>
      </c>
      <c r="AT73" s="17">
        <v>1</v>
      </c>
      <c r="AU73" s="17">
        <v>3</v>
      </c>
      <c r="AV73" s="17">
        <v>86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5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11</v>
      </c>
      <c r="CC73" s="17">
        <v>0</v>
      </c>
      <c r="CD73" s="17">
        <v>0</v>
      </c>
      <c r="CE73" s="17">
        <v>0</v>
      </c>
      <c r="CF73" s="17">
        <f>SUM(E73:CE73)</f>
        <v>404</v>
      </c>
    </row>
    <row r="74" spans="1:84" s="14" customFormat="1" ht="8.25" customHeight="1" x14ac:dyDescent="0.15">
      <c r="A74" s="88"/>
      <c r="B74" s="60"/>
      <c r="C74" s="70"/>
      <c r="D74" s="23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459</v>
      </c>
      <c r="AK74" s="17">
        <f t="shared" si="28"/>
        <v>0</v>
      </c>
      <c r="AL74" s="17">
        <f t="shared" si="28"/>
        <v>0</v>
      </c>
      <c r="AM74" s="17">
        <f t="shared" si="28"/>
        <v>26</v>
      </c>
      <c r="AN74" s="17">
        <f t="shared" si="28"/>
        <v>0</v>
      </c>
      <c r="AO74" s="17">
        <f t="shared" si="28"/>
        <v>0</v>
      </c>
      <c r="AP74" s="17">
        <f t="shared" si="28"/>
        <v>25</v>
      </c>
      <c r="AQ74" s="17">
        <f t="shared" si="28"/>
        <v>292</v>
      </c>
      <c r="AR74" s="17">
        <f t="shared" si="28"/>
        <v>10</v>
      </c>
      <c r="AS74" s="17">
        <f t="shared" si="28"/>
        <v>0</v>
      </c>
      <c r="AT74" s="17">
        <f t="shared" si="28"/>
        <v>1</v>
      </c>
      <c r="AU74" s="17">
        <f t="shared" si="28"/>
        <v>7</v>
      </c>
      <c r="AV74" s="17">
        <f t="shared" si="28"/>
        <v>200</v>
      </c>
      <c r="AW74" s="17">
        <f t="shared" si="28"/>
        <v>0</v>
      </c>
      <c r="AX74" s="17">
        <f t="shared" si="28"/>
        <v>0</v>
      </c>
      <c r="AY74" s="17">
        <f t="shared" si="28"/>
        <v>2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11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31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1101</v>
      </c>
    </row>
    <row r="75" spans="1:84" s="14" customFormat="1" ht="8.25" customHeight="1" x14ac:dyDescent="0.15">
      <c r="A75" s="88"/>
      <c r="B75" s="76" t="s">
        <v>156</v>
      </c>
      <c r="C75" s="70" t="s">
        <v>157</v>
      </c>
      <c r="D75" s="23" t="s">
        <v>158</v>
      </c>
      <c r="E75" s="17">
        <v>0</v>
      </c>
      <c r="F75" s="17">
        <v>109</v>
      </c>
      <c r="G75" s="17">
        <v>55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5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22</v>
      </c>
      <c r="AG75" s="17">
        <v>3</v>
      </c>
      <c r="AH75" s="18">
        <v>0</v>
      </c>
      <c r="AI75" s="18">
        <v>0</v>
      </c>
      <c r="AJ75" s="17">
        <v>916</v>
      </c>
      <c r="AK75" s="17">
        <v>0</v>
      </c>
      <c r="AL75" s="17">
        <v>0</v>
      </c>
      <c r="AM75" s="17">
        <v>46</v>
      </c>
      <c r="AN75" s="17">
        <v>0</v>
      </c>
      <c r="AO75" s="17">
        <v>0</v>
      </c>
      <c r="AP75" s="17">
        <v>6</v>
      </c>
      <c r="AQ75" s="17">
        <v>109</v>
      </c>
      <c r="AR75" s="17">
        <v>8</v>
      </c>
      <c r="AS75" s="17">
        <v>0</v>
      </c>
      <c r="AT75" s="17">
        <v>1</v>
      </c>
      <c r="AU75" s="17">
        <v>11</v>
      </c>
      <c r="AV75" s="17">
        <v>123</v>
      </c>
      <c r="AW75" s="17">
        <v>0</v>
      </c>
      <c r="AX75" s="17">
        <v>1</v>
      </c>
      <c r="AY75" s="17">
        <v>11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5</v>
      </c>
      <c r="BP75" s="17">
        <v>0</v>
      </c>
      <c r="BQ75" s="17">
        <v>0</v>
      </c>
      <c r="BR75" s="18">
        <v>0</v>
      </c>
      <c r="BS75" s="17">
        <v>0</v>
      </c>
      <c r="BT75" s="17">
        <v>33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26</v>
      </c>
      <c r="CC75" s="17">
        <v>0</v>
      </c>
      <c r="CD75" s="17">
        <v>0</v>
      </c>
      <c r="CE75" s="17">
        <v>5</v>
      </c>
      <c r="CF75" s="17">
        <f>SUM(E75:CE75)</f>
        <v>1510</v>
      </c>
    </row>
    <row r="76" spans="1:84" s="14" customFormat="1" ht="8.25" customHeight="1" x14ac:dyDescent="0.15">
      <c r="A76" s="88"/>
      <c r="B76" s="77"/>
      <c r="C76" s="70"/>
      <c r="D76" s="23" t="s">
        <v>159</v>
      </c>
      <c r="E76" s="17">
        <v>0</v>
      </c>
      <c r="F76" s="17">
        <v>32</v>
      </c>
      <c r="G76" s="17">
        <v>10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1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242</v>
      </c>
      <c r="AK76" s="17">
        <v>0</v>
      </c>
      <c r="AL76" s="17">
        <v>0</v>
      </c>
      <c r="AM76" s="17">
        <v>13</v>
      </c>
      <c r="AN76" s="17">
        <v>0</v>
      </c>
      <c r="AO76" s="17">
        <v>0</v>
      </c>
      <c r="AP76" s="17">
        <v>0</v>
      </c>
      <c r="AQ76" s="17">
        <v>32</v>
      </c>
      <c r="AR76" s="17">
        <v>5</v>
      </c>
      <c r="AS76" s="17">
        <v>0</v>
      </c>
      <c r="AT76" s="17">
        <v>0</v>
      </c>
      <c r="AU76" s="17">
        <v>2</v>
      </c>
      <c r="AV76" s="17">
        <v>55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12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14</v>
      </c>
      <c r="CC76" s="17">
        <v>0</v>
      </c>
      <c r="CD76" s="17">
        <v>1</v>
      </c>
      <c r="CE76" s="17">
        <v>0</v>
      </c>
      <c r="CF76" s="17">
        <f>SUM(E76:CE76)</f>
        <v>429</v>
      </c>
    </row>
    <row r="77" spans="1:84" s="14" customFormat="1" ht="8.25" customHeight="1" x14ac:dyDescent="0.15">
      <c r="A77" s="88"/>
      <c r="B77" s="77"/>
      <c r="C77" s="70"/>
      <c r="D77" s="23" t="s">
        <v>91</v>
      </c>
      <c r="E77" s="17">
        <f>SUM(E75:E76)</f>
        <v>0</v>
      </c>
      <c r="F77" s="17">
        <f t="shared" ref="F77:CF77" si="30">SUM(F75:F76)</f>
        <v>141</v>
      </c>
      <c r="G77" s="17">
        <f t="shared" si="30"/>
        <v>65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7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25</v>
      </c>
      <c r="AG77" s="17">
        <f t="shared" si="30"/>
        <v>4</v>
      </c>
      <c r="AH77" s="18">
        <f t="shared" si="30"/>
        <v>0</v>
      </c>
      <c r="AI77" s="18">
        <f t="shared" si="30"/>
        <v>0</v>
      </c>
      <c r="AJ77" s="17">
        <f t="shared" si="30"/>
        <v>1158</v>
      </c>
      <c r="AK77" s="17">
        <f t="shared" si="30"/>
        <v>0</v>
      </c>
      <c r="AL77" s="17">
        <f t="shared" si="30"/>
        <v>0</v>
      </c>
      <c r="AM77" s="17">
        <f t="shared" si="30"/>
        <v>59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141</v>
      </c>
      <c r="AR77" s="17">
        <f t="shared" si="30"/>
        <v>13</v>
      </c>
      <c r="AS77" s="17">
        <f t="shared" si="30"/>
        <v>0</v>
      </c>
      <c r="AT77" s="17">
        <f t="shared" si="30"/>
        <v>1</v>
      </c>
      <c r="AU77" s="17">
        <f t="shared" si="30"/>
        <v>13</v>
      </c>
      <c r="AV77" s="17">
        <f t="shared" si="30"/>
        <v>178</v>
      </c>
      <c r="AW77" s="17">
        <f t="shared" si="30"/>
        <v>0</v>
      </c>
      <c r="AX77" s="17">
        <f t="shared" si="30"/>
        <v>1</v>
      </c>
      <c r="AY77" s="17">
        <f t="shared" si="30"/>
        <v>11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5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45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40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1939</v>
      </c>
    </row>
    <row r="78" spans="1:84" s="14" customFormat="1" ht="8.25" customHeight="1" x14ac:dyDescent="0.15">
      <c r="A78" s="88"/>
      <c r="B78" s="77"/>
      <c r="C78" s="70" t="s">
        <v>160</v>
      </c>
      <c r="D78" s="23" t="s">
        <v>160</v>
      </c>
      <c r="E78" s="17">
        <v>0</v>
      </c>
      <c r="F78" s="17">
        <v>80</v>
      </c>
      <c r="G78" s="17">
        <v>38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7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587</v>
      </c>
      <c r="AK78" s="17">
        <v>0</v>
      </c>
      <c r="AL78" s="17">
        <v>0</v>
      </c>
      <c r="AM78" s="17">
        <v>41</v>
      </c>
      <c r="AN78" s="17">
        <v>0</v>
      </c>
      <c r="AO78" s="17">
        <v>0</v>
      </c>
      <c r="AP78" s="17">
        <v>0</v>
      </c>
      <c r="AQ78" s="17">
        <v>100</v>
      </c>
      <c r="AR78" s="17">
        <v>8</v>
      </c>
      <c r="AS78" s="17">
        <v>1</v>
      </c>
      <c r="AT78" s="17">
        <v>1</v>
      </c>
      <c r="AU78" s="17">
        <v>3</v>
      </c>
      <c r="AV78" s="17">
        <v>145</v>
      </c>
      <c r="AW78" s="17">
        <v>0</v>
      </c>
      <c r="AX78" s="17">
        <v>0</v>
      </c>
      <c r="AY78" s="17">
        <v>2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12</v>
      </c>
      <c r="BP78" s="17">
        <v>0</v>
      </c>
      <c r="BQ78" s="17">
        <v>0</v>
      </c>
      <c r="BR78" s="18">
        <v>0</v>
      </c>
      <c r="BS78" s="17">
        <v>0</v>
      </c>
      <c r="BT78" s="17">
        <v>22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26</v>
      </c>
      <c r="CC78" s="17">
        <v>4</v>
      </c>
      <c r="CD78" s="17">
        <v>0</v>
      </c>
      <c r="CE78" s="17">
        <v>2</v>
      </c>
      <c r="CF78" s="17">
        <f>SUM(E78:CE78)</f>
        <v>1098</v>
      </c>
    </row>
    <row r="79" spans="1:84" s="14" customFormat="1" ht="8.25" customHeight="1" x14ac:dyDescent="0.15">
      <c r="A79" s="88"/>
      <c r="B79" s="77"/>
      <c r="C79" s="70"/>
      <c r="D79" s="23" t="s">
        <v>161</v>
      </c>
      <c r="E79" s="17">
        <v>0</v>
      </c>
      <c r="F79" s="17">
        <v>13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134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28</v>
      </c>
      <c r="AR79" s="17">
        <v>2</v>
      </c>
      <c r="AS79" s="17">
        <v>0</v>
      </c>
      <c r="AT79" s="17">
        <v>2</v>
      </c>
      <c r="AU79" s="17">
        <v>1</v>
      </c>
      <c r="AV79" s="17">
        <v>50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5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9</v>
      </c>
      <c r="CC79" s="17">
        <v>0</v>
      </c>
      <c r="CD79" s="17">
        <v>0</v>
      </c>
      <c r="CE79" s="17">
        <v>1</v>
      </c>
      <c r="CF79" s="17">
        <f>SUM(E79:CE79)</f>
        <v>259</v>
      </c>
    </row>
    <row r="80" spans="1:84" s="14" customFormat="1" ht="8.25" customHeight="1" x14ac:dyDescent="0.15">
      <c r="A80" s="88"/>
      <c r="B80" s="77"/>
      <c r="C80" s="70"/>
      <c r="D80" s="23" t="s">
        <v>162</v>
      </c>
      <c r="E80" s="17">
        <v>0</v>
      </c>
      <c r="F80" s="17">
        <v>18</v>
      </c>
      <c r="G80" s="17">
        <v>7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4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190</v>
      </c>
      <c r="AK80" s="17">
        <v>0</v>
      </c>
      <c r="AL80" s="17">
        <v>0</v>
      </c>
      <c r="AM80" s="17">
        <v>4</v>
      </c>
      <c r="AN80" s="17">
        <v>0</v>
      </c>
      <c r="AO80" s="17">
        <v>0</v>
      </c>
      <c r="AP80" s="17">
        <v>0</v>
      </c>
      <c r="AQ80" s="17">
        <v>37</v>
      </c>
      <c r="AR80" s="17">
        <v>5</v>
      </c>
      <c r="AS80" s="17">
        <v>0</v>
      </c>
      <c r="AT80" s="17">
        <v>0</v>
      </c>
      <c r="AU80" s="17">
        <v>2</v>
      </c>
      <c r="AV80" s="17">
        <v>46</v>
      </c>
      <c r="AW80" s="17">
        <v>0</v>
      </c>
      <c r="AX80" s="17">
        <v>0</v>
      </c>
      <c r="AY80" s="17">
        <v>0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2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8</v>
      </c>
      <c r="CC80" s="17">
        <v>0</v>
      </c>
      <c r="CD80" s="17">
        <v>0</v>
      </c>
      <c r="CE80" s="17">
        <v>0</v>
      </c>
      <c r="CF80" s="17">
        <f>SUM(E80:CE80)</f>
        <v>329</v>
      </c>
    </row>
    <row r="81" spans="1:84" s="14" customFormat="1" ht="8.25" customHeight="1" x14ac:dyDescent="0.15">
      <c r="A81" s="88"/>
      <c r="B81" s="77"/>
      <c r="C81" s="70"/>
      <c r="D81" s="23" t="s">
        <v>91</v>
      </c>
      <c r="E81" s="17">
        <f>SUM(E78:E80)</f>
        <v>0</v>
      </c>
      <c r="F81" s="17">
        <f t="shared" ref="F81:CF81" si="31">SUM(F78:F80)</f>
        <v>111</v>
      </c>
      <c r="G81" s="17">
        <f t="shared" si="31"/>
        <v>51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11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911</v>
      </c>
      <c r="AK81" s="17">
        <f t="shared" si="31"/>
        <v>0</v>
      </c>
      <c r="AL81" s="17">
        <f t="shared" si="31"/>
        <v>0</v>
      </c>
      <c r="AM81" s="17">
        <f t="shared" si="31"/>
        <v>50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165</v>
      </c>
      <c r="AR81" s="17">
        <f t="shared" si="31"/>
        <v>15</v>
      </c>
      <c r="AS81" s="17">
        <f t="shared" si="31"/>
        <v>1</v>
      </c>
      <c r="AT81" s="17">
        <f t="shared" si="31"/>
        <v>3</v>
      </c>
      <c r="AU81" s="17">
        <f t="shared" si="31"/>
        <v>6</v>
      </c>
      <c r="AV81" s="17">
        <f t="shared" si="31"/>
        <v>241</v>
      </c>
      <c r="AW81" s="17">
        <f t="shared" si="31"/>
        <v>0</v>
      </c>
      <c r="AX81" s="17">
        <f t="shared" si="31"/>
        <v>0</v>
      </c>
      <c r="AY81" s="17">
        <f t="shared" si="31"/>
        <v>2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12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29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43</v>
      </c>
      <c r="CC81" s="17">
        <f t="shared" si="31"/>
        <v>4</v>
      </c>
      <c r="CD81" s="17">
        <f t="shared" si="31"/>
        <v>0</v>
      </c>
      <c r="CE81" s="17">
        <f t="shared" si="31"/>
        <v>3</v>
      </c>
      <c r="CF81" s="17">
        <f t="shared" si="31"/>
        <v>1686</v>
      </c>
    </row>
    <row r="82" spans="1:84" s="14" customFormat="1" ht="8.25" customHeight="1" x14ac:dyDescent="0.15">
      <c r="A82" s="88"/>
      <c r="B82" s="77"/>
      <c r="C82" s="70" t="s">
        <v>163</v>
      </c>
      <c r="D82" s="23" t="s">
        <v>163</v>
      </c>
      <c r="E82" s="17">
        <v>0</v>
      </c>
      <c r="F82" s="17">
        <v>95</v>
      </c>
      <c r="G82" s="17">
        <v>27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5</v>
      </c>
      <c r="AB82" s="17">
        <v>0</v>
      </c>
      <c r="AC82" s="18">
        <v>0</v>
      </c>
      <c r="AD82" s="18">
        <v>0</v>
      </c>
      <c r="AE82" s="18">
        <v>0</v>
      </c>
      <c r="AF82" s="17">
        <v>18</v>
      </c>
      <c r="AG82" s="17">
        <v>0</v>
      </c>
      <c r="AH82" s="18">
        <v>0</v>
      </c>
      <c r="AI82" s="18">
        <v>0</v>
      </c>
      <c r="AJ82" s="17">
        <v>896</v>
      </c>
      <c r="AK82" s="17">
        <v>0</v>
      </c>
      <c r="AL82" s="17">
        <v>29</v>
      </c>
      <c r="AM82" s="17">
        <v>36</v>
      </c>
      <c r="AN82" s="17">
        <v>0</v>
      </c>
      <c r="AO82" s="17">
        <v>0</v>
      </c>
      <c r="AP82" s="17">
        <v>0</v>
      </c>
      <c r="AQ82" s="17">
        <v>260</v>
      </c>
      <c r="AR82" s="17">
        <v>11</v>
      </c>
      <c r="AS82" s="17">
        <v>0</v>
      </c>
      <c r="AT82" s="17">
        <v>4</v>
      </c>
      <c r="AU82" s="17">
        <v>7</v>
      </c>
      <c r="AV82" s="17">
        <v>146</v>
      </c>
      <c r="AW82" s="17">
        <v>1</v>
      </c>
      <c r="AX82" s="17">
        <v>0</v>
      </c>
      <c r="AY82" s="17">
        <v>10</v>
      </c>
      <c r="AZ82" s="17">
        <v>0</v>
      </c>
      <c r="BA82" s="18">
        <v>13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26</v>
      </c>
      <c r="BU82" s="17">
        <v>0</v>
      </c>
      <c r="BV82" s="17">
        <v>2</v>
      </c>
      <c r="BW82" s="17">
        <v>0</v>
      </c>
      <c r="BX82" s="17">
        <v>1</v>
      </c>
      <c r="BY82" s="17">
        <v>0</v>
      </c>
      <c r="BZ82" s="17">
        <v>0</v>
      </c>
      <c r="CA82" s="17">
        <v>3</v>
      </c>
      <c r="CB82" s="17">
        <v>31</v>
      </c>
      <c r="CC82" s="17">
        <v>0</v>
      </c>
      <c r="CD82" s="17">
        <v>0</v>
      </c>
      <c r="CE82" s="17">
        <v>0</v>
      </c>
      <c r="CF82" s="17">
        <f>SUM(E82:CE82)</f>
        <v>1626</v>
      </c>
    </row>
    <row r="83" spans="1:84" s="14" customFormat="1" ht="8.25" customHeight="1" x14ac:dyDescent="0.15">
      <c r="A83" s="88"/>
      <c r="B83" s="77"/>
      <c r="C83" s="70"/>
      <c r="D83" s="23" t="s">
        <v>164</v>
      </c>
      <c r="E83" s="17">
        <v>0</v>
      </c>
      <c r="F83" s="17">
        <v>14</v>
      </c>
      <c r="G83" s="17">
        <v>7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364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9</v>
      </c>
      <c r="AW83" s="17">
        <v>0</v>
      </c>
      <c r="AX83" s="17">
        <v>0</v>
      </c>
      <c r="AY83" s="17">
        <v>2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3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7</v>
      </c>
      <c r="CC83" s="17">
        <v>0</v>
      </c>
      <c r="CD83" s="17">
        <v>0</v>
      </c>
      <c r="CE83" s="17">
        <v>0</v>
      </c>
      <c r="CF83" s="17">
        <f>SUM(E83:CE83)</f>
        <v>442</v>
      </c>
    </row>
    <row r="84" spans="1:84" s="14" customFormat="1" ht="8.25" customHeight="1" x14ac:dyDescent="0.15">
      <c r="A84" s="88"/>
      <c r="B84" s="77"/>
      <c r="C84" s="70"/>
      <c r="D84" s="23" t="s">
        <v>165</v>
      </c>
      <c r="E84" s="17">
        <v>0</v>
      </c>
      <c r="F84" s="17">
        <v>22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5</v>
      </c>
      <c r="AG84" s="17">
        <v>0</v>
      </c>
      <c r="AH84" s="18">
        <v>0</v>
      </c>
      <c r="AI84" s="18">
        <v>0</v>
      </c>
      <c r="AJ84" s="17">
        <v>153</v>
      </c>
      <c r="AK84" s="17">
        <v>0</v>
      </c>
      <c r="AL84" s="17">
        <v>0</v>
      </c>
      <c r="AM84" s="17">
        <v>18</v>
      </c>
      <c r="AN84" s="17">
        <v>0</v>
      </c>
      <c r="AO84" s="17">
        <v>0</v>
      </c>
      <c r="AP84" s="17">
        <v>0</v>
      </c>
      <c r="AQ84" s="17">
        <v>42</v>
      </c>
      <c r="AR84" s="17">
        <v>2</v>
      </c>
      <c r="AS84" s="17">
        <v>1</v>
      </c>
      <c r="AT84" s="17">
        <v>0</v>
      </c>
      <c r="AU84" s="17">
        <v>3</v>
      </c>
      <c r="AV84" s="17">
        <v>23</v>
      </c>
      <c r="AW84" s="17">
        <v>0</v>
      </c>
      <c r="AX84" s="17">
        <v>0</v>
      </c>
      <c r="AY84" s="17">
        <v>0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8</v>
      </c>
      <c r="CC84" s="17">
        <v>0</v>
      </c>
      <c r="CD84" s="17">
        <v>0</v>
      </c>
      <c r="CE84" s="17">
        <v>0</v>
      </c>
      <c r="CF84" s="17">
        <f>SUM(E84:CE84)</f>
        <v>284</v>
      </c>
    </row>
    <row r="85" spans="1:84" s="14" customFormat="1" ht="8.25" customHeight="1" x14ac:dyDescent="0.15">
      <c r="A85" s="88"/>
      <c r="B85" s="77"/>
      <c r="C85" s="70"/>
      <c r="D85" s="23" t="s">
        <v>91</v>
      </c>
      <c r="E85" s="17">
        <f>SUM(E82:E84)</f>
        <v>0</v>
      </c>
      <c r="F85" s="17">
        <f t="shared" ref="F85:AZ85" si="32">SUM(F82:F84)</f>
        <v>131</v>
      </c>
      <c r="G85" s="17">
        <f t="shared" si="32"/>
        <v>37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5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26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1413</v>
      </c>
      <c r="AK85" s="17">
        <f t="shared" si="32"/>
        <v>0</v>
      </c>
      <c r="AL85" s="17">
        <f t="shared" si="32"/>
        <v>29</v>
      </c>
      <c r="AM85" s="17">
        <f t="shared" si="32"/>
        <v>72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316</v>
      </c>
      <c r="AR85" s="17">
        <f t="shared" si="32"/>
        <v>13</v>
      </c>
      <c r="AS85" s="17">
        <f t="shared" si="32"/>
        <v>1</v>
      </c>
      <c r="AT85" s="17">
        <f t="shared" si="32"/>
        <v>4</v>
      </c>
      <c r="AU85" s="17">
        <f t="shared" si="32"/>
        <v>11</v>
      </c>
      <c r="AV85" s="17">
        <f t="shared" si="32"/>
        <v>178</v>
      </c>
      <c r="AW85" s="17">
        <f t="shared" si="32"/>
        <v>1</v>
      </c>
      <c r="AX85" s="17">
        <f t="shared" si="32"/>
        <v>0</v>
      </c>
      <c r="AY85" s="17">
        <f t="shared" si="32"/>
        <v>12</v>
      </c>
      <c r="AZ85" s="17">
        <f t="shared" si="32"/>
        <v>0</v>
      </c>
      <c r="BA85" s="18">
        <f>SUM(BA82:BA84)</f>
        <v>13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31</v>
      </c>
      <c r="BU85" s="17">
        <f t="shared" si="33"/>
        <v>0</v>
      </c>
      <c r="BV85" s="17">
        <f t="shared" si="33"/>
        <v>2</v>
      </c>
      <c r="BW85" s="17">
        <f t="shared" si="33"/>
        <v>0</v>
      </c>
      <c r="BX85" s="17">
        <f t="shared" si="33"/>
        <v>1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46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2352</v>
      </c>
    </row>
    <row r="86" spans="1:84" s="14" customFormat="1" ht="8.25" customHeight="1" x14ac:dyDescent="0.15">
      <c r="A86" s="88"/>
      <c r="B86" s="77"/>
      <c r="C86" s="58" t="s">
        <v>166</v>
      </c>
      <c r="D86" s="59"/>
      <c r="E86" s="17">
        <v>0</v>
      </c>
      <c r="F86" s="17">
        <v>14</v>
      </c>
      <c r="G86" s="17">
        <v>12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7</v>
      </c>
      <c r="AB86" s="17">
        <v>0</v>
      </c>
      <c r="AC86" s="18">
        <v>0</v>
      </c>
      <c r="AD86" s="18">
        <v>0</v>
      </c>
      <c r="AE86" s="18">
        <v>0</v>
      </c>
      <c r="AF86" s="17">
        <v>42</v>
      </c>
      <c r="AG86" s="17">
        <v>0</v>
      </c>
      <c r="AH86" s="18">
        <v>0</v>
      </c>
      <c r="AI86" s="18">
        <v>0</v>
      </c>
      <c r="AJ86" s="17">
        <v>448</v>
      </c>
      <c r="AK86" s="17">
        <v>0</v>
      </c>
      <c r="AL86" s="17">
        <v>1</v>
      </c>
      <c r="AM86" s="17">
        <v>34</v>
      </c>
      <c r="AN86" s="17">
        <v>0</v>
      </c>
      <c r="AO86" s="17">
        <v>0</v>
      </c>
      <c r="AP86" s="17">
        <v>4</v>
      </c>
      <c r="AQ86" s="17">
        <v>175</v>
      </c>
      <c r="AR86" s="17">
        <v>8</v>
      </c>
      <c r="AS86" s="17">
        <v>0</v>
      </c>
      <c r="AT86" s="17">
        <v>3</v>
      </c>
      <c r="AU86" s="17">
        <v>13</v>
      </c>
      <c r="AV86" s="17">
        <v>284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3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12</v>
      </c>
      <c r="BU86" s="17">
        <v>0</v>
      </c>
      <c r="BV86" s="17">
        <v>1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41</v>
      </c>
      <c r="CC86" s="17">
        <v>1</v>
      </c>
      <c r="CD86" s="17">
        <v>1</v>
      </c>
      <c r="CE86" s="17">
        <v>1</v>
      </c>
      <c r="CF86" s="17">
        <f>SUM(E86:CE86)</f>
        <v>1116</v>
      </c>
    </row>
    <row r="87" spans="1:84" s="14" customFormat="1" ht="8.25" customHeight="1" x14ac:dyDescent="0.15">
      <c r="A87" s="88"/>
      <c r="B87" s="69"/>
      <c r="C87" s="58" t="s">
        <v>167</v>
      </c>
      <c r="D87" s="59"/>
      <c r="E87" s="17">
        <v>0</v>
      </c>
      <c r="F87" s="17">
        <v>11</v>
      </c>
      <c r="G87" s="17">
        <v>25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10</v>
      </c>
      <c r="AB87" s="17">
        <v>0</v>
      </c>
      <c r="AC87" s="18">
        <v>0</v>
      </c>
      <c r="AD87" s="18">
        <v>0</v>
      </c>
      <c r="AE87" s="18">
        <v>0</v>
      </c>
      <c r="AF87" s="17">
        <v>17</v>
      </c>
      <c r="AG87" s="17">
        <v>0</v>
      </c>
      <c r="AH87" s="18">
        <v>0</v>
      </c>
      <c r="AI87" s="18">
        <v>0</v>
      </c>
      <c r="AJ87" s="17">
        <v>1023</v>
      </c>
      <c r="AK87" s="17">
        <v>0</v>
      </c>
      <c r="AL87" s="17">
        <v>0</v>
      </c>
      <c r="AM87" s="17">
        <v>58</v>
      </c>
      <c r="AN87" s="17">
        <v>0</v>
      </c>
      <c r="AO87" s="17">
        <v>0</v>
      </c>
      <c r="AP87" s="17">
        <v>0</v>
      </c>
      <c r="AQ87" s="17">
        <v>244</v>
      </c>
      <c r="AR87" s="17">
        <v>20</v>
      </c>
      <c r="AS87" s="17">
        <v>0</v>
      </c>
      <c r="AT87" s="17">
        <v>2</v>
      </c>
      <c r="AU87" s="17">
        <v>20</v>
      </c>
      <c r="AV87" s="17">
        <v>409</v>
      </c>
      <c r="AW87" s="17">
        <v>0</v>
      </c>
      <c r="AX87" s="17">
        <v>0</v>
      </c>
      <c r="AY87" s="17">
        <v>3</v>
      </c>
      <c r="AZ87" s="17">
        <v>0</v>
      </c>
      <c r="BA87" s="18">
        <v>2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11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3</v>
      </c>
      <c r="BP87" s="17">
        <v>0</v>
      </c>
      <c r="BQ87" s="17">
        <v>0</v>
      </c>
      <c r="BR87" s="18">
        <v>0</v>
      </c>
      <c r="BS87" s="17">
        <v>0</v>
      </c>
      <c r="BT87" s="17">
        <v>34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75</v>
      </c>
      <c r="CC87" s="17">
        <v>2</v>
      </c>
      <c r="CD87" s="17">
        <v>1</v>
      </c>
      <c r="CE87" s="17">
        <v>0</v>
      </c>
      <c r="CF87" s="17">
        <f>SUM(E87:CE87)</f>
        <v>1981</v>
      </c>
    </row>
    <row r="88" spans="1:84" s="14" customFormat="1" ht="8.25" customHeight="1" x14ac:dyDescent="0.15">
      <c r="A88" s="88"/>
      <c r="B88" s="85" t="s">
        <v>168</v>
      </c>
      <c r="C88" s="78" t="s">
        <v>169</v>
      </c>
      <c r="D88" s="27" t="s">
        <v>170</v>
      </c>
      <c r="E88" s="17">
        <v>0</v>
      </c>
      <c r="F88" s="17">
        <v>256</v>
      </c>
      <c r="G88" s="17">
        <v>30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38</v>
      </c>
      <c r="AB88" s="17">
        <v>0</v>
      </c>
      <c r="AC88" s="18">
        <v>0</v>
      </c>
      <c r="AD88" s="18">
        <v>0</v>
      </c>
      <c r="AE88" s="18">
        <v>0</v>
      </c>
      <c r="AF88" s="17">
        <v>24</v>
      </c>
      <c r="AG88" s="17">
        <v>3</v>
      </c>
      <c r="AH88" s="18">
        <v>0</v>
      </c>
      <c r="AI88" s="18">
        <v>0</v>
      </c>
      <c r="AJ88" s="17">
        <v>1398</v>
      </c>
      <c r="AK88" s="17">
        <v>0</v>
      </c>
      <c r="AL88" s="17">
        <v>0</v>
      </c>
      <c r="AM88" s="17">
        <v>110</v>
      </c>
      <c r="AN88" s="17">
        <v>0</v>
      </c>
      <c r="AO88" s="17">
        <v>0</v>
      </c>
      <c r="AP88" s="17">
        <v>5</v>
      </c>
      <c r="AQ88" s="17">
        <v>506</v>
      </c>
      <c r="AR88" s="17">
        <v>19</v>
      </c>
      <c r="AS88" s="17">
        <v>0</v>
      </c>
      <c r="AT88" s="17">
        <v>3</v>
      </c>
      <c r="AU88" s="17">
        <v>19</v>
      </c>
      <c r="AV88" s="17">
        <v>846</v>
      </c>
      <c r="AW88" s="17">
        <v>0</v>
      </c>
      <c r="AX88" s="17">
        <v>0</v>
      </c>
      <c r="AY88" s="17">
        <v>22</v>
      </c>
      <c r="AZ88" s="17">
        <v>0</v>
      </c>
      <c r="BA88" s="18">
        <v>16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30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96</v>
      </c>
      <c r="CC88" s="17">
        <v>11</v>
      </c>
      <c r="CD88" s="17">
        <v>1</v>
      </c>
      <c r="CE88" s="17">
        <v>2</v>
      </c>
      <c r="CF88" s="17">
        <f>SUM(E88:CE88)</f>
        <v>3468</v>
      </c>
    </row>
    <row r="89" spans="1:84" s="14" customFormat="1" ht="8.25" customHeight="1" x14ac:dyDescent="0.15">
      <c r="A89" s="88"/>
      <c r="B89" s="85"/>
      <c r="C89" s="79"/>
      <c r="D89" s="27" t="s">
        <v>171</v>
      </c>
      <c r="E89" s="17">
        <v>0</v>
      </c>
      <c r="F89" s="17">
        <v>2</v>
      </c>
      <c r="G89" s="17">
        <v>8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14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526</v>
      </c>
      <c r="AK89" s="17">
        <v>0</v>
      </c>
      <c r="AL89" s="17">
        <v>0</v>
      </c>
      <c r="AM89" s="17">
        <v>28</v>
      </c>
      <c r="AN89" s="17">
        <v>0</v>
      </c>
      <c r="AO89" s="17">
        <v>0</v>
      </c>
      <c r="AP89" s="17">
        <v>0</v>
      </c>
      <c r="AQ89" s="17">
        <v>107</v>
      </c>
      <c r="AR89" s="17">
        <v>7</v>
      </c>
      <c r="AS89" s="17">
        <v>0</v>
      </c>
      <c r="AT89" s="17">
        <v>0</v>
      </c>
      <c r="AU89" s="17">
        <v>6</v>
      </c>
      <c r="AV89" s="17">
        <v>128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32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5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27</v>
      </c>
      <c r="CC89" s="17">
        <v>0</v>
      </c>
      <c r="CD89" s="17">
        <v>0</v>
      </c>
      <c r="CE89" s="17">
        <v>1</v>
      </c>
      <c r="CF89" s="17">
        <f>SUM(E89:CE89)</f>
        <v>905</v>
      </c>
    </row>
    <row r="90" spans="1:84" s="14" customFormat="1" ht="8.25" customHeight="1" x14ac:dyDescent="0.15">
      <c r="A90" s="88"/>
      <c r="B90" s="85"/>
      <c r="C90" s="80"/>
      <c r="D90" s="27" t="s">
        <v>91</v>
      </c>
      <c r="E90" s="17">
        <f>SUM(E88:E89)</f>
        <v>0</v>
      </c>
      <c r="F90" s="17">
        <f t="shared" ref="F90:CF90" si="34">SUM(F88:F89)</f>
        <v>258</v>
      </c>
      <c r="G90" s="17">
        <f t="shared" si="34"/>
        <v>38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22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52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29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1924</v>
      </c>
      <c r="AK90" s="17">
        <f t="shared" si="34"/>
        <v>0</v>
      </c>
      <c r="AL90" s="17">
        <f t="shared" si="34"/>
        <v>0</v>
      </c>
      <c r="AM90" s="17">
        <f t="shared" si="34"/>
        <v>138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613</v>
      </c>
      <c r="AR90" s="17">
        <f t="shared" si="34"/>
        <v>26</v>
      </c>
      <c r="AS90" s="17">
        <f t="shared" si="34"/>
        <v>0</v>
      </c>
      <c r="AT90" s="17">
        <f t="shared" si="34"/>
        <v>3</v>
      </c>
      <c r="AU90" s="17">
        <f t="shared" si="34"/>
        <v>25</v>
      </c>
      <c r="AV90" s="17">
        <f t="shared" si="34"/>
        <v>974</v>
      </c>
      <c r="AW90" s="17">
        <f t="shared" si="34"/>
        <v>0</v>
      </c>
      <c r="AX90" s="17">
        <f t="shared" si="34"/>
        <v>0</v>
      </c>
      <c r="AY90" s="17">
        <f t="shared" si="34"/>
        <v>22</v>
      </c>
      <c r="AZ90" s="17">
        <f t="shared" si="34"/>
        <v>0</v>
      </c>
      <c r="BA90" s="18">
        <f>SUM(BA88:BA89)</f>
        <v>18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37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35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123</v>
      </c>
      <c r="CC90" s="17">
        <f t="shared" si="34"/>
        <v>11</v>
      </c>
      <c r="CD90" s="17">
        <f t="shared" si="34"/>
        <v>1</v>
      </c>
      <c r="CE90" s="17">
        <f t="shared" si="34"/>
        <v>3</v>
      </c>
      <c r="CF90" s="17">
        <f t="shared" si="34"/>
        <v>4373</v>
      </c>
    </row>
    <row r="91" spans="1:84" s="14" customFormat="1" ht="8.25" customHeight="1" x14ac:dyDescent="0.15">
      <c r="A91" s="88"/>
      <c r="B91" s="85"/>
      <c r="C91" s="58" t="s">
        <v>172</v>
      </c>
      <c r="D91" s="59"/>
      <c r="E91" s="17">
        <v>1</v>
      </c>
      <c r="F91" s="17">
        <v>53</v>
      </c>
      <c r="G91" s="17">
        <v>7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10</v>
      </c>
      <c r="AB91" s="17">
        <v>0</v>
      </c>
      <c r="AC91" s="18">
        <v>0</v>
      </c>
      <c r="AD91" s="18">
        <v>0</v>
      </c>
      <c r="AE91" s="18">
        <v>0</v>
      </c>
      <c r="AF91" s="17">
        <v>30</v>
      </c>
      <c r="AG91" s="17">
        <v>0</v>
      </c>
      <c r="AH91" s="18">
        <v>0</v>
      </c>
      <c r="AI91" s="18">
        <v>0</v>
      </c>
      <c r="AJ91" s="17">
        <v>646</v>
      </c>
      <c r="AK91" s="17">
        <v>0</v>
      </c>
      <c r="AL91" s="17">
        <v>0</v>
      </c>
      <c r="AM91" s="17">
        <v>47</v>
      </c>
      <c r="AN91" s="17">
        <v>2</v>
      </c>
      <c r="AO91" s="17">
        <v>0</v>
      </c>
      <c r="AP91" s="17">
        <v>1</v>
      </c>
      <c r="AQ91" s="17">
        <v>339</v>
      </c>
      <c r="AR91" s="17">
        <v>16</v>
      </c>
      <c r="AS91" s="17">
        <v>0</v>
      </c>
      <c r="AT91" s="17">
        <v>0</v>
      </c>
      <c r="AU91" s="17">
        <v>9</v>
      </c>
      <c r="AV91" s="17">
        <v>356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15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48</v>
      </c>
      <c r="CC91" s="17">
        <v>0</v>
      </c>
      <c r="CD91" s="17">
        <v>1</v>
      </c>
      <c r="CE91" s="17">
        <v>2</v>
      </c>
      <c r="CF91" s="17">
        <f>SUM(E91:CE91)</f>
        <v>1615</v>
      </c>
    </row>
    <row r="92" spans="1:84" s="14" customFormat="1" ht="8.25" customHeight="1" x14ac:dyDescent="0.15">
      <c r="A92" s="88"/>
      <c r="B92" s="85"/>
      <c r="C92" s="58" t="s">
        <v>173</v>
      </c>
      <c r="D92" s="59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5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719</v>
      </c>
      <c r="AK92" s="17">
        <v>0</v>
      </c>
      <c r="AL92" s="17">
        <v>0</v>
      </c>
      <c r="AM92" s="17">
        <v>41</v>
      </c>
      <c r="AN92" s="17">
        <v>0</v>
      </c>
      <c r="AO92" s="17">
        <v>0</v>
      </c>
      <c r="AP92" s="17">
        <v>0</v>
      </c>
      <c r="AQ92" s="17">
        <v>291</v>
      </c>
      <c r="AR92" s="17">
        <v>19</v>
      </c>
      <c r="AS92" s="17">
        <v>0</v>
      </c>
      <c r="AT92" s="17">
        <v>1</v>
      </c>
      <c r="AU92" s="17">
        <v>12</v>
      </c>
      <c r="AV92" s="17">
        <v>273</v>
      </c>
      <c r="AW92" s="17">
        <v>1</v>
      </c>
      <c r="AX92" s="17">
        <v>0</v>
      </c>
      <c r="AY92" s="17">
        <v>8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21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48</v>
      </c>
      <c r="CC92" s="17">
        <v>1</v>
      </c>
      <c r="CD92" s="17">
        <v>0</v>
      </c>
      <c r="CE92" s="17">
        <v>0</v>
      </c>
      <c r="CF92" s="17">
        <f>SUM(E92:CE92)</f>
        <v>1497</v>
      </c>
    </row>
    <row r="93" spans="1:84" s="14" customFormat="1" ht="8.25" customHeight="1" x14ac:dyDescent="0.15">
      <c r="A93" s="88"/>
      <c r="B93" s="60" t="s">
        <v>174</v>
      </c>
      <c r="C93" s="58" t="s">
        <v>175</v>
      </c>
      <c r="D93" s="59"/>
      <c r="E93" s="17">
        <v>0</v>
      </c>
      <c r="F93" s="17">
        <v>366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150</v>
      </c>
      <c r="AG93" s="17">
        <v>0</v>
      </c>
      <c r="AH93" s="18">
        <v>0</v>
      </c>
      <c r="AI93" s="18">
        <v>0</v>
      </c>
      <c r="AJ93" s="17">
        <v>361</v>
      </c>
      <c r="AK93" s="17">
        <v>0</v>
      </c>
      <c r="AL93" s="17">
        <v>0</v>
      </c>
      <c r="AM93" s="17">
        <v>35</v>
      </c>
      <c r="AN93" s="17">
        <v>3</v>
      </c>
      <c r="AO93" s="17">
        <v>0</v>
      </c>
      <c r="AP93" s="17">
        <v>2</v>
      </c>
      <c r="AQ93" s="17">
        <v>112</v>
      </c>
      <c r="AR93" s="17">
        <v>7</v>
      </c>
      <c r="AS93" s="17">
        <v>0</v>
      </c>
      <c r="AT93" s="17">
        <v>1</v>
      </c>
      <c r="AU93" s="17">
        <v>12</v>
      </c>
      <c r="AV93" s="17">
        <v>355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8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1455</v>
      </c>
    </row>
    <row r="94" spans="1:84" s="14" customFormat="1" ht="8.25" customHeight="1" x14ac:dyDescent="0.15">
      <c r="A94" s="88"/>
      <c r="B94" s="60"/>
      <c r="C94" s="58" t="s">
        <v>176</v>
      </c>
      <c r="D94" s="59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14</v>
      </c>
      <c r="AG94" s="17">
        <v>0</v>
      </c>
      <c r="AH94" s="18">
        <v>0</v>
      </c>
      <c r="AI94" s="18">
        <v>0</v>
      </c>
      <c r="AJ94" s="17">
        <v>68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41</v>
      </c>
      <c r="AR94" s="17">
        <v>1</v>
      </c>
      <c r="AS94" s="17">
        <v>0</v>
      </c>
      <c r="AT94" s="17">
        <v>0</v>
      </c>
      <c r="AU94" s="17">
        <v>3</v>
      </c>
      <c r="AV94" s="17">
        <v>39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1</v>
      </c>
      <c r="CC94" s="17">
        <v>0</v>
      </c>
      <c r="CD94" s="17">
        <v>0</v>
      </c>
      <c r="CE94" s="17">
        <v>0</v>
      </c>
      <c r="CF94" s="17">
        <f>SUM(E94:CE94)</f>
        <v>204</v>
      </c>
    </row>
    <row r="95" spans="1:84" s="14" customFormat="1" ht="8.25" customHeight="1" x14ac:dyDescent="0.15">
      <c r="A95" s="88"/>
      <c r="B95" s="86"/>
      <c r="C95" s="58" t="s">
        <v>91</v>
      </c>
      <c r="D95" s="59"/>
      <c r="E95" s="17">
        <f>SUM(E93:E94)</f>
        <v>0</v>
      </c>
      <c r="F95" s="17">
        <f t="shared" ref="F95:CE95" si="35">SUM(F93:F94)</f>
        <v>392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164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429</v>
      </c>
      <c r="AK95" s="17">
        <f t="shared" si="35"/>
        <v>0</v>
      </c>
      <c r="AL95" s="17">
        <f t="shared" si="35"/>
        <v>1</v>
      </c>
      <c r="AM95" s="17">
        <f t="shared" si="35"/>
        <v>40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153</v>
      </c>
      <c r="AR95" s="17">
        <f t="shared" si="35"/>
        <v>8</v>
      </c>
      <c r="AS95" s="17">
        <f t="shared" si="35"/>
        <v>0</v>
      </c>
      <c r="AT95" s="17">
        <f t="shared" si="35"/>
        <v>1</v>
      </c>
      <c r="AU95" s="17">
        <f t="shared" si="35"/>
        <v>15</v>
      </c>
      <c r="AV95" s="17">
        <f t="shared" si="35"/>
        <v>394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12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26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1659</v>
      </c>
    </row>
    <row r="96" spans="1:84" s="14" customFormat="1" ht="8.25" customHeight="1" x14ac:dyDescent="0.15">
      <c r="A96" s="89"/>
      <c r="B96" s="65" t="s">
        <v>98</v>
      </c>
      <c r="C96" s="66"/>
      <c r="D96" s="67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1716</v>
      </c>
      <c r="G96" s="19">
        <f t="shared" si="36"/>
        <v>302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103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2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137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961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15884</v>
      </c>
      <c r="AK96" s="19">
        <f t="shared" si="36"/>
        <v>0</v>
      </c>
      <c r="AL96" s="19">
        <f t="shared" si="36"/>
        <v>44</v>
      </c>
      <c r="AM96" s="19">
        <f t="shared" si="36"/>
        <v>1412</v>
      </c>
      <c r="AN96" s="19">
        <f t="shared" si="36"/>
        <v>10</v>
      </c>
      <c r="AO96" s="19">
        <f t="shared" si="36"/>
        <v>0</v>
      </c>
      <c r="AP96" s="19">
        <f t="shared" si="36"/>
        <v>54</v>
      </c>
      <c r="AQ96" s="19">
        <f t="shared" si="36"/>
        <v>8930</v>
      </c>
      <c r="AR96" s="19">
        <f t="shared" si="36"/>
        <v>421</v>
      </c>
      <c r="AS96" s="19">
        <f t="shared" si="36"/>
        <v>18</v>
      </c>
      <c r="AT96" s="19">
        <f t="shared" si="36"/>
        <v>30</v>
      </c>
      <c r="AU96" s="19">
        <f t="shared" si="36"/>
        <v>320</v>
      </c>
      <c r="AV96" s="19">
        <f t="shared" si="36"/>
        <v>7781</v>
      </c>
      <c r="AW96" s="19">
        <f t="shared" si="36"/>
        <v>3</v>
      </c>
      <c r="AX96" s="19">
        <f t="shared" si="36"/>
        <v>6</v>
      </c>
      <c r="AY96" s="19">
        <f t="shared" si="36"/>
        <v>140</v>
      </c>
      <c r="AZ96" s="19">
        <f t="shared" si="36"/>
        <v>0</v>
      </c>
      <c r="BA96" s="20">
        <f t="shared" si="36"/>
        <v>65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96</v>
      </c>
      <c r="BI96" s="19">
        <f t="shared" si="36"/>
        <v>0</v>
      </c>
      <c r="BJ96" s="19">
        <f t="shared" si="36"/>
        <v>20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39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1</v>
      </c>
      <c r="BT96" s="19">
        <f t="shared" si="37"/>
        <v>442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34</v>
      </c>
      <c r="CB96" s="19">
        <f t="shared" si="37"/>
        <v>1033</v>
      </c>
      <c r="CC96" s="19">
        <f t="shared" si="37"/>
        <v>26</v>
      </c>
      <c r="CD96" s="19">
        <f t="shared" si="37"/>
        <v>7</v>
      </c>
      <c r="CE96" s="19">
        <f t="shared" si="37"/>
        <v>26</v>
      </c>
      <c r="CF96" s="19">
        <f t="shared" si="37"/>
        <v>40149</v>
      </c>
    </row>
    <row r="97" spans="1:84" ht="19.5" customHeight="1" x14ac:dyDescent="0.15">
      <c r="A97" s="30"/>
      <c r="B97" s="30"/>
      <c r="C97" s="30"/>
      <c r="D97" s="30"/>
      <c r="E97" s="84" t="s">
        <v>177</v>
      </c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 t="s">
        <v>178</v>
      </c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 t="s">
        <v>179</v>
      </c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 s="7" customFormat="1" ht="9.9499999999999993" customHeight="1" x14ac:dyDescent="0.15">
      <c r="A98" s="46" t="str">
        <f>A2</f>
        <v>（令和 4年 6月末）</v>
      </c>
      <c r="B98" s="46"/>
      <c r="C98" s="46"/>
      <c r="D98" s="46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47" t="s">
        <v>4</v>
      </c>
      <c r="B99" s="48"/>
      <c r="C99" s="48"/>
      <c r="D99" s="49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50" t="s">
        <v>180</v>
      </c>
      <c r="B100" s="93" t="s">
        <v>181</v>
      </c>
      <c r="C100" s="91" t="s">
        <v>182</v>
      </c>
      <c r="D100" s="92"/>
      <c r="E100" s="16">
        <v>0</v>
      </c>
      <c r="F100" s="16">
        <v>952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8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41</v>
      </c>
      <c r="AG100" s="16">
        <v>4</v>
      </c>
      <c r="AH100" s="15">
        <v>0</v>
      </c>
      <c r="AI100" s="15">
        <v>0</v>
      </c>
      <c r="AJ100" s="16">
        <v>349</v>
      </c>
      <c r="AK100" s="16">
        <v>0</v>
      </c>
      <c r="AL100" s="16">
        <v>1</v>
      </c>
      <c r="AM100" s="16">
        <v>71</v>
      </c>
      <c r="AN100" s="16">
        <v>2</v>
      </c>
      <c r="AO100" s="16">
        <v>0</v>
      </c>
      <c r="AP100" s="16">
        <v>1</v>
      </c>
      <c r="AQ100" s="16">
        <v>252</v>
      </c>
      <c r="AR100" s="16">
        <v>14</v>
      </c>
      <c r="AS100" s="16">
        <v>0</v>
      </c>
      <c r="AT100" s="16">
        <v>0</v>
      </c>
      <c r="AU100" s="16">
        <v>9</v>
      </c>
      <c r="AV100" s="16">
        <v>411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14</v>
      </c>
      <c r="BU100" s="16">
        <v>0</v>
      </c>
      <c r="BV100" s="16">
        <v>0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16</v>
      </c>
      <c r="CC100" s="16">
        <v>0</v>
      </c>
      <c r="CD100" s="16">
        <v>0</v>
      </c>
      <c r="CE100" s="16">
        <v>0</v>
      </c>
      <c r="CF100" s="25">
        <f>SUM(E100:CE100)</f>
        <v>2219</v>
      </c>
    </row>
    <row r="101" spans="1:84" s="14" customFormat="1" ht="8.25" customHeight="1" x14ac:dyDescent="0.15">
      <c r="A101" s="51"/>
      <c r="B101" s="77"/>
      <c r="C101" s="70" t="s">
        <v>183</v>
      </c>
      <c r="D101" s="23" t="s">
        <v>184</v>
      </c>
      <c r="E101" s="17">
        <v>0</v>
      </c>
      <c r="F101" s="17">
        <v>395</v>
      </c>
      <c r="G101" s="17">
        <v>49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16</v>
      </c>
      <c r="AG101" s="17">
        <v>0</v>
      </c>
      <c r="AH101" s="18">
        <v>0</v>
      </c>
      <c r="AI101" s="18">
        <v>0</v>
      </c>
      <c r="AJ101" s="17">
        <v>258</v>
      </c>
      <c r="AK101" s="17">
        <v>0</v>
      </c>
      <c r="AL101" s="17">
        <v>0</v>
      </c>
      <c r="AM101" s="17">
        <v>74</v>
      </c>
      <c r="AN101" s="17">
        <v>0</v>
      </c>
      <c r="AO101" s="17">
        <v>0</v>
      </c>
      <c r="AP101" s="17">
        <v>0</v>
      </c>
      <c r="AQ101" s="17">
        <v>114</v>
      </c>
      <c r="AR101" s="17">
        <v>6</v>
      </c>
      <c r="AS101" s="17">
        <v>1</v>
      </c>
      <c r="AT101" s="17">
        <v>0</v>
      </c>
      <c r="AU101" s="17">
        <v>7</v>
      </c>
      <c r="AV101" s="17">
        <v>191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3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8</v>
      </c>
      <c r="CC101" s="17">
        <v>1</v>
      </c>
      <c r="CD101" s="17">
        <v>0</v>
      </c>
      <c r="CE101" s="17">
        <v>1</v>
      </c>
      <c r="CF101" s="17">
        <f>SUM(E101:CE101)</f>
        <v>1132</v>
      </c>
    </row>
    <row r="102" spans="1:84" s="14" customFormat="1" ht="8.25" customHeight="1" x14ac:dyDescent="0.15">
      <c r="A102" s="51"/>
      <c r="B102" s="77"/>
      <c r="C102" s="70"/>
      <c r="D102" s="23" t="s">
        <v>185</v>
      </c>
      <c r="E102" s="17">
        <v>0</v>
      </c>
      <c r="F102" s="17">
        <v>56</v>
      </c>
      <c r="G102" s="17">
        <v>11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72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47</v>
      </c>
      <c r="AR102" s="17">
        <v>4</v>
      </c>
      <c r="AS102" s="17">
        <v>0</v>
      </c>
      <c r="AT102" s="17">
        <v>2</v>
      </c>
      <c r="AU102" s="17">
        <v>6</v>
      </c>
      <c r="AV102" s="17">
        <v>128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366</v>
      </c>
    </row>
    <row r="103" spans="1:84" s="14" customFormat="1" ht="8.25" customHeight="1" x14ac:dyDescent="0.15">
      <c r="A103" s="51"/>
      <c r="B103" s="69"/>
      <c r="C103" s="70"/>
      <c r="D103" s="23" t="s">
        <v>91</v>
      </c>
      <c r="E103" s="17">
        <f>SUM(E101:E102)</f>
        <v>0</v>
      </c>
      <c r="F103" s="17">
        <f t="shared" ref="F103:AZ103" si="40">SUM(F101:F102)</f>
        <v>451</v>
      </c>
      <c r="G103" s="17">
        <f t="shared" si="40"/>
        <v>60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23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330</v>
      </c>
      <c r="AK103" s="17">
        <f t="shared" si="40"/>
        <v>0</v>
      </c>
      <c r="AL103" s="17">
        <f t="shared" si="40"/>
        <v>0</v>
      </c>
      <c r="AM103" s="17">
        <f t="shared" si="40"/>
        <v>92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161</v>
      </c>
      <c r="AR103" s="17">
        <f t="shared" si="40"/>
        <v>10</v>
      </c>
      <c r="AS103" s="17">
        <f t="shared" si="40"/>
        <v>1</v>
      </c>
      <c r="AT103" s="17">
        <f t="shared" si="40"/>
        <v>2</v>
      </c>
      <c r="AU103" s="17">
        <f t="shared" si="40"/>
        <v>13</v>
      </c>
      <c r="AV103" s="17">
        <f t="shared" si="40"/>
        <v>319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6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12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1498</v>
      </c>
    </row>
    <row r="104" spans="1:84" ht="8.25" customHeight="1" x14ac:dyDescent="0.15">
      <c r="A104" s="51"/>
      <c r="B104" s="57" t="s">
        <v>186</v>
      </c>
      <c r="C104" s="58"/>
      <c r="D104" s="59"/>
      <c r="E104" s="17">
        <v>0</v>
      </c>
      <c r="F104" s="17">
        <v>33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404</v>
      </c>
      <c r="AK104" s="17">
        <v>0</v>
      </c>
      <c r="AL104" s="17">
        <v>0</v>
      </c>
      <c r="AM104" s="17">
        <v>41</v>
      </c>
      <c r="AN104" s="17">
        <v>0</v>
      </c>
      <c r="AO104" s="17">
        <v>0</v>
      </c>
      <c r="AP104" s="17">
        <v>0</v>
      </c>
      <c r="AQ104" s="17">
        <v>392</v>
      </c>
      <c r="AR104" s="17">
        <v>7</v>
      </c>
      <c r="AS104" s="17">
        <v>0</v>
      </c>
      <c r="AT104" s="17">
        <v>2</v>
      </c>
      <c r="AU104" s="17">
        <v>11</v>
      </c>
      <c r="AV104" s="17">
        <v>328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3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16</v>
      </c>
      <c r="CC104" s="17">
        <v>0</v>
      </c>
      <c r="CD104" s="17">
        <v>0</v>
      </c>
      <c r="CE104" s="17">
        <v>1</v>
      </c>
      <c r="CF104" s="17">
        <f>SUM(E104:CE104)</f>
        <v>1276</v>
      </c>
    </row>
    <row r="105" spans="1:84" ht="8.25" customHeight="1" x14ac:dyDescent="0.15">
      <c r="A105" s="51"/>
      <c r="B105" s="60" t="s">
        <v>187</v>
      </c>
      <c r="C105" s="58" t="s">
        <v>188</v>
      </c>
      <c r="D105" s="59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32</v>
      </c>
      <c r="AG105" s="17">
        <v>0</v>
      </c>
      <c r="AH105" s="18">
        <v>0</v>
      </c>
      <c r="AI105" s="18">
        <v>0</v>
      </c>
      <c r="AJ105" s="17">
        <v>228</v>
      </c>
      <c r="AK105" s="17">
        <v>0</v>
      </c>
      <c r="AL105" s="17">
        <v>6</v>
      </c>
      <c r="AM105" s="17">
        <v>40</v>
      </c>
      <c r="AN105" s="17">
        <v>0</v>
      </c>
      <c r="AO105" s="17">
        <v>0</v>
      </c>
      <c r="AP105" s="17">
        <v>0</v>
      </c>
      <c r="AQ105" s="17">
        <v>269</v>
      </c>
      <c r="AR105" s="17">
        <v>3</v>
      </c>
      <c r="AS105" s="17">
        <v>0</v>
      </c>
      <c r="AT105" s="17">
        <v>0</v>
      </c>
      <c r="AU105" s="17">
        <v>7</v>
      </c>
      <c r="AV105" s="17">
        <v>148</v>
      </c>
      <c r="AW105" s="17">
        <v>0</v>
      </c>
      <c r="AX105" s="17">
        <v>0</v>
      </c>
      <c r="AY105" s="17">
        <v>7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7</v>
      </c>
      <c r="CC105" s="17">
        <v>0</v>
      </c>
      <c r="CD105" s="17">
        <v>0</v>
      </c>
      <c r="CE105" s="17">
        <v>0</v>
      </c>
      <c r="CF105" s="17">
        <f>SUM(E105:CE105)</f>
        <v>793</v>
      </c>
    </row>
    <row r="106" spans="1:84" ht="8.25" customHeight="1" x14ac:dyDescent="0.15">
      <c r="A106" s="51"/>
      <c r="B106" s="60"/>
      <c r="C106" s="58" t="s">
        <v>189</v>
      </c>
      <c r="D106" s="59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278</v>
      </c>
      <c r="AK106" s="17">
        <v>0</v>
      </c>
      <c r="AL106" s="17">
        <v>1</v>
      </c>
      <c r="AM106" s="17">
        <v>19</v>
      </c>
      <c r="AN106" s="17">
        <v>0</v>
      </c>
      <c r="AO106" s="17">
        <v>0</v>
      </c>
      <c r="AP106" s="17">
        <v>0</v>
      </c>
      <c r="AQ106" s="17">
        <v>313</v>
      </c>
      <c r="AR106" s="17">
        <v>3</v>
      </c>
      <c r="AS106" s="17">
        <v>0</v>
      </c>
      <c r="AT106" s="17">
        <v>0</v>
      </c>
      <c r="AU106" s="17">
        <v>3</v>
      </c>
      <c r="AV106" s="17">
        <v>122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4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13</v>
      </c>
      <c r="CC106" s="17">
        <v>0</v>
      </c>
      <c r="CD106" s="17">
        <v>0</v>
      </c>
      <c r="CE106" s="17">
        <v>0</v>
      </c>
      <c r="CF106" s="17">
        <f>SUM(E106:CE106)</f>
        <v>787</v>
      </c>
    </row>
    <row r="107" spans="1:84" ht="8.25" customHeight="1" x14ac:dyDescent="0.15">
      <c r="A107" s="51"/>
      <c r="B107" s="86"/>
      <c r="C107" s="58" t="s">
        <v>91</v>
      </c>
      <c r="D107" s="59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49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506</v>
      </c>
      <c r="AK107" s="17">
        <f t="shared" si="42"/>
        <v>0</v>
      </c>
      <c r="AL107" s="17">
        <f t="shared" si="42"/>
        <v>7</v>
      </c>
      <c r="AM107" s="17">
        <f t="shared" si="42"/>
        <v>59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582</v>
      </c>
      <c r="AR107" s="17">
        <f t="shared" si="42"/>
        <v>6</v>
      </c>
      <c r="AS107" s="17">
        <f t="shared" si="42"/>
        <v>0</v>
      </c>
      <c r="AT107" s="17">
        <f t="shared" si="42"/>
        <v>0</v>
      </c>
      <c r="AU107" s="17">
        <f t="shared" si="42"/>
        <v>10</v>
      </c>
      <c r="AV107" s="17">
        <f t="shared" si="42"/>
        <v>270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9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20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1580</v>
      </c>
    </row>
    <row r="108" spans="1:84" s="14" customFormat="1" ht="8.25" customHeight="1" x14ac:dyDescent="0.15">
      <c r="A108" s="51"/>
      <c r="B108" s="60" t="s">
        <v>190</v>
      </c>
      <c r="C108" s="58" t="s">
        <v>191</v>
      </c>
      <c r="D108" s="59"/>
      <c r="E108" s="17">
        <v>0</v>
      </c>
      <c r="F108" s="17">
        <v>608</v>
      </c>
      <c r="G108" s="17">
        <v>35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30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81</v>
      </c>
      <c r="AG108" s="17">
        <v>6</v>
      </c>
      <c r="AH108" s="18">
        <v>0</v>
      </c>
      <c r="AI108" s="18">
        <v>0</v>
      </c>
      <c r="AJ108" s="17">
        <v>443</v>
      </c>
      <c r="AK108" s="17">
        <v>0</v>
      </c>
      <c r="AL108" s="17">
        <v>0</v>
      </c>
      <c r="AM108" s="17">
        <v>40</v>
      </c>
      <c r="AN108" s="17">
        <v>2</v>
      </c>
      <c r="AO108" s="17">
        <v>0</v>
      </c>
      <c r="AP108" s="17">
        <v>1</v>
      </c>
      <c r="AQ108" s="17">
        <v>177</v>
      </c>
      <c r="AR108" s="17">
        <v>11</v>
      </c>
      <c r="AS108" s="17">
        <v>2</v>
      </c>
      <c r="AT108" s="17">
        <v>1</v>
      </c>
      <c r="AU108" s="17">
        <v>37</v>
      </c>
      <c r="AV108" s="17">
        <v>553</v>
      </c>
      <c r="AW108" s="17">
        <v>0</v>
      </c>
      <c r="AX108" s="17">
        <v>0</v>
      </c>
      <c r="AY108" s="17">
        <v>18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1</v>
      </c>
      <c r="BP108" s="17">
        <v>0</v>
      </c>
      <c r="BQ108" s="17">
        <v>0</v>
      </c>
      <c r="BR108" s="18">
        <v>0</v>
      </c>
      <c r="BS108" s="17">
        <v>0</v>
      </c>
      <c r="BT108" s="17">
        <v>10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21</v>
      </c>
      <c r="CC108" s="17">
        <v>0</v>
      </c>
      <c r="CD108" s="17">
        <v>0</v>
      </c>
      <c r="CE108" s="17">
        <v>2</v>
      </c>
      <c r="CF108" s="17">
        <f>SUM(E108:CE108)</f>
        <v>2089</v>
      </c>
    </row>
    <row r="109" spans="1:84" s="14" customFormat="1" ht="8.25" customHeight="1" x14ac:dyDescent="0.15">
      <c r="A109" s="51"/>
      <c r="B109" s="60"/>
      <c r="C109" s="70" t="s">
        <v>192</v>
      </c>
      <c r="D109" s="23" t="s">
        <v>193</v>
      </c>
      <c r="E109" s="17">
        <v>0</v>
      </c>
      <c r="F109" s="17">
        <v>249</v>
      </c>
      <c r="G109" s="17">
        <v>40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28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3</v>
      </c>
      <c r="AB109" s="17">
        <v>0</v>
      </c>
      <c r="AC109" s="18">
        <v>0</v>
      </c>
      <c r="AD109" s="18">
        <v>0</v>
      </c>
      <c r="AE109" s="18">
        <v>0</v>
      </c>
      <c r="AF109" s="17">
        <v>64</v>
      </c>
      <c r="AG109" s="17">
        <v>1</v>
      </c>
      <c r="AH109" s="18">
        <v>0</v>
      </c>
      <c r="AI109" s="18">
        <v>0</v>
      </c>
      <c r="AJ109" s="17">
        <v>459</v>
      </c>
      <c r="AK109" s="17">
        <v>0</v>
      </c>
      <c r="AL109" s="17">
        <v>1</v>
      </c>
      <c r="AM109" s="17">
        <v>59</v>
      </c>
      <c r="AN109" s="17">
        <v>0</v>
      </c>
      <c r="AO109" s="17">
        <v>0</v>
      </c>
      <c r="AP109" s="17">
        <v>0</v>
      </c>
      <c r="AQ109" s="17">
        <v>238</v>
      </c>
      <c r="AR109" s="17">
        <v>18</v>
      </c>
      <c r="AS109" s="17">
        <v>1</v>
      </c>
      <c r="AT109" s="17">
        <v>0</v>
      </c>
      <c r="AU109" s="17">
        <v>22</v>
      </c>
      <c r="AV109" s="17">
        <v>445</v>
      </c>
      <c r="AW109" s="17">
        <v>0</v>
      </c>
      <c r="AX109" s="17">
        <v>0</v>
      </c>
      <c r="AY109" s="17">
        <v>16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6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10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20</v>
      </c>
      <c r="CC109" s="17">
        <v>2</v>
      </c>
      <c r="CD109" s="17">
        <v>1</v>
      </c>
      <c r="CE109" s="17">
        <v>1</v>
      </c>
      <c r="CF109" s="17">
        <f>SUM(E109:CE109)</f>
        <v>1691</v>
      </c>
    </row>
    <row r="110" spans="1:84" s="14" customFormat="1" ht="8.25" customHeight="1" x14ac:dyDescent="0.15">
      <c r="A110" s="51"/>
      <c r="B110" s="60"/>
      <c r="C110" s="70"/>
      <c r="D110" s="23" t="s">
        <v>194</v>
      </c>
      <c r="E110" s="17">
        <v>0</v>
      </c>
      <c r="F110" s="17">
        <v>86</v>
      </c>
      <c r="G110" s="17">
        <v>4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64</v>
      </c>
      <c r="AK110" s="17">
        <v>0</v>
      </c>
      <c r="AL110" s="17">
        <v>0</v>
      </c>
      <c r="AM110" s="17">
        <v>5</v>
      </c>
      <c r="AN110" s="17">
        <v>0</v>
      </c>
      <c r="AO110" s="17">
        <v>0</v>
      </c>
      <c r="AP110" s="17">
        <v>0</v>
      </c>
      <c r="AQ110" s="17">
        <v>43</v>
      </c>
      <c r="AR110" s="17">
        <v>2</v>
      </c>
      <c r="AS110" s="17">
        <v>0</v>
      </c>
      <c r="AT110" s="17">
        <v>0</v>
      </c>
      <c r="AU110" s="17">
        <v>5</v>
      </c>
      <c r="AV110" s="17">
        <v>112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7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11</v>
      </c>
      <c r="CC110" s="17">
        <v>1</v>
      </c>
      <c r="CD110" s="17">
        <v>0</v>
      </c>
      <c r="CE110" s="17">
        <v>0</v>
      </c>
      <c r="CF110" s="17">
        <f>SUM(E110:CE110)</f>
        <v>373</v>
      </c>
    </row>
    <row r="111" spans="1:84" s="14" customFormat="1" ht="8.25" customHeight="1" x14ac:dyDescent="0.15">
      <c r="A111" s="51"/>
      <c r="B111" s="60"/>
      <c r="C111" s="70"/>
      <c r="D111" s="23" t="s">
        <v>91</v>
      </c>
      <c r="E111" s="17">
        <f>SUM(E109:E110)</f>
        <v>0</v>
      </c>
      <c r="F111" s="17">
        <f t="shared" ref="F111:CF111" si="43">SUM(F109:F110)</f>
        <v>335</v>
      </c>
      <c r="G111" s="17">
        <f t="shared" si="43"/>
        <v>44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33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3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83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523</v>
      </c>
      <c r="AK111" s="17">
        <f t="shared" si="43"/>
        <v>0</v>
      </c>
      <c r="AL111" s="17">
        <f t="shared" si="43"/>
        <v>1</v>
      </c>
      <c r="AM111" s="17">
        <f t="shared" si="43"/>
        <v>64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281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27</v>
      </c>
      <c r="AV111" s="17">
        <f t="shared" si="43"/>
        <v>557</v>
      </c>
      <c r="AW111" s="17">
        <f t="shared" si="43"/>
        <v>0</v>
      </c>
      <c r="AX111" s="17">
        <f t="shared" si="43"/>
        <v>1</v>
      </c>
      <c r="AY111" s="17">
        <f t="shared" si="43"/>
        <v>21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7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17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31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2064</v>
      </c>
    </row>
    <row r="112" spans="1:84" s="14" customFormat="1" ht="8.25" customHeight="1" x14ac:dyDescent="0.15">
      <c r="A112" s="53"/>
      <c r="B112" s="65" t="s">
        <v>98</v>
      </c>
      <c r="C112" s="66"/>
      <c r="D112" s="67"/>
      <c r="E112" s="19">
        <f>SUM(E100,E103:E104,E107:E108,E111)</f>
        <v>0</v>
      </c>
      <c r="F112" s="19">
        <f t="shared" ref="F112:BQ112" si="44">SUM(F100,F103:F104,F107:F108,F111)</f>
        <v>2411</v>
      </c>
      <c r="G112" s="19">
        <f t="shared" si="44"/>
        <v>200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85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14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295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2555</v>
      </c>
      <c r="AK112" s="19">
        <f t="shared" si="44"/>
        <v>0</v>
      </c>
      <c r="AL112" s="19">
        <f t="shared" si="44"/>
        <v>9</v>
      </c>
      <c r="AM112" s="19">
        <f t="shared" si="44"/>
        <v>367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1845</v>
      </c>
      <c r="AR112" s="19">
        <f t="shared" si="44"/>
        <v>68</v>
      </c>
      <c r="AS112" s="19">
        <f t="shared" si="44"/>
        <v>4</v>
      </c>
      <c r="AT112" s="19">
        <f t="shared" si="44"/>
        <v>5</v>
      </c>
      <c r="AU112" s="19">
        <f t="shared" si="44"/>
        <v>107</v>
      </c>
      <c r="AV112" s="19">
        <f t="shared" si="44"/>
        <v>2438</v>
      </c>
      <c r="AW112" s="19">
        <f t="shared" si="44"/>
        <v>2</v>
      </c>
      <c r="AX112" s="19">
        <f t="shared" si="44"/>
        <v>1</v>
      </c>
      <c r="AY112" s="19">
        <f t="shared" si="44"/>
        <v>57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17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5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59</v>
      </c>
      <c r="BU112" s="19">
        <f t="shared" si="45"/>
        <v>0</v>
      </c>
      <c r="BV112" s="19">
        <f t="shared" si="45"/>
        <v>2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116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10726</v>
      </c>
    </row>
    <row r="113" spans="1:84" ht="8.25" customHeight="1" x14ac:dyDescent="0.15">
      <c r="A113" s="87" t="s">
        <v>195</v>
      </c>
      <c r="B113" s="90" t="s">
        <v>196</v>
      </c>
      <c r="C113" s="91"/>
      <c r="D113" s="92"/>
      <c r="E113" s="16">
        <v>0</v>
      </c>
      <c r="F113" s="16">
        <v>106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1</v>
      </c>
      <c r="AC113" s="15">
        <v>0</v>
      </c>
      <c r="AD113" s="15">
        <v>0</v>
      </c>
      <c r="AE113" s="15">
        <v>0</v>
      </c>
      <c r="AF113" s="16">
        <v>37</v>
      </c>
      <c r="AG113" s="16">
        <v>2</v>
      </c>
      <c r="AH113" s="15">
        <v>0</v>
      </c>
      <c r="AI113" s="15">
        <v>0</v>
      </c>
      <c r="AJ113" s="16">
        <v>389</v>
      </c>
      <c r="AK113" s="16">
        <v>0</v>
      </c>
      <c r="AL113" s="16">
        <v>0</v>
      </c>
      <c r="AM113" s="16">
        <v>42</v>
      </c>
      <c r="AN113" s="16">
        <v>0</v>
      </c>
      <c r="AO113" s="16">
        <v>0</v>
      </c>
      <c r="AP113" s="16">
        <v>2</v>
      </c>
      <c r="AQ113" s="16">
        <v>226</v>
      </c>
      <c r="AR113" s="16">
        <v>5</v>
      </c>
      <c r="AS113" s="16">
        <v>1</v>
      </c>
      <c r="AT113" s="16">
        <v>0</v>
      </c>
      <c r="AU113" s="16">
        <v>10</v>
      </c>
      <c r="AV113" s="16">
        <v>322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15</v>
      </c>
      <c r="CC113" s="16">
        <v>0</v>
      </c>
      <c r="CD113" s="16">
        <v>0</v>
      </c>
      <c r="CE113" s="16">
        <v>1</v>
      </c>
      <c r="CF113" s="17">
        <f>SUM(E113:CE113)</f>
        <v>1185</v>
      </c>
    </row>
    <row r="114" spans="1:84" ht="8.25" customHeight="1" x14ac:dyDescent="0.15">
      <c r="A114" s="88"/>
      <c r="B114" s="60" t="s">
        <v>197</v>
      </c>
      <c r="C114" s="58" t="s">
        <v>198</v>
      </c>
      <c r="D114" s="59"/>
      <c r="E114" s="17">
        <v>0</v>
      </c>
      <c r="F114" s="17">
        <v>207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119</v>
      </c>
      <c r="AG114" s="17">
        <v>0</v>
      </c>
      <c r="AH114" s="18">
        <v>0</v>
      </c>
      <c r="AI114" s="18">
        <v>0</v>
      </c>
      <c r="AJ114" s="17">
        <v>518</v>
      </c>
      <c r="AK114" s="17">
        <v>0</v>
      </c>
      <c r="AL114" s="17">
        <v>0</v>
      </c>
      <c r="AM114" s="17">
        <v>67</v>
      </c>
      <c r="AN114" s="17">
        <v>0</v>
      </c>
      <c r="AO114" s="17">
        <v>0</v>
      </c>
      <c r="AP114" s="17">
        <v>1</v>
      </c>
      <c r="AQ114" s="17">
        <v>985</v>
      </c>
      <c r="AR114" s="17">
        <v>22</v>
      </c>
      <c r="AS114" s="17">
        <v>3</v>
      </c>
      <c r="AT114" s="17">
        <v>1</v>
      </c>
      <c r="AU114" s="17">
        <v>27</v>
      </c>
      <c r="AV114" s="17">
        <v>462</v>
      </c>
      <c r="AW114" s="17">
        <v>3</v>
      </c>
      <c r="AX114" s="17">
        <v>2</v>
      </c>
      <c r="AY114" s="17">
        <v>11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6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33</v>
      </c>
      <c r="CC114" s="17">
        <v>0</v>
      </c>
      <c r="CD114" s="17">
        <v>1</v>
      </c>
      <c r="CE114" s="17">
        <v>2</v>
      </c>
      <c r="CF114" s="17">
        <f>SUM(E114:CE114)</f>
        <v>2507</v>
      </c>
    </row>
    <row r="115" spans="1:84" ht="8.25" customHeight="1" x14ac:dyDescent="0.15">
      <c r="A115" s="88"/>
      <c r="B115" s="60"/>
      <c r="C115" s="58" t="s">
        <v>199</v>
      </c>
      <c r="D115" s="59"/>
      <c r="E115" s="17">
        <v>0</v>
      </c>
      <c r="F115" s="17">
        <v>30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108</v>
      </c>
      <c r="AK115" s="17">
        <v>0</v>
      </c>
      <c r="AL115" s="17">
        <v>0</v>
      </c>
      <c r="AM115" s="17">
        <v>12</v>
      </c>
      <c r="AN115" s="17">
        <v>0</v>
      </c>
      <c r="AO115" s="17">
        <v>0</v>
      </c>
      <c r="AP115" s="17">
        <v>0</v>
      </c>
      <c r="AQ115" s="17">
        <v>44</v>
      </c>
      <c r="AR115" s="17">
        <v>1</v>
      </c>
      <c r="AS115" s="17">
        <v>0</v>
      </c>
      <c r="AT115" s="17">
        <v>0</v>
      </c>
      <c r="AU115" s="17">
        <v>8</v>
      </c>
      <c r="AV115" s="17">
        <v>81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2</v>
      </c>
      <c r="CC115" s="17">
        <v>0</v>
      </c>
      <c r="CD115" s="17">
        <v>0</v>
      </c>
      <c r="CE115" s="17">
        <v>0</v>
      </c>
      <c r="CF115" s="17">
        <f>SUM(E115:CE115)</f>
        <v>299</v>
      </c>
    </row>
    <row r="116" spans="1:84" ht="8.25" customHeight="1" x14ac:dyDescent="0.15">
      <c r="A116" s="88"/>
      <c r="B116" s="60"/>
      <c r="C116" s="58" t="s">
        <v>91</v>
      </c>
      <c r="D116" s="59"/>
      <c r="E116" s="17">
        <f>SUM(E114:E115)</f>
        <v>0</v>
      </c>
      <c r="F116" s="17">
        <f t="shared" ref="F116:CF116" si="46">SUM(F114:F115)</f>
        <v>237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128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626</v>
      </c>
      <c r="AK116" s="17">
        <f t="shared" si="46"/>
        <v>0</v>
      </c>
      <c r="AL116" s="17">
        <f t="shared" si="46"/>
        <v>0</v>
      </c>
      <c r="AM116" s="17">
        <f t="shared" si="46"/>
        <v>79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1029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35</v>
      </c>
      <c r="AV116" s="17">
        <f t="shared" si="46"/>
        <v>543</v>
      </c>
      <c r="AW116" s="17">
        <f t="shared" si="46"/>
        <v>3</v>
      </c>
      <c r="AX116" s="17">
        <f t="shared" si="46"/>
        <v>2</v>
      </c>
      <c r="AY116" s="17">
        <f t="shared" si="46"/>
        <v>12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7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35</v>
      </c>
      <c r="CC116" s="17">
        <f t="shared" si="46"/>
        <v>0</v>
      </c>
      <c r="CD116" s="17">
        <f t="shared" si="46"/>
        <v>1</v>
      </c>
      <c r="CE116" s="17">
        <f t="shared" si="46"/>
        <v>2</v>
      </c>
      <c r="CF116" s="17">
        <f t="shared" si="46"/>
        <v>2806</v>
      </c>
    </row>
    <row r="117" spans="1:84" ht="8.25" customHeight="1" x14ac:dyDescent="0.15">
      <c r="A117" s="88"/>
      <c r="B117" s="76" t="s">
        <v>200</v>
      </c>
      <c r="C117" s="58" t="s">
        <v>200</v>
      </c>
      <c r="D117" s="59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5</v>
      </c>
      <c r="AB117" s="17">
        <v>0</v>
      </c>
      <c r="AC117" s="18">
        <v>0</v>
      </c>
      <c r="AD117" s="18">
        <v>0</v>
      </c>
      <c r="AE117" s="18">
        <v>0</v>
      </c>
      <c r="AF117" s="17">
        <v>36</v>
      </c>
      <c r="AG117" s="17">
        <v>0</v>
      </c>
      <c r="AH117" s="18">
        <v>0</v>
      </c>
      <c r="AI117" s="18">
        <v>0</v>
      </c>
      <c r="AJ117" s="17">
        <v>546</v>
      </c>
      <c r="AK117" s="17">
        <v>0</v>
      </c>
      <c r="AL117" s="17">
        <v>0</v>
      </c>
      <c r="AM117" s="17">
        <v>73</v>
      </c>
      <c r="AN117" s="17">
        <v>0</v>
      </c>
      <c r="AO117" s="17">
        <v>0</v>
      </c>
      <c r="AP117" s="17">
        <v>0</v>
      </c>
      <c r="AQ117" s="17">
        <v>234</v>
      </c>
      <c r="AR117" s="17">
        <v>8</v>
      </c>
      <c r="AS117" s="17">
        <v>0</v>
      </c>
      <c r="AT117" s="17">
        <v>1</v>
      </c>
      <c r="AU117" s="17">
        <v>8</v>
      </c>
      <c r="AV117" s="17">
        <v>282</v>
      </c>
      <c r="AW117" s="17">
        <v>0</v>
      </c>
      <c r="AX117" s="17">
        <v>0</v>
      </c>
      <c r="AY117" s="17">
        <v>7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7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28</v>
      </c>
      <c r="CC117" s="17">
        <v>0</v>
      </c>
      <c r="CD117" s="17">
        <v>0</v>
      </c>
      <c r="CE117" s="17">
        <v>0</v>
      </c>
      <c r="CF117" s="17">
        <f>SUM(E117:CE117)</f>
        <v>1269</v>
      </c>
    </row>
    <row r="118" spans="1:84" ht="8.25" customHeight="1" x14ac:dyDescent="0.15">
      <c r="A118" s="88"/>
      <c r="B118" s="77"/>
      <c r="C118" s="58" t="s">
        <v>201</v>
      </c>
      <c r="D118" s="59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71</v>
      </c>
      <c r="AG118" s="17">
        <v>0</v>
      </c>
      <c r="AH118" s="18">
        <v>0</v>
      </c>
      <c r="AI118" s="18">
        <v>0</v>
      </c>
      <c r="AJ118" s="17">
        <v>443</v>
      </c>
      <c r="AK118" s="17">
        <v>1</v>
      </c>
      <c r="AL118" s="17">
        <v>0</v>
      </c>
      <c r="AM118" s="17">
        <v>56</v>
      </c>
      <c r="AN118" s="17">
        <v>2</v>
      </c>
      <c r="AO118" s="17">
        <v>0</v>
      </c>
      <c r="AP118" s="17">
        <v>0</v>
      </c>
      <c r="AQ118" s="17">
        <v>415</v>
      </c>
      <c r="AR118" s="17">
        <v>15</v>
      </c>
      <c r="AS118" s="17">
        <v>0</v>
      </c>
      <c r="AT118" s="17">
        <v>0</v>
      </c>
      <c r="AU118" s="17">
        <v>10</v>
      </c>
      <c r="AV118" s="17">
        <v>250</v>
      </c>
      <c r="AW118" s="17">
        <v>0</v>
      </c>
      <c r="AX118" s="17">
        <v>0</v>
      </c>
      <c r="AY118" s="17">
        <v>10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7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30</v>
      </c>
      <c r="CC118" s="17">
        <v>0</v>
      </c>
      <c r="CD118" s="17">
        <v>0</v>
      </c>
      <c r="CE118" s="17">
        <v>0</v>
      </c>
      <c r="CF118" s="17">
        <f>SUM(E118:CE118)</f>
        <v>1356</v>
      </c>
    </row>
    <row r="119" spans="1:84" ht="8.25" customHeight="1" x14ac:dyDescent="0.15">
      <c r="A119" s="88"/>
      <c r="B119" s="77"/>
      <c r="C119" s="81" t="s">
        <v>202</v>
      </c>
      <c r="D119" s="23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127</v>
      </c>
      <c r="AK119" s="17">
        <v>0</v>
      </c>
      <c r="AL119" s="17">
        <v>0</v>
      </c>
      <c r="AM119" s="17">
        <v>13</v>
      </c>
      <c r="AN119" s="17">
        <v>0</v>
      </c>
      <c r="AO119" s="17">
        <v>0</v>
      </c>
      <c r="AP119" s="17">
        <v>0</v>
      </c>
      <c r="AQ119" s="17">
        <v>71</v>
      </c>
      <c r="AR119" s="17">
        <v>1</v>
      </c>
      <c r="AS119" s="17">
        <v>0</v>
      </c>
      <c r="AT119" s="17">
        <v>1</v>
      </c>
      <c r="AU119" s="17">
        <v>3</v>
      </c>
      <c r="AV119" s="17">
        <v>81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7</v>
      </c>
      <c r="CC119" s="17">
        <v>0</v>
      </c>
      <c r="CD119" s="17">
        <v>0</v>
      </c>
      <c r="CE119" s="17">
        <v>0</v>
      </c>
      <c r="CF119" s="17">
        <f>SUM(E119:CE119)</f>
        <v>329</v>
      </c>
    </row>
    <row r="120" spans="1:84" ht="8.25" customHeight="1" x14ac:dyDescent="0.15">
      <c r="A120" s="88"/>
      <c r="B120" s="77"/>
      <c r="C120" s="94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34</v>
      </c>
      <c r="AG120" s="17">
        <v>3</v>
      </c>
      <c r="AH120" s="18">
        <v>0</v>
      </c>
      <c r="AI120" s="18">
        <v>0</v>
      </c>
      <c r="AJ120" s="17">
        <v>255</v>
      </c>
      <c r="AK120" s="17">
        <v>0</v>
      </c>
      <c r="AL120" s="17">
        <v>0</v>
      </c>
      <c r="AM120" s="17">
        <v>11</v>
      </c>
      <c r="AN120" s="17">
        <v>0</v>
      </c>
      <c r="AO120" s="17">
        <v>0</v>
      </c>
      <c r="AP120" s="17">
        <v>0</v>
      </c>
      <c r="AQ120" s="17">
        <v>76</v>
      </c>
      <c r="AR120" s="17">
        <v>2</v>
      </c>
      <c r="AS120" s="17">
        <v>0</v>
      </c>
      <c r="AT120" s="17">
        <v>0</v>
      </c>
      <c r="AU120" s="17">
        <v>3</v>
      </c>
      <c r="AV120" s="17">
        <v>124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11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19</v>
      </c>
      <c r="CC120" s="17">
        <v>0</v>
      </c>
      <c r="CD120" s="17">
        <v>0</v>
      </c>
      <c r="CE120" s="17">
        <v>0</v>
      </c>
      <c r="CF120" s="17">
        <f>SUM(E120:CE120)</f>
        <v>573</v>
      </c>
    </row>
    <row r="121" spans="1:84" ht="8.25" customHeight="1" x14ac:dyDescent="0.15">
      <c r="A121" s="88"/>
      <c r="B121" s="77"/>
      <c r="C121" s="94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1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29</v>
      </c>
      <c r="AG121" s="17">
        <v>0</v>
      </c>
      <c r="AH121" s="18">
        <v>0</v>
      </c>
      <c r="AI121" s="18">
        <v>0</v>
      </c>
      <c r="AJ121" s="17">
        <v>225</v>
      </c>
      <c r="AK121" s="17">
        <v>0</v>
      </c>
      <c r="AL121" s="17">
        <v>0</v>
      </c>
      <c r="AM121" s="17">
        <v>20</v>
      </c>
      <c r="AN121" s="17">
        <v>0</v>
      </c>
      <c r="AO121" s="17">
        <v>0</v>
      </c>
      <c r="AP121" s="17">
        <v>0</v>
      </c>
      <c r="AQ121" s="17">
        <v>202</v>
      </c>
      <c r="AR121" s="17">
        <v>9</v>
      </c>
      <c r="AS121" s="17">
        <v>0</v>
      </c>
      <c r="AT121" s="17">
        <v>0</v>
      </c>
      <c r="AU121" s="17">
        <v>7</v>
      </c>
      <c r="AV121" s="17">
        <v>173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12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16</v>
      </c>
      <c r="CC121" s="17">
        <v>0</v>
      </c>
      <c r="CD121" s="17">
        <v>0</v>
      </c>
      <c r="CE121" s="17">
        <v>1</v>
      </c>
      <c r="CF121" s="17">
        <f>SUM(E121:CE121)</f>
        <v>720</v>
      </c>
    </row>
    <row r="122" spans="1:84" ht="8.25" customHeight="1" x14ac:dyDescent="0.15">
      <c r="A122" s="88"/>
      <c r="B122" s="69"/>
      <c r="C122" s="95"/>
      <c r="D122" s="23" t="s">
        <v>91</v>
      </c>
      <c r="E122" s="17">
        <f>SUM(E119:E121)</f>
        <v>0</v>
      </c>
      <c r="F122" s="17">
        <f t="shared" ref="F122:CF122" si="47">SUM(F119:F121)</f>
        <v>55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1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6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70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607</v>
      </c>
      <c r="AK122" s="17">
        <f t="shared" si="47"/>
        <v>0</v>
      </c>
      <c r="AL122" s="17">
        <f t="shared" si="47"/>
        <v>0</v>
      </c>
      <c r="AM122" s="17">
        <f t="shared" si="47"/>
        <v>44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349</v>
      </c>
      <c r="AR122" s="17">
        <f t="shared" si="47"/>
        <v>12</v>
      </c>
      <c r="AS122" s="17">
        <f t="shared" si="47"/>
        <v>0</v>
      </c>
      <c r="AT122" s="17">
        <f t="shared" si="47"/>
        <v>1</v>
      </c>
      <c r="AU122" s="17">
        <f t="shared" si="47"/>
        <v>13</v>
      </c>
      <c r="AV122" s="17">
        <f t="shared" si="47"/>
        <v>378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27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42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1622</v>
      </c>
    </row>
    <row r="123" spans="1:84" ht="8.25" customHeight="1" x14ac:dyDescent="0.15">
      <c r="A123" s="88"/>
      <c r="B123" s="60" t="s">
        <v>204</v>
      </c>
      <c r="C123" s="58" t="s">
        <v>205</v>
      </c>
      <c r="D123" s="59"/>
      <c r="E123" s="17">
        <v>0</v>
      </c>
      <c r="F123" s="17">
        <v>127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2</v>
      </c>
      <c r="AB123" s="17">
        <v>2</v>
      </c>
      <c r="AC123" s="18">
        <v>0</v>
      </c>
      <c r="AD123" s="18">
        <v>0</v>
      </c>
      <c r="AE123" s="18">
        <v>0</v>
      </c>
      <c r="AF123" s="17">
        <v>37</v>
      </c>
      <c r="AG123" s="17">
        <v>4</v>
      </c>
      <c r="AH123" s="18">
        <v>0</v>
      </c>
      <c r="AI123" s="18">
        <v>0</v>
      </c>
      <c r="AJ123" s="17">
        <v>1148</v>
      </c>
      <c r="AK123" s="17">
        <v>2</v>
      </c>
      <c r="AL123" s="17">
        <v>0</v>
      </c>
      <c r="AM123" s="17">
        <v>63</v>
      </c>
      <c r="AN123" s="17">
        <v>0</v>
      </c>
      <c r="AO123" s="17">
        <v>0</v>
      </c>
      <c r="AP123" s="17">
        <v>115</v>
      </c>
      <c r="AQ123" s="17">
        <v>1336</v>
      </c>
      <c r="AR123" s="17">
        <v>33</v>
      </c>
      <c r="AS123" s="17">
        <v>0</v>
      </c>
      <c r="AT123" s="17">
        <v>1</v>
      </c>
      <c r="AU123" s="17">
        <v>17</v>
      </c>
      <c r="AV123" s="17">
        <v>573</v>
      </c>
      <c r="AW123" s="17">
        <v>0</v>
      </c>
      <c r="AX123" s="17">
        <v>0</v>
      </c>
      <c r="AY123" s="17">
        <v>11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23</v>
      </c>
      <c r="BU123" s="17">
        <v>0</v>
      </c>
      <c r="BV123" s="17">
        <v>2</v>
      </c>
      <c r="BW123" s="17">
        <v>0</v>
      </c>
      <c r="BX123" s="17">
        <v>2</v>
      </c>
      <c r="BY123" s="17">
        <v>0</v>
      </c>
      <c r="BZ123" s="17">
        <v>0</v>
      </c>
      <c r="CA123" s="17">
        <v>1</v>
      </c>
      <c r="CB123" s="17">
        <v>57</v>
      </c>
      <c r="CC123" s="17">
        <v>2</v>
      </c>
      <c r="CD123" s="17">
        <v>0</v>
      </c>
      <c r="CE123" s="17">
        <v>2</v>
      </c>
      <c r="CF123" s="17">
        <f>SUM(E123:CE123)</f>
        <v>3587</v>
      </c>
    </row>
    <row r="124" spans="1:84" ht="8.25" customHeight="1" x14ac:dyDescent="0.15">
      <c r="A124" s="88"/>
      <c r="B124" s="60"/>
      <c r="C124" s="58" t="s">
        <v>206</v>
      </c>
      <c r="D124" s="59"/>
      <c r="E124" s="17">
        <v>0</v>
      </c>
      <c r="F124" s="17">
        <v>32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30</v>
      </c>
      <c r="AG124" s="17">
        <v>0</v>
      </c>
      <c r="AH124" s="18">
        <v>0</v>
      </c>
      <c r="AI124" s="18">
        <v>0</v>
      </c>
      <c r="AJ124" s="17">
        <v>267</v>
      </c>
      <c r="AK124" s="17">
        <v>0</v>
      </c>
      <c r="AL124" s="17">
        <v>0</v>
      </c>
      <c r="AM124" s="17">
        <v>23</v>
      </c>
      <c r="AN124" s="17">
        <v>0</v>
      </c>
      <c r="AO124" s="17">
        <v>0</v>
      </c>
      <c r="AP124" s="17">
        <v>0</v>
      </c>
      <c r="AQ124" s="17">
        <v>211</v>
      </c>
      <c r="AR124" s="17">
        <v>3</v>
      </c>
      <c r="AS124" s="17">
        <v>0</v>
      </c>
      <c r="AT124" s="17">
        <v>0</v>
      </c>
      <c r="AU124" s="17">
        <v>5</v>
      </c>
      <c r="AV124" s="17">
        <v>154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9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8</v>
      </c>
      <c r="CC124" s="17">
        <v>1</v>
      </c>
      <c r="CD124" s="17">
        <v>0</v>
      </c>
      <c r="CE124" s="17">
        <v>4</v>
      </c>
      <c r="CF124" s="17">
        <f>SUM(E124:CE124)</f>
        <v>768</v>
      </c>
    </row>
    <row r="125" spans="1:84" ht="8.25" customHeight="1" x14ac:dyDescent="0.15">
      <c r="A125" s="88"/>
      <c r="B125" s="60"/>
      <c r="C125" s="70" t="s">
        <v>207</v>
      </c>
      <c r="D125" s="23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20</v>
      </c>
      <c r="AG125" s="17">
        <v>0</v>
      </c>
      <c r="AH125" s="18">
        <v>0</v>
      </c>
      <c r="AI125" s="18">
        <v>0</v>
      </c>
      <c r="AJ125" s="17">
        <v>198</v>
      </c>
      <c r="AK125" s="17">
        <v>0</v>
      </c>
      <c r="AL125" s="17">
        <v>0</v>
      </c>
      <c r="AM125" s="17">
        <v>28</v>
      </c>
      <c r="AN125" s="17">
        <v>0</v>
      </c>
      <c r="AO125" s="17">
        <v>0</v>
      </c>
      <c r="AP125" s="17">
        <v>0</v>
      </c>
      <c r="AQ125" s="17">
        <v>378</v>
      </c>
      <c r="AR125" s="17">
        <v>6</v>
      </c>
      <c r="AS125" s="17">
        <v>0</v>
      </c>
      <c r="AT125" s="17">
        <v>2</v>
      </c>
      <c r="AU125" s="17">
        <v>8</v>
      </c>
      <c r="AV125" s="17">
        <v>140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1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0</v>
      </c>
      <c r="BR125" s="18">
        <v>0</v>
      </c>
      <c r="BS125" s="17">
        <v>0</v>
      </c>
      <c r="BT125" s="17">
        <v>8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18</v>
      </c>
      <c r="CC125" s="17">
        <v>1</v>
      </c>
      <c r="CD125" s="17">
        <v>0</v>
      </c>
      <c r="CE125" s="17">
        <v>2</v>
      </c>
      <c r="CF125" s="17">
        <f>SUM(E125:CE125)</f>
        <v>846</v>
      </c>
    </row>
    <row r="126" spans="1:84" ht="8.25" customHeight="1" x14ac:dyDescent="0.15">
      <c r="A126" s="88"/>
      <c r="B126" s="60"/>
      <c r="C126" s="70"/>
      <c r="D126" s="23" t="s">
        <v>208</v>
      </c>
      <c r="E126" s="17">
        <v>0</v>
      </c>
      <c r="F126" s="17">
        <v>14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4</v>
      </c>
      <c r="AG126" s="17">
        <v>0</v>
      </c>
      <c r="AH126" s="18">
        <v>0</v>
      </c>
      <c r="AI126" s="18">
        <v>0</v>
      </c>
      <c r="AJ126" s="17">
        <v>76</v>
      </c>
      <c r="AK126" s="17">
        <v>0</v>
      </c>
      <c r="AL126" s="17">
        <v>0</v>
      </c>
      <c r="AM126" s="17">
        <v>25</v>
      </c>
      <c r="AN126" s="17">
        <v>0</v>
      </c>
      <c r="AO126" s="17">
        <v>0</v>
      </c>
      <c r="AP126" s="17">
        <v>1</v>
      </c>
      <c r="AQ126" s="17">
        <v>152</v>
      </c>
      <c r="AR126" s="17">
        <v>3</v>
      </c>
      <c r="AS126" s="17">
        <v>0</v>
      </c>
      <c r="AT126" s="17">
        <v>0</v>
      </c>
      <c r="AU126" s="17">
        <v>1</v>
      </c>
      <c r="AV126" s="17">
        <v>73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1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9</v>
      </c>
      <c r="CC126" s="17">
        <v>0</v>
      </c>
      <c r="CD126" s="17">
        <v>0</v>
      </c>
      <c r="CE126" s="17">
        <v>0</v>
      </c>
      <c r="CF126" s="17">
        <f>SUM(E126:CE126)</f>
        <v>364</v>
      </c>
    </row>
    <row r="127" spans="1:84" ht="8.25" customHeight="1" x14ac:dyDescent="0.15">
      <c r="A127" s="88"/>
      <c r="B127" s="60"/>
      <c r="C127" s="70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118</v>
      </c>
      <c r="AK127" s="17">
        <v>0</v>
      </c>
      <c r="AL127" s="17">
        <v>0</v>
      </c>
      <c r="AM127" s="17">
        <v>11</v>
      </c>
      <c r="AN127" s="17">
        <v>0</v>
      </c>
      <c r="AO127" s="17">
        <v>0</v>
      </c>
      <c r="AP127" s="17">
        <v>0</v>
      </c>
      <c r="AQ127" s="17">
        <v>195</v>
      </c>
      <c r="AR127" s="17">
        <v>6</v>
      </c>
      <c r="AS127" s="17">
        <v>0</v>
      </c>
      <c r="AT127" s="17">
        <v>0</v>
      </c>
      <c r="AU127" s="17">
        <v>2</v>
      </c>
      <c r="AV127" s="17">
        <v>81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1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15</v>
      </c>
      <c r="CC127" s="17">
        <v>0</v>
      </c>
      <c r="CD127" s="17">
        <v>0</v>
      </c>
      <c r="CE127" s="17">
        <v>1</v>
      </c>
      <c r="CF127" s="17">
        <f>SUM(E127:CE127)</f>
        <v>445</v>
      </c>
    </row>
    <row r="128" spans="1:84" ht="8.25" customHeight="1" x14ac:dyDescent="0.15">
      <c r="A128" s="88"/>
      <c r="B128" s="60"/>
      <c r="C128" s="96"/>
      <c r="D128" s="23" t="s">
        <v>91</v>
      </c>
      <c r="E128" s="17">
        <f>SUM(E125:E127)</f>
        <v>0</v>
      </c>
      <c r="F128" s="17">
        <f t="shared" ref="F128:CF128" si="48">SUM(F125:F127)</f>
        <v>42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32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392</v>
      </c>
      <c r="AK128" s="17">
        <f t="shared" si="48"/>
        <v>0</v>
      </c>
      <c r="AL128" s="17">
        <f t="shared" si="48"/>
        <v>0</v>
      </c>
      <c r="AM128" s="17">
        <f t="shared" si="48"/>
        <v>64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725</v>
      </c>
      <c r="AR128" s="17">
        <f t="shared" si="48"/>
        <v>15</v>
      </c>
      <c r="AS128" s="17">
        <f t="shared" si="48"/>
        <v>0</v>
      </c>
      <c r="AT128" s="17">
        <f t="shared" si="48"/>
        <v>2</v>
      </c>
      <c r="AU128" s="17">
        <f t="shared" si="48"/>
        <v>11</v>
      </c>
      <c r="AV128" s="17">
        <f t="shared" si="48"/>
        <v>294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1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5</v>
      </c>
      <c r="BP128" s="17">
        <f t="shared" si="48"/>
        <v>0</v>
      </c>
      <c r="BQ128" s="17">
        <f t="shared" si="48"/>
        <v>0</v>
      </c>
      <c r="BR128" s="18">
        <f t="shared" si="48"/>
        <v>0</v>
      </c>
      <c r="BS128" s="17">
        <f t="shared" si="48"/>
        <v>0</v>
      </c>
      <c r="BT128" s="17">
        <f t="shared" si="48"/>
        <v>9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42</v>
      </c>
      <c r="CC128" s="17">
        <f t="shared" si="48"/>
        <v>1</v>
      </c>
      <c r="CD128" s="17">
        <f t="shared" si="48"/>
        <v>0</v>
      </c>
      <c r="CE128" s="17">
        <f t="shared" si="48"/>
        <v>3</v>
      </c>
      <c r="CF128" s="17">
        <f t="shared" si="48"/>
        <v>1655</v>
      </c>
    </row>
    <row r="129" spans="1:84" ht="8.25" customHeight="1" x14ac:dyDescent="0.15">
      <c r="A129" s="88"/>
      <c r="B129" s="60"/>
      <c r="C129" s="70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20</v>
      </c>
      <c r="AG129" s="17">
        <v>0</v>
      </c>
      <c r="AH129" s="18">
        <v>0</v>
      </c>
      <c r="AI129" s="18">
        <v>0</v>
      </c>
      <c r="AJ129" s="17">
        <v>339</v>
      </c>
      <c r="AK129" s="17">
        <v>0</v>
      </c>
      <c r="AL129" s="17">
        <v>0</v>
      </c>
      <c r="AM129" s="17">
        <v>12</v>
      </c>
      <c r="AN129" s="17">
        <v>0</v>
      </c>
      <c r="AO129" s="17">
        <v>0</v>
      </c>
      <c r="AP129" s="17">
        <v>0</v>
      </c>
      <c r="AQ129" s="17">
        <v>449</v>
      </c>
      <c r="AR129" s="17">
        <v>14</v>
      </c>
      <c r="AS129" s="17">
        <v>0</v>
      </c>
      <c r="AT129" s="17">
        <v>0</v>
      </c>
      <c r="AU129" s="17">
        <v>7</v>
      </c>
      <c r="AV129" s="17">
        <v>145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6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19</v>
      </c>
      <c r="CC129" s="17">
        <v>0</v>
      </c>
      <c r="CD129" s="17">
        <v>0</v>
      </c>
      <c r="CE129" s="17">
        <v>1</v>
      </c>
      <c r="CF129" s="17">
        <f>SUM(E129:CE129)</f>
        <v>1042</v>
      </c>
    </row>
    <row r="130" spans="1:84" ht="8.25" customHeight="1" x14ac:dyDescent="0.15">
      <c r="A130" s="88"/>
      <c r="B130" s="60"/>
      <c r="C130" s="71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6</v>
      </c>
      <c r="AG130" s="17">
        <v>0</v>
      </c>
      <c r="AH130" s="18">
        <v>0</v>
      </c>
      <c r="AI130" s="18">
        <v>0</v>
      </c>
      <c r="AJ130" s="17">
        <v>169</v>
      </c>
      <c r="AK130" s="17">
        <v>0</v>
      </c>
      <c r="AL130" s="17">
        <v>0</v>
      </c>
      <c r="AM130" s="17">
        <v>12</v>
      </c>
      <c r="AN130" s="17">
        <v>0</v>
      </c>
      <c r="AO130" s="17">
        <v>0</v>
      </c>
      <c r="AP130" s="17">
        <v>0</v>
      </c>
      <c r="AQ130" s="17">
        <v>208</v>
      </c>
      <c r="AR130" s="17">
        <v>2</v>
      </c>
      <c r="AS130" s="17">
        <v>0</v>
      </c>
      <c r="AT130" s="17">
        <v>0</v>
      </c>
      <c r="AU130" s="17">
        <v>0</v>
      </c>
      <c r="AV130" s="17">
        <v>99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1</v>
      </c>
      <c r="CF130" s="17">
        <f>SUM(E130:CE130)</f>
        <v>509</v>
      </c>
    </row>
    <row r="131" spans="1:84" ht="8.25" customHeight="1" x14ac:dyDescent="0.15">
      <c r="A131" s="88"/>
      <c r="B131" s="60"/>
      <c r="C131" s="71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5</v>
      </c>
      <c r="AG131" s="17">
        <v>0</v>
      </c>
      <c r="AH131" s="18">
        <v>0</v>
      </c>
      <c r="AI131" s="18">
        <v>0</v>
      </c>
      <c r="AJ131" s="17">
        <v>59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119</v>
      </c>
      <c r="AR131" s="17">
        <v>0</v>
      </c>
      <c r="AS131" s="17">
        <v>0</v>
      </c>
      <c r="AT131" s="17">
        <v>1</v>
      </c>
      <c r="AU131" s="17">
        <v>1</v>
      </c>
      <c r="AV131" s="17">
        <v>42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261</v>
      </c>
    </row>
    <row r="132" spans="1:84" ht="8.25" customHeight="1" x14ac:dyDescent="0.15">
      <c r="A132" s="88"/>
      <c r="B132" s="60"/>
      <c r="C132" s="71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31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567</v>
      </c>
      <c r="AK132" s="17">
        <f t="shared" si="49"/>
        <v>0</v>
      </c>
      <c r="AL132" s="17">
        <f t="shared" si="49"/>
        <v>0</v>
      </c>
      <c r="AM132" s="17">
        <f t="shared" si="49"/>
        <v>28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776</v>
      </c>
      <c r="AR132" s="17">
        <f t="shared" si="49"/>
        <v>16</v>
      </c>
      <c r="AS132" s="17">
        <f t="shared" si="49"/>
        <v>0</v>
      </c>
      <c r="AT132" s="17">
        <f t="shared" si="49"/>
        <v>1</v>
      </c>
      <c r="AU132" s="17">
        <f t="shared" si="49"/>
        <v>8</v>
      </c>
      <c r="AV132" s="17">
        <f t="shared" si="49"/>
        <v>286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9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33</v>
      </c>
      <c r="CC132" s="17">
        <f t="shared" si="49"/>
        <v>0</v>
      </c>
      <c r="CD132" s="17">
        <f t="shared" si="49"/>
        <v>0</v>
      </c>
      <c r="CE132" s="17">
        <f t="shared" si="49"/>
        <v>3</v>
      </c>
      <c r="CF132" s="17">
        <f t="shared" si="49"/>
        <v>1812</v>
      </c>
    </row>
    <row r="133" spans="1:84" ht="8.25" customHeight="1" x14ac:dyDescent="0.15">
      <c r="A133" s="88"/>
      <c r="B133" s="60" t="s">
        <v>214</v>
      </c>
      <c r="C133" s="58" t="s">
        <v>215</v>
      </c>
      <c r="D133" s="59"/>
      <c r="E133" s="17">
        <v>0</v>
      </c>
      <c r="F133" s="17">
        <v>381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7</v>
      </c>
      <c r="AB133" s="17">
        <v>0</v>
      </c>
      <c r="AC133" s="18">
        <v>0</v>
      </c>
      <c r="AD133" s="18">
        <v>0</v>
      </c>
      <c r="AE133" s="18">
        <v>0</v>
      </c>
      <c r="AF133" s="17">
        <v>107</v>
      </c>
      <c r="AG133" s="17">
        <v>8</v>
      </c>
      <c r="AH133" s="18">
        <v>0</v>
      </c>
      <c r="AI133" s="18">
        <v>0</v>
      </c>
      <c r="AJ133" s="17">
        <v>425</v>
      </c>
      <c r="AK133" s="17">
        <v>0</v>
      </c>
      <c r="AL133" s="17">
        <v>0</v>
      </c>
      <c r="AM133" s="17">
        <v>50</v>
      </c>
      <c r="AN133" s="17">
        <v>3</v>
      </c>
      <c r="AO133" s="17">
        <v>1</v>
      </c>
      <c r="AP133" s="17">
        <v>1</v>
      </c>
      <c r="AQ133" s="17">
        <v>536</v>
      </c>
      <c r="AR133" s="17">
        <v>16</v>
      </c>
      <c r="AS133" s="17">
        <v>0</v>
      </c>
      <c r="AT133" s="17">
        <v>3</v>
      </c>
      <c r="AU133" s="17">
        <v>8</v>
      </c>
      <c r="AV133" s="17">
        <v>390</v>
      </c>
      <c r="AW133" s="17">
        <v>0</v>
      </c>
      <c r="AX133" s="17">
        <v>1</v>
      </c>
      <c r="AY133" s="17">
        <v>4</v>
      </c>
      <c r="AZ133" s="17">
        <v>0</v>
      </c>
      <c r="BA133" s="18">
        <v>6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7</v>
      </c>
      <c r="BP133" s="17">
        <v>0</v>
      </c>
      <c r="BQ133" s="17">
        <v>1</v>
      </c>
      <c r="BR133" s="18">
        <v>0</v>
      </c>
      <c r="BS133" s="17">
        <v>0</v>
      </c>
      <c r="BT133" s="17">
        <v>4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24</v>
      </c>
      <c r="CC133" s="17">
        <v>0</v>
      </c>
      <c r="CD133" s="17">
        <v>0</v>
      </c>
      <c r="CE133" s="17">
        <v>3</v>
      </c>
      <c r="CF133" s="17">
        <f>SUM(E133:CE133)</f>
        <v>2019</v>
      </c>
    </row>
    <row r="134" spans="1:84" ht="8.25" customHeight="1" x14ac:dyDescent="0.15">
      <c r="A134" s="88"/>
      <c r="B134" s="74"/>
      <c r="C134" s="58" t="s">
        <v>216</v>
      </c>
      <c r="D134" s="59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18</v>
      </c>
      <c r="AG134" s="17">
        <v>0</v>
      </c>
      <c r="AH134" s="18">
        <v>0</v>
      </c>
      <c r="AI134" s="18">
        <v>0</v>
      </c>
      <c r="AJ134" s="17">
        <v>99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152</v>
      </c>
      <c r="AR134" s="17">
        <v>4</v>
      </c>
      <c r="AS134" s="17">
        <v>0</v>
      </c>
      <c r="AT134" s="17">
        <v>0</v>
      </c>
      <c r="AU134" s="17">
        <v>1</v>
      </c>
      <c r="AV134" s="17">
        <v>65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3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4</v>
      </c>
      <c r="CC134" s="17">
        <v>0</v>
      </c>
      <c r="CD134" s="17">
        <v>0</v>
      </c>
      <c r="CE134" s="17">
        <v>0</v>
      </c>
      <c r="CF134" s="17">
        <f>SUM(E134:CE134)</f>
        <v>373</v>
      </c>
    </row>
    <row r="135" spans="1:84" ht="8.25" customHeight="1" x14ac:dyDescent="0.15">
      <c r="A135" s="88"/>
      <c r="B135" s="74"/>
      <c r="C135" s="61" t="s">
        <v>217</v>
      </c>
      <c r="D135" s="62"/>
      <c r="E135" s="17">
        <v>0</v>
      </c>
      <c r="F135" s="17">
        <v>111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42</v>
      </c>
      <c r="AG135" s="17">
        <v>0</v>
      </c>
      <c r="AH135" s="18">
        <v>0</v>
      </c>
      <c r="AI135" s="18">
        <v>0</v>
      </c>
      <c r="AJ135" s="17">
        <v>180</v>
      </c>
      <c r="AK135" s="17">
        <v>0</v>
      </c>
      <c r="AL135" s="17">
        <v>0</v>
      </c>
      <c r="AM135" s="17">
        <v>19</v>
      </c>
      <c r="AN135" s="17">
        <v>0</v>
      </c>
      <c r="AO135" s="17">
        <v>0</v>
      </c>
      <c r="AP135" s="17">
        <v>0</v>
      </c>
      <c r="AQ135" s="17">
        <v>118</v>
      </c>
      <c r="AR135" s="17">
        <v>0</v>
      </c>
      <c r="AS135" s="17">
        <v>0</v>
      </c>
      <c r="AT135" s="17">
        <v>1</v>
      </c>
      <c r="AU135" s="17">
        <v>6</v>
      </c>
      <c r="AV135" s="17">
        <v>101</v>
      </c>
      <c r="AW135" s="17">
        <v>0</v>
      </c>
      <c r="AX135" s="17">
        <v>0</v>
      </c>
      <c r="AY135" s="17">
        <v>7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1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602</v>
      </c>
    </row>
    <row r="136" spans="1:84" ht="8.25" customHeight="1" x14ac:dyDescent="0.15">
      <c r="A136" s="88"/>
      <c r="B136" s="74"/>
      <c r="C136" s="61" t="s">
        <v>218</v>
      </c>
      <c r="D136" s="62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14</v>
      </c>
      <c r="AG136" s="17">
        <v>2</v>
      </c>
      <c r="AH136" s="18">
        <v>0</v>
      </c>
      <c r="AI136" s="18">
        <v>0</v>
      </c>
      <c r="AJ136" s="17">
        <v>306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1</v>
      </c>
      <c r="AQ136" s="17">
        <v>151</v>
      </c>
      <c r="AR136" s="17">
        <v>0</v>
      </c>
      <c r="AS136" s="17">
        <v>0</v>
      </c>
      <c r="AT136" s="17">
        <v>0</v>
      </c>
      <c r="AU136" s="17">
        <v>1</v>
      </c>
      <c r="AV136" s="17">
        <v>82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7</v>
      </c>
      <c r="CC136" s="17">
        <v>1</v>
      </c>
      <c r="CD136" s="17">
        <v>0</v>
      </c>
      <c r="CE136" s="17">
        <v>0</v>
      </c>
      <c r="CF136" s="17">
        <f>SUM(E136:CE136)</f>
        <v>579</v>
      </c>
    </row>
    <row r="137" spans="1:84" ht="8.25" customHeight="1" x14ac:dyDescent="0.15">
      <c r="A137" s="88"/>
      <c r="B137" s="74"/>
      <c r="C137" s="58" t="s">
        <v>91</v>
      </c>
      <c r="D137" s="59"/>
      <c r="E137" s="17">
        <f>SUM(E133:E136)</f>
        <v>0</v>
      </c>
      <c r="F137" s="17">
        <f t="shared" ref="F137:CF137" si="50">SUM(F133:F136)</f>
        <v>511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15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181</v>
      </c>
      <c r="AG137" s="17">
        <f t="shared" si="50"/>
        <v>10</v>
      </c>
      <c r="AH137" s="18">
        <f t="shared" si="50"/>
        <v>0</v>
      </c>
      <c r="AI137" s="18">
        <f t="shared" si="50"/>
        <v>0</v>
      </c>
      <c r="AJ137" s="17">
        <f t="shared" si="50"/>
        <v>1010</v>
      </c>
      <c r="AK137" s="17">
        <f t="shared" si="50"/>
        <v>0</v>
      </c>
      <c r="AL137" s="17">
        <f t="shared" si="50"/>
        <v>0</v>
      </c>
      <c r="AM137" s="17">
        <f t="shared" si="50"/>
        <v>81</v>
      </c>
      <c r="AN137" s="17">
        <f t="shared" si="50"/>
        <v>3</v>
      </c>
      <c r="AO137" s="17">
        <f t="shared" si="50"/>
        <v>1</v>
      </c>
      <c r="AP137" s="17">
        <f t="shared" si="50"/>
        <v>2</v>
      </c>
      <c r="AQ137" s="17">
        <f t="shared" si="50"/>
        <v>957</v>
      </c>
      <c r="AR137" s="17">
        <f t="shared" si="50"/>
        <v>20</v>
      </c>
      <c r="AS137" s="17">
        <f t="shared" si="50"/>
        <v>0</v>
      </c>
      <c r="AT137" s="17">
        <f t="shared" si="50"/>
        <v>4</v>
      </c>
      <c r="AU137" s="17">
        <f t="shared" si="50"/>
        <v>16</v>
      </c>
      <c r="AV137" s="17">
        <f t="shared" si="50"/>
        <v>638</v>
      </c>
      <c r="AW137" s="17">
        <f t="shared" si="50"/>
        <v>0</v>
      </c>
      <c r="AX137" s="17">
        <f t="shared" si="50"/>
        <v>1</v>
      </c>
      <c r="AY137" s="17">
        <f t="shared" si="50"/>
        <v>12</v>
      </c>
      <c r="AZ137" s="17">
        <f t="shared" si="50"/>
        <v>0</v>
      </c>
      <c r="BA137" s="18">
        <f>SUM(BA133:BA136)</f>
        <v>6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7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8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38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3573</v>
      </c>
    </row>
    <row r="138" spans="1:84" ht="8.25" customHeight="1" x14ac:dyDescent="0.15">
      <c r="A138" s="89"/>
      <c r="B138" s="65" t="s">
        <v>98</v>
      </c>
      <c r="C138" s="66"/>
      <c r="D138" s="67"/>
      <c r="E138" s="19">
        <f>SUM(E113,E116:E118,E122:E124,E128,E132,E137)</f>
        <v>0</v>
      </c>
      <c r="F138" s="19">
        <f t="shared" ref="F138:CF138" si="51">SUM(F113,F116:F118,F122:F124,F128,F132,F137)</f>
        <v>1196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121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37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653</v>
      </c>
      <c r="AG138" s="19">
        <f t="shared" si="51"/>
        <v>20</v>
      </c>
      <c r="AH138" s="20">
        <f t="shared" si="51"/>
        <v>0</v>
      </c>
      <c r="AI138" s="20">
        <f t="shared" si="51"/>
        <v>0</v>
      </c>
      <c r="AJ138" s="19">
        <f t="shared" si="51"/>
        <v>5995</v>
      </c>
      <c r="AK138" s="19">
        <f t="shared" si="51"/>
        <v>3</v>
      </c>
      <c r="AL138" s="19">
        <f t="shared" si="51"/>
        <v>0</v>
      </c>
      <c r="AM138" s="19">
        <f t="shared" si="51"/>
        <v>553</v>
      </c>
      <c r="AN138" s="19">
        <f t="shared" si="51"/>
        <v>5</v>
      </c>
      <c r="AO138" s="19">
        <f t="shared" si="51"/>
        <v>1</v>
      </c>
      <c r="AP138" s="19">
        <f t="shared" si="51"/>
        <v>122</v>
      </c>
      <c r="AQ138" s="19">
        <f t="shared" si="51"/>
        <v>6258</v>
      </c>
      <c r="AR138" s="19">
        <f t="shared" si="51"/>
        <v>150</v>
      </c>
      <c r="AS138" s="19">
        <f t="shared" si="51"/>
        <v>4</v>
      </c>
      <c r="AT138" s="19">
        <f t="shared" si="51"/>
        <v>11</v>
      </c>
      <c r="AU138" s="19">
        <f t="shared" si="51"/>
        <v>133</v>
      </c>
      <c r="AV138" s="19">
        <f t="shared" si="51"/>
        <v>3720</v>
      </c>
      <c r="AW138" s="19">
        <f t="shared" si="51"/>
        <v>3</v>
      </c>
      <c r="AX138" s="19">
        <f t="shared" si="51"/>
        <v>3</v>
      </c>
      <c r="AY138" s="19">
        <f t="shared" si="51"/>
        <v>71</v>
      </c>
      <c r="AZ138" s="19">
        <f t="shared" si="51"/>
        <v>0</v>
      </c>
      <c r="BA138" s="20">
        <f>SUM(BA113,BA116:BA118,BA122:BA124,BA128,BA132,BA137)</f>
        <v>11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24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20</v>
      </c>
      <c r="BP138" s="19">
        <f t="shared" si="51"/>
        <v>0</v>
      </c>
      <c r="BQ138" s="19">
        <f t="shared" si="51"/>
        <v>2</v>
      </c>
      <c r="BR138" s="20">
        <f t="shared" si="51"/>
        <v>0</v>
      </c>
      <c r="BS138" s="19">
        <f t="shared" si="51"/>
        <v>1</v>
      </c>
      <c r="BT138" s="19">
        <f t="shared" si="51"/>
        <v>114</v>
      </c>
      <c r="BU138" s="19">
        <f t="shared" si="51"/>
        <v>0</v>
      </c>
      <c r="BV138" s="19">
        <f t="shared" si="51"/>
        <v>5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8</v>
      </c>
      <c r="CB138" s="19">
        <f t="shared" si="51"/>
        <v>328</v>
      </c>
      <c r="CC138" s="19">
        <f t="shared" si="51"/>
        <v>5</v>
      </c>
      <c r="CD138" s="19">
        <f t="shared" si="51"/>
        <v>1</v>
      </c>
      <c r="CE138" s="19">
        <f t="shared" si="51"/>
        <v>20</v>
      </c>
      <c r="CF138" s="19">
        <f t="shared" si="51"/>
        <v>19633</v>
      </c>
    </row>
    <row r="139" spans="1:84" ht="8.25" customHeight="1" x14ac:dyDescent="0.15">
      <c r="A139" s="50" t="s">
        <v>219</v>
      </c>
      <c r="B139" s="90" t="s">
        <v>220</v>
      </c>
      <c r="C139" s="91"/>
      <c r="D139" s="92"/>
      <c r="E139" s="16">
        <v>0</v>
      </c>
      <c r="F139" s="16">
        <v>274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23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0</v>
      </c>
      <c r="W139" s="15">
        <v>0</v>
      </c>
      <c r="X139" s="16">
        <v>0</v>
      </c>
      <c r="Y139" s="16">
        <v>0</v>
      </c>
      <c r="Z139" s="16">
        <v>0</v>
      </c>
      <c r="AA139" s="16">
        <v>4</v>
      </c>
      <c r="AB139" s="16">
        <v>0</v>
      </c>
      <c r="AC139" s="15">
        <v>0</v>
      </c>
      <c r="AD139" s="15">
        <v>0</v>
      </c>
      <c r="AE139" s="15">
        <v>0</v>
      </c>
      <c r="AF139" s="16">
        <v>107</v>
      </c>
      <c r="AG139" s="16">
        <v>0</v>
      </c>
      <c r="AH139" s="15">
        <v>0</v>
      </c>
      <c r="AI139" s="15">
        <v>0</v>
      </c>
      <c r="AJ139" s="16">
        <v>514</v>
      </c>
      <c r="AK139" s="16">
        <v>0</v>
      </c>
      <c r="AL139" s="16">
        <v>0</v>
      </c>
      <c r="AM139" s="16">
        <v>53</v>
      </c>
      <c r="AN139" s="16">
        <v>0</v>
      </c>
      <c r="AO139" s="16">
        <v>2</v>
      </c>
      <c r="AP139" s="16">
        <v>2</v>
      </c>
      <c r="AQ139" s="16">
        <v>588</v>
      </c>
      <c r="AR139" s="16">
        <v>12</v>
      </c>
      <c r="AS139" s="16">
        <v>0</v>
      </c>
      <c r="AT139" s="16">
        <v>0</v>
      </c>
      <c r="AU139" s="16">
        <v>11</v>
      </c>
      <c r="AV139" s="16">
        <v>665</v>
      </c>
      <c r="AW139" s="16">
        <v>0</v>
      </c>
      <c r="AX139" s="16">
        <v>0</v>
      </c>
      <c r="AY139" s="16">
        <v>21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16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8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25</v>
      </c>
      <c r="CC139" s="16">
        <v>0</v>
      </c>
      <c r="CD139" s="16">
        <v>0</v>
      </c>
      <c r="CE139" s="16">
        <v>2</v>
      </c>
      <c r="CF139" s="17">
        <f t="shared" ref="CF139:CF144" si="52">SUM(E139:CE139)</f>
        <v>2340</v>
      </c>
    </row>
    <row r="140" spans="1:84" ht="8.25" customHeight="1" x14ac:dyDescent="0.15">
      <c r="A140" s="51"/>
      <c r="B140" s="57" t="s">
        <v>221</v>
      </c>
      <c r="C140" s="58"/>
      <c r="D140" s="59"/>
      <c r="E140" s="17">
        <v>0</v>
      </c>
      <c r="F140" s="17">
        <v>388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76</v>
      </c>
      <c r="AG140" s="17">
        <v>2</v>
      </c>
      <c r="AH140" s="18">
        <v>0</v>
      </c>
      <c r="AI140" s="18">
        <v>0</v>
      </c>
      <c r="AJ140" s="17">
        <v>1316</v>
      </c>
      <c r="AK140" s="17">
        <v>1</v>
      </c>
      <c r="AL140" s="17">
        <v>0</v>
      </c>
      <c r="AM140" s="17">
        <v>92</v>
      </c>
      <c r="AN140" s="17">
        <v>0</v>
      </c>
      <c r="AO140" s="17">
        <v>0</v>
      </c>
      <c r="AP140" s="17">
        <v>4</v>
      </c>
      <c r="AQ140" s="17">
        <v>765</v>
      </c>
      <c r="AR140" s="17">
        <v>22</v>
      </c>
      <c r="AS140" s="17">
        <v>1</v>
      </c>
      <c r="AT140" s="17">
        <v>2</v>
      </c>
      <c r="AU140" s="17">
        <v>22</v>
      </c>
      <c r="AV140" s="17">
        <v>689</v>
      </c>
      <c r="AW140" s="17">
        <v>1</v>
      </c>
      <c r="AX140" s="17">
        <v>0</v>
      </c>
      <c r="AY140" s="17">
        <v>30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46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7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37</v>
      </c>
      <c r="CC140" s="17">
        <v>1</v>
      </c>
      <c r="CD140" s="17">
        <v>0</v>
      </c>
      <c r="CE140" s="17">
        <v>5</v>
      </c>
      <c r="CF140" s="17">
        <f t="shared" si="52"/>
        <v>3554</v>
      </c>
    </row>
    <row r="141" spans="1:84" ht="8.25" customHeight="1" x14ac:dyDescent="0.15">
      <c r="A141" s="51"/>
      <c r="B141" s="60" t="s">
        <v>222</v>
      </c>
      <c r="C141" s="58" t="s">
        <v>284</v>
      </c>
      <c r="D141" s="59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1425</v>
      </c>
      <c r="AK141" s="17">
        <v>0</v>
      </c>
      <c r="AL141" s="17">
        <v>0</v>
      </c>
      <c r="AM141" s="17">
        <v>38</v>
      </c>
      <c r="AN141" s="17">
        <v>1</v>
      </c>
      <c r="AO141" s="17">
        <v>0</v>
      </c>
      <c r="AP141" s="17">
        <v>0</v>
      </c>
      <c r="AQ141" s="17">
        <v>643</v>
      </c>
      <c r="AR141" s="17">
        <v>6</v>
      </c>
      <c r="AS141" s="17">
        <v>0</v>
      </c>
      <c r="AT141" s="17">
        <v>2</v>
      </c>
      <c r="AU141" s="17">
        <v>20</v>
      </c>
      <c r="AV141" s="17">
        <v>516</v>
      </c>
      <c r="AW141" s="17">
        <v>0</v>
      </c>
      <c r="AX141" s="17">
        <v>0</v>
      </c>
      <c r="AY141" s="17">
        <v>6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466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7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30</v>
      </c>
      <c r="CC141" s="17">
        <v>3</v>
      </c>
      <c r="CD141" s="17">
        <v>0</v>
      </c>
      <c r="CE141" s="17">
        <v>1</v>
      </c>
      <c r="CF141" s="17">
        <f t="shared" si="52"/>
        <v>3206</v>
      </c>
    </row>
    <row r="142" spans="1:84" ht="8.25" customHeight="1" x14ac:dyDescent="0.15">
      <c r="A142" s="51"/>
      <c r="B142" s="60"/>
      <c r="C142" s="58" t="s">
        <v>222</v>
      </c>
      <c r="D142" s="59"/>
      <c r="E142" s="17">
        <v>0</v>
      </c>
      <c r="F142" s="17">
        <v>184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16</v>
      </c>
      <c r="AB142" s="17">
        <v>2</v>
      </c>
      <c r="AC142" s="18">
        <v>0</v>
      </c>
      <c r="AD142" s="18">
        <v>0</v>
      </c>
      <c r="AE142" s="18">
        <v>0</v>
      </c>
      <c r="AF142" s="17">
        <v>12</v>
      </c>
      <c r="AG142" s="17">
        <v>0</v>
      </c>
      <c r="AH142" s="18">
        <v>0</v>
      </c>
      <c r="AI142" s="18">
        <v>0</v>
      </c>
      <c r="AJ142" s="17">
        <v>1574</v>
      </c>
      <c r="AK142" s="17">
        <v>1</v>
      </c>
      <c r="AL142" s="17">
        <v>0</v>
      </c>
      <c r="AM142" s="17">
        <v>109</v>
      </c>
      <c r="AN142" s="17">
        <v>0</v>
      </c>
      <c r="AO142" s="17">
        <v>0</v>
      </c>
      <c r="AP142" s="17">
        <v>3</v>
      </c>
      <c r="AQ142" s="17">
        <v>1035</v>
      </c>
      <c r="AR142" s="17">
        <v>9</v>
      </c>
      <c r="AS142" s="17">
        <v>0</v>
      </c>
      <c r="AT142" s="17">
        <v>1</v>
      </c>
      <c r="AU142" s="17">
        <v>16</v>
      </c>
      <c r="AV142" s="17">
        <v>847</v>
      </c>
      <c r="AW142" s="17">
        <v>4</v>
      </c>
      <c r="AX142" s="17">
        <v>0</v>
      </c>
      <c r="AY142" s="17">
        <v>18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6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77</v>
      </c>
      <c r="CC142" s="17">
        <v>1</v>
      </c>
      <c r="CD142" s="17">
        <v>0</v>
      </c>
      <c r="CE142" s="17">
        <v>1</v>
      </c>
      <c r="CF142" s="17">
        <f t="shared" si="52"/>
        <v>3994</v>
      </c>
    </row>
    <row r="143" spans="1:84" ht="8.25" customHeight="1" x14ac:dyDescent="0.15">
      <c r="A143" s="51"/>
      <c r="B143" s="60"/>
      <c r="C143" s="70" t="s">
        <v>224</v>
      </c>
      <c r="D143" s="23" t="s">
        <v>225</v>
      </c>
      <c r="E143" s="17">
        <v>1</v>
      </c>
      <c r="F143" s="17">
        <v>100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15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8</v>
      </c>
      <c r="AB143" s="17">
        <v>0</v>
      </c>
      <c r="AC143" s="18">
        <v>0</v>
      </c>
      <c r="AD143" s="18">
        <v>0</v>
      </c>
      <c r="AE143" s="18">
        <v>0</v>
      </c>
      <c r="AF143" s="17">
        <v>21</v>
      </c>
      <c r="AG143" s="17">
        <v>0</v>
      </c>
      <c r="AH143" s="18">
        <v>0</v>
      </c>
      <c r="AI143" s="18">
        <v>0</v>
      </c>
      <c r="AJ143" s="17">
        <v>603</v>
      </c>
      <c r="AK143" s="17">
        <v>0</v>
      </c>
      <c r="AL143" s="17">
        <v>4</v>
      </c>
      <c r="AM143" s="17">
        <v>25</v>
      </c>
      <c r="AN143" s="17">
        <v>0</v>
      </c>
      <c r="AO143" s="17">
        <v>0</v>
      </c>
      <c r="AP143" s="17">
        <v>5</v>
      </c>
      <c r="AQ143" s="17">
        <v>794</v>
      </c>
      <c r="AR143" s="17">
        <v>9</v>
      </c>
      <c r="AS143" s="17">
        <v>0</v>
      </c>
      <c r="AT143" s="17">
        <v>1</v>
      </c>
      <c r="AU143" s="17">
        <v>16</v>
      </c>
      <c r="AV143" s="17">
        <v>584</v>
      </c>
      <c r="AW143" s="17">
        <v>2</v>
      </c>
      <c r="AX143" s="17">
        <v>0</v>
      </c>
      <c r="AY143" s="17">
        <v>20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1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38</v>
      </c>
      <c r="CC143" s="17">
        <v>0</v>
      </c>
      <c r="CD143" s="17">
        <v>0</v>
      </c>
      <c r="CE143" s="17">
        <v>3</v>
      </c>
      <c r="CF143" s="17">
        <f t="shared" si="52"/>
        <v>2277</v>
      </c>
    </row>
    <row r="144" spans="1:84" ht="8.25" customHeight="1" x14ac:dyDescent="0.15">
      <c r="A144" s="51"/>
      <c r="B144" s="60"/>
      <c r="C144" s="70"/>
      <c r="D144" s="23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279</v>
      </c>
      <c r="AK144" s="17">
        <v>0</v>
      </c>
      <c r="AL144" s="17">
        <v>0</v>
      </c>
      <c r="AM144" s="17">
        <v>13</v>
      </c>
      <c r="AN144" s="17">
        <v>0</v>
      </c>
      <c r="AO144" s="17">
        <v>0</v>
      </c>
      <c r="AP144" s="17">
        <v>0</v>
      </c>
      <c r="AQ144" s="17">
        <v>369</v>
      </c>
      <c r="AR144" s="17">
        <v>6</v>
      </c>
      <c r="AS144" s="17">
        <v>0</v>
      </c>
      <c r="AT144" s="17">
        <v>1</v>
      </c>
      <c r="AU144" s="17">
        <v>9</v>
      </c>
      <c r="AV144" s="17">
        <v>215</v>
      </c>
      <c r="AW144" s="17">
        <v>0</v>
      </c>
      <c r="AX144" s="17">
        <v>0</v>
      </c>
      <c r="AY144" s="17">
        <v>13</v>
      </c>
      <c r="AZ144" s="17">
        <v>0</v>
      </c>
      <c r="BA144" s="18">
        <v>2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35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6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17</v>
      </c>
      <c r="CC144" s="17">
        <v>0</v>
      </c>
      <c r="CD144" s="17">
        <v>1</v>
      </c>
      <c r="CE144" s="17">
        <v>0</v>
      </c>
      <c r="CF144" s="17">
        <f t="shared" si="52"/>
        <v>990</v>
      </c>
    </row>
    <row r="145" spans="1:84" ht="8.25" customHeight="1" x14ac:dyDescent="0.15">
      <c r="A145" s="51"/>
      <c r="B145" s="60"/>
      <c r="C145" s="96"/>
      <c r="D145" s="23" t="s">
        <v>91</v>
      </c>
      <c r="E145" s="17">
        <f>SUM(E143:E144)</f>
        <v>1</v>
      </c>
      <c r="F145" s="17">
        <f t="shared" ref="F145:CF145" si="53">SUM(F143:F144)</f>
        <v>105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22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11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22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882</v>
      </c>
      <c r="AK145" s="17">
        <f t="shared" si="53"/>
        <v>0</v>
      </c>
      <c r="AL145" s="17">
        <f t="shared" si="53"/>
        <v>4</v>
      </c>
      <c r="AM145" s="17">
        <f t="shared" si="53"/>
        <v>38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1163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25</v>
      </c>
      <c r="AV145" s="17">
        <f t="shared" si="53"/>
        <v>799</v>
      </c>
      <c r="AW145" s="17">
        <f t="shared" si="53"/>
        <v>2</v>
      </c>
      <c r="AX145" s="17">
        <f t="shared" si="53"/>
        <v>0</v>
      </c>
      <c r="AY145" s="17">
        <f t="shared" si="53"/>
        <v>33</v>
      </c>
      <c r="AZ145" s="17">
        <f t="shared" si="53"/>
        <v>0</v>
      </c>
      <c r="BA145" s="18">
        <f>SUM(BA143:BA144)</f>
        <v>2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51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7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55</v>
      </c>
      <c r="CC145" s="17">
        <f t="shared" si="53"/>
        <v>0</v>
      </c>
      <c r="CD145" s="17">
        <f t="shared" si="53"/>
        <v>1</v>
      </c>
      <c r="CE145" s="17">
        <f t="shared" si="53"/>
        <v>3</v>
      </c>
      <c r="CF145" s="17">
        <f t="shared" si="53"/>
        <v>3267</v>
      </c>
    </row>
    <row r="146" spans="1:84" ht="8.25" customHeight="1" x14ac:dyDescent="0.15">
      <c r="A146" s="51"/>
      <c r="B146" s="60" t="s">
        <v>227</v>
      </c>
      <c r="C146" s="61" t="s">
        <v>228</v>
      </c>
      <c r="D146" s="62"/>
      <c r="E146" s="17">
        <v>1</v>
      </c>
      <c r="F146" s="17">
        <v>287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37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75</v>
      </c>
      <c r="AG146" s="17">
        <v>0</v>
      </c>
      <c r="AH146" s="18">
        <v>0</v>
      </c>
      <c r="AI146" s="18">
        <v>0</v>
      </c>
      <c r="AJ146" s="17">
        <v>519</v>
      </c>
      <c r="AK146" s="17">
        <v>0</v>
      </c>
      <c r="AL146" s="17">
        <v>0</v>
      </c>
      <c r="AM146" s="17">
        <v>30</v>
      </c>
      <c r="AN146" s="17">
        <v>0</v>
      </c>
      <c r="AO146" s="17">
        <v>0</v>
      </c>
      <c r="AP146" s="17">
        <v>0</v>
      </c>
      <c r="AQ146" s="17">
        <v>521</v>
      </c>
      <c r="AR146" s="17">
        <v>11</v>
      </c>
      <c r="AS146" s="17">
        <v>0</v>
      </c>
      <c r="AT146" s="17">
        <v>1</v>
      </c>
      <c r="AU146" s="17">
        <v>10</v>
      </c>
      <c r="AV146" s="17">
        <v>408</v>
      </c>
      <c r="AW146" s="17">
        <v>1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15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3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19</v>
      </c>
      <c r="CC146" s="17">
        <v>0</v>
      </c>
      <c r="CD146" s="17">
        <v>0</v>
      </c>
      <c r="CE146" s="17">
        <v>2</v>
      </c>
      <c r="CF146" s="17">
        <f>SUM(E146:CE146)</f>
        <v>1972</v>
      </c>
    </row>
    <row r="147" spans="1:84" ht="8.25" customHeight="1" x14ac:dyDescent="0.15">
      <c r="A147" s="51"/>
      <c r="B147" s="60"/>
      <c r="C147" s="61" t="s">
        <v>229</v>
      </c>
      <c r="D147" s="62"/>
      <c r="E147" s="17">
        <v>0</v>
      </c>
      <c r="F147" s="17">
        <v>7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1</v>
      </c>
      <c r="AB147" s="17">
        <v>0</v>
      </c>
      <c r="AC147" s="18">
        <v>0</v>
      </c>
      <c r="AD147" s="18">
        <v>0</v>
      </c>
      <c r="AE147" s="18">
        <v>0</v>
      </c>
      <c r="AF147" s="17">
        <v>9</v>
      </c>
      <c r="AG147" s="17">
        <v>0</v>
      </c>
      <c r="AH147" s="18">
        <v>0</v>
      </c>
      <c r="AI147" s="18">
        <v>0</v>
      </c>
      <c r="AJ147" s="17">
        <v>49</v>
      </c>
      <c r="AK147" s="17">
        <v>0</v>
      </c>
      <c r="AL147" s="17">
        <v>0</v>
      </c>
      <c r="AM147" s="17">
        <v>7</v>
      </c>
      <c r="AN147" s="17">
        <v>0</v>
      </c>
      <c r="AO147" s="17">
        <v>0</v>
      </c>
      <c r="AP147" s="17">
        <v>0</v>
      </c>
      <c r="AQ147" s="17">
        <v>63</v>
      </c>
      <c r="AR147" s="17">
        <v>2</v>
      </c>
      <c r="AS147" s="17">
        <v>0</v>
      </c>
      <c r="AT147" s="17">
        <v>1</v>
      </c>
      <c r="AU147" s="17">
        <v>2</v>
      </c>
      <c r="AV147" s="17">
        <v>68</v>
      </c>
      <c r="AW147" s="17">
        <v>0</v>
      </c>
      <c r="AX147" s="17">
        <v>0</v>
      </c>
      <c r="AY147" s="17">
        <v>5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0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3</v>
      </c>
      <c r="CC147" s="17">
        <v>0</v>
      </c>
      <c r="CD147" s="17">
        <v>0</v>
      </c>
      <c r="CE147" s="17">
        <v>1</v>
      </c>
      <c r="CF147" s="17">
        <f>SUM(E147:CE147)</f>
        <v>227</v>
      </c>
    </row>
    <row r="148" spans="1:84" ht="8.25" customHeight="1" x14ac:dyDescent="0.15">
      <c r="A148" s="51"/>
      <c r="B148" s="60"/>
      <c r="C148" s="58" t="s">
        <v>91</v>
      </c>
      <c r="D148" s="59"/>
      <c r="E148" s="17">
        <f>SUM(E146:E147)</f>
        <v>1</v>
      </c>
      <c r="F148" s="17">
        <f t="shared" ref="F148:AZ148" si="54">SUM(F146:F147)</f>
        <v>294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37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10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84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568</v>
      </c>
      <c r="AK148" s="17">
        <f t="shared" si="54"/>
        <v>0</v>
      </c>
      <c r="AL148" s="17">
        <f t="shared" si="54"/>
        <v>0</v>
      </c>
      <c r="AM148" s="17">
        <f t="shared" si="54"/>
        <v>37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584</v>
      </c>
      <c r="AR148" s="17">
        <f t="shared" si="54"/>
        <v>13</v>
      </c>
      <c r="AS148" s="17">
        <f t="shared" si="54"/>
        <v>0</v>
      </c>
      <c r="AT148" s="17">
        <f t="shared" si="54"/>
        <v>2</v>
      </c>
      <c r="AU148" s="17">
        <f t="shared" si="54"/>
        <v>12</v>
      </c>
      <c r="AV148" s="17">
        <f t="shared" si="54"/>
        <v>476</v>
      </c>
      <c r="AW148" s="17">
        <f t="shared" si="54"/>
        <v>1</v>
      </c>
      <c r="AX148" s="17">
        <f t="shared" si="54"/>
        <v>0</v>
      </c>
      <c r="AY148" s="17">
        <f t="shared" si="54"/>
        <v>21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23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3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22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2199</v>
      </c>
    </row>
    <row r="149" spans="1:84" ht="8.25" customHeight="1" x14ac:dyDescent="0.15">
      <c r="A149" s="51"/>
      <c r="B149" s="57" t="s">
        <v>230</v>
      </c>
      <c r="C149" s="58"/>
      <c r="D149" s="59"/>
      <c r="E149" s="17">
        <v>7</v>
      </c>
      <c r="F149" s="17">
        <v>702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32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15</v>
      </c>
      <c r="AB149" s="17">
        <v>0</v>
      </c>
      <c r="AC149" s="18">
        <v>0</v>
      </c>
      <c r="AD149" s="18">
        <v>0</v>
      </c>
      <c r="AE149" s="18">
        <v>0</v>
      </c>
      <c r="AF149" s="17">
        <v>219</v>
      </c>
      <c r="AG149" s="17">
        <v>2</v>
      </c>
      <c r="AH149" s="18">
        <v>0</v>
      </c>
      <c r="AI149" s="18">
        <v>0</v>
      </c>
      <c r="AJ149" s="17">
        <v>567</v>
      </c>
      <c r="AK149" s="17">
        <v>1</v>
      </c>
      <c r="AL149" s="17">
        <v>2</v>
      </c>
      <c r="AM149" s="17">
        <v>74</v>
      </c>
      <c r="AN149" s="17">
        <v>1</v>
      </c>
      <c r="AO149" s="17">
        <v>0</v>
      </c>
      <c r="AP149" s="17">
        <v>4</v>
      </c>
      <c r="AQ149" s="17">
        <v>317</v>
      </c>
      <c r="AR149" s="17">
        <v>1</v>
      </c>
      <c r="AS149" s="17">
        <v>0</v>
      </c>
      <c r="AT149" s="17">
        <v>3</v>
      </c>
      <c r="AU149" s="17">
        <v>10</v>
      </c>
      <c r="AV149" s="17">
        <v>514</v>
      </c>
      <c r="AW149" s="17">
        <v>1</v>
      </c>
      <c r="AX149" s="17">
        <v>1</v>
      </c>
      <c r="AY149" s="17">
        <v>25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22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3</v>
      </c>
      <c r="BU149" s="17">
        <v>0</v>
      </c>
      <c r="BV149" s="17">
        <v>0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16</v>
      </c>
      <c r="CC149" s="17">
        <v>0</v>
      </c>
      <c r="CD149" s="17">
        <v>0</v>
      </c>
      <c r="CE149" s="17">
        <v>0</v>
      </c>
      <c r="CF149" s="17">
        <f>SUM(E149:CE149)</f>
        <v>2545</v>
      </c>
    </row>
    <row r="150" spans="1:84" ht="8.25" customHeight="1" x14ac:dyDescent="0.15">
      <c r="A150" s="51"/>
      <c r="B150" s="60" t="s">
        <v>231</v>
      </c>
      <c r="C150" s="58" t="s">
        <v>232</v>
      </c>
      <c r="D150" s="59"/>
      <c r="E150" s="17">
        <v>1</v>
      </c>
      <c r="F150" s="17">
        <v>334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30</v>
      </c>
      <c r="AG150" s="17">
        <v>5</v>
      </c>
      <c r="AH150" s="18">
        <v>0</v>
      </c>
      <c r="AI150" s="18">
        <v>0</v>
      </c>
      <c r="AJ150" s="17">
        <v>1541</v>
      </c>
      <c r="AK150" s="17">
        <v>2</v>
      </c>
      <c r="AL150" s="17">
        <v>1</v>
      </c>
      <c r="AM150" s="17">
        <v>63</v>
      </c>
      <c r="AN150" s="17">
        <v>1</v>
      </c>
      <c r="AO150" s="17">
        <v>0</v>
      </c>
      <c r="AP150" s="17">
        <v>4</v>
      </c>
      <c r="AQ150" s="17">
        <v>1100</v>
      </c>
      <c r="AR150" s="17">
        <v>28</v>
      </c>
      <c r="AS150" s="17">
        <v>0</v>
      </c>
      <c r="AT150" s="17">
        <v>2</v>
      </c>
      <c r="AU150" s="17">
        <v>21</v>
      </c>
      <c r="AV150" s="17">
        <v>823</v>
      </c>
      <c r="AW150" s="17">
        <v>0</v>
      </c>
      <c r="AX150" s="17">
        <v>1</v>
      </c>
      <c r="AY150" s="17">
        <v>22</v>
      </c>
      <c r="AZ150" s="17">
        <v>0</v>
      </c>
      <c r="BA150" s="18">
        <v>10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87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16</v>
      </c>
      <c r="BU150" s="17">
        <v>2</v>
      </c>
      <c r="BV150" s="17">
        <v>3</v>
      </c>
      <c r="BW150" s="17">
        <v>0</v>
      </c>
      <c r="BX150" s="17">
        <v>0</v>
      </c>
      <c r="BY150" s="17">
        <v>1</v>
      </c>
      <c r="BZ150" s="17">
        <v>0</v>
      </c>
      <c r="CA150" s="17">
        <v>3</v>
      </c>
      <c r="CB150" s="17">
        <v>65</v>
      </c>
      <c r="CC150" s="17">
        <v>0</v>
      </c>
      <c r="CD150" s="17">
        <v>2</v>
      </c>
      <c r="CE150" s="17">
        <v>3</v>
      </c>
      <c r="CF150" s="17">
        <f>SUM(E150:CE150)</f>
        <v>4199</v>
      </c>
    </row>
    <row r="151" spans="1:84" ht="8.25" customHeight="1" x14ac:dyDescent="0.15">
      <c r="A151" s="51"/>
      <c r="B151" s="60"/>
      <c r="C151" s="58" t="s">
        <v>233</v>
      </c>
      <c r="D151" s="59"/>
      <c r="E151" s="17">
        <v>4</v>
      </c>
      <c r="F151" s="17">
        <v>401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10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81</v>
      </c>
      <c r="AG151" s="17">
        <v>2</v>
      </c>
      <c r="AH151" s="18">
        <v>0</v>
      </c>
      <c r="AI151" s="18">
        <v>0</v>
      </c>
      <c r="AJ151" s="17">
        <v>660</v>
      </c>
      <c r="AK151" s="17">
        <v>0</v>
      </c>
      <c r="AL151" s="17">
        <v>1</v>
      </c>
      <c r="AM151" s="17">
        <v>64</v>
      </c>
      <c r="AN151" s="17">
        <v>0</v>
      </c>
      <c r="AO151" s="17">
        <v>0</v>
      </c>
      <c r="AP151" s="17">
        <v>2</v>
      </c>
      <c r="AQ151" s="17">
        <v>646</v>
      </c>
      <c r="AR151" s="17">
        <v>12</v>
      </c>
      <c r="AS151" s="17">
        <v>0</v>
      </c>
      <c r="AT151" s="17">
        <v>2</v>
      </c>
      <c r="AU151" s="17">
        <v>12</v>
      </c>
      <c r="AV151" s="17">
        <v>590</v>
      </c>
      <c r="AW151" s="17">
        <v>0</v>
      </c>
      <c r="AX151" s="17">
        <v>1</v>
      </c>
      <c r="AY151" s="17">
        <v>16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5</v>
      </c>
      <c r="BI151" s="17">
        <v>0</v>
      </c>
      <c r="BJ151" s="17">
        <v>6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9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22</v>
      </c>
      <c r="CC151" s="17">
        <v>0</v>
      </c>
      <c r="CD151" s="17">
        <v>0</v>
      </c>
      <c r="CE151" s="17">
        <v>1</v>
      </c>
      <c r="CF151" s="17">
        <f>SUM(E151:CE151)</f>
        <v>2559</v>
      </c>
    </row>
    <row r="152" spans="1:84" ht="8.25" customHeight="1" x14ac:dyDescent="0.15">
      <c r="A152" s="53"/>
      <c r="B152" s="65" t="s">
        <v>98</v>
      </c>
      <c r="C152" s="66"/>
      <c r="D152" s="67"/>
      <c r="E152" s="19">
        <f>SUM(E139:E142,E145,E148:E151)</f>
        <v>14</v>
      </c>
      <c r="F152" s="19">
        <f t="shared" ref="F152:BQ152" si="56">SUM(F139:F142,F145,F148:F151)</f>
        <v>2686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198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5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0</v>
      </c>
      <c r="AA152" s="19">
        <f t="shared" si="56"/>
        <v>81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637</v>
      </c>
      <c r="AG152" s="19">
        <f t="shared" si="56"/>
        <v>15</v>
      </c>
      <c r="AH152" s="20">
        <f t="shared" si="56"/>
        <v>0</v>
      </c>
      <c r="AI152" s="20">
        <f t="shared" si="56"/>
        <v>0</v>
      </c>
      <c r="AJ152" s="19">
        <f t="shared" si="56"/>
        <v>9047</v>
      </c>
      <c r="AK152" s="19">
        <f t="shared" si="56"/>
        <v>5</v>
      </c>
      <c r="AL152" s="19">
        <f t="shared" si="56"/>
        <v>8</v>
      </c>
      <c r="AM152" s="19">
        <f t="shared" si="56"/>
        <v>568</v>
      </c>
      <c r="AN152" s="19">
        <f t="shared" si="56"/>
        <v>3</v>
      </c>
      <c r="AO152" s="19">
        <f t="shared" si="56"/>
        <v>2</v>
      </c>
      <c r="AP152" s="19">
        <f t="shared" si="56"/>
        <v>24</v>
      </c>
      <c r="AQ152" s="19">
        <f t="shared" si="56"/>
        <v>6841</v>
      </c>
      <c r="AR152" s="19">
        <f t="shared" si="56"/>
        <v>118</v>
      </c>
      <c r="AS152" s="19">
        <f t="shared" si="56"/>
        <v>1</v>
      </c>
      <c r="AT152" s="19">
        <f t="shared" si="56"/>
        <v>16</v>
      </c>
      <c r="AU152" s="19">
        <f t="shared" si="56"/>
        <v>149</v>
      </c>
      <c r="AV152" s="19">
        <f t="shared" si="56"/>
        <v>5919</v>
      </c>
      <c r="AW152" s="19">
        <f t="shared" si="56"/>
        <v>9</v>
      </c>
      <c r="AX152" s="19">
        <f t="shared" si="56"/>
        <v>3</v>
      </c>
      <c r="AY152" s="19">
        <f t="shared" si="56"/>
        <v>192</v>
      </c>
      <c r="AZ152" s="19">
        <f t="shared" si="56"/>
        <v>0</v>
      </c>
      <c r="BA152" s="20">
        <f t="shared" si="56"/>
        <v>24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752</v>
      </c>
      <c r="BI152" s="19">
        <f t="shared" si="56"/>
        <v>0</v>
      </c>
      <c r="BJ152" s="19">
        <f t="shared" si="56"/>
        <v>16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22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66</v>
      </c>
      <c r="BU152" s="19">
        <f t="shared" si="57"/>
        <v>13</v>
      </c>
      <c r="BV152" s="19">
        <f t="shared" si="57"/>
        <v>16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17</v>
      </c>
      <c r="CB152" s="19">
        <f t="shared" si="57"/>
        <v>349</v>
      </c>
      <c r="CC152" s="19">
        <f t="shared" si="57"/>
        <v>5</v>
      </c>
      <c r="CD152" s="19">
        <f t="shared" si="57"/>
        <v>3</v>
      </c>
      <c r="CE152" s="19">
        <f t="shared" si="57"/>
        <v>19</v>
      </c>
      <c r="CF152" s="19">
        <f t="shared" si="57"/>
        <v>27863</v>
      </c>
    </row>
    <row r="153" spans="1:84" ht="8.25" customHeight="1" x14ac:dyDescent="0.15">
      <c r="A153" s="50" t="s">
        <v>234</v>
      </c>
      <c r="B153" s="90" t="s">
        <v>235</v>
      </c>
      <c r="C153" s="91"/>
      <c r="D153" s="92"/>
      <c r="E153" s="16">
        <v>0</v>
      </c>
      <c r="F153" s="16">
        <v>48</v>
      </c>
      <c r="G153" s="16">
        <v>58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68</v>
      </c>
      <c r="AG153" s="16">
        <v>4</v>
      </c>
      <c r="AH153" s="15">
        <v>0</v>
      </c>
      <c r="AI153" s="15">
        <v>0</v>
      </c>
      <c r="AJ153" s="16">
        <v>235</v>
      </c>
      <c r="AK153" s="16">
        <v>0</v>
      </c>
      <c r="AL153" s="16">
        <v>0</v>
      </c>
      <c r="AM153" s="16">
        <v>33</v>
      </c>
      <c r="AN153" s="16">
        <v>0</v>
      </c>
      <c r="AO153" s="16">
        <v>0</v>
      </c>
      <c r="AP153" s="16">
        <v>1</v>
      </c>
      <c r="AQ153" s="16">
        <v>131</v>
      </c>
      <c r="AR153" s="16">
        <v>3</v>
      </c>
      <c r="AS153" s="16">
        <v>0</v>
      </c>
      <c r="AT153" s="16">
        <v>0</v>
      </c>
      <c r="AU153" s="16">
        <v>2</v>
      </c>
      <c r="AV153" s="16">
        <v>296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11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7</v>
      </c>
      <c r="CC153" s="16">
        <v>0</v>
      </c>
      <c r="CD153" s="16">
        <v>0</v>
      </c>
      <c r="CE153" s="16">
        <v>0</v>
      </c>
      <c r="CF153" s="17">
        <f>SUM(E153:CE153)</f>
        <v>934</v>
      </c>
    </row>
    <row r="154" spans="1:84" ht="8.25" customHeight="1" x14ac:dyDescent="0.15">
      <c r="A154" s="51"/>
      <c r="B154" s="60" t="s">
        <v>236</v>
      </c>
      <c r="C154" s="61" t="s">
        <v>237</v>
      </c>
      <c r="D154" s="62"/>
      <c r="E154" s="17">
        <v>0</v>
      </c>
      <c r="F154" s="17">
        <v>356</v>
      </c>
      <c r="G154" s="17">
        <v>55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17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90</v>
      </c>
      <c r="AG154" s="17">
        <v>0</v>
      </c>
      <c r="AH154" s="18">
        <v>0</v>
      </c>
      <c r="AI154" s="18">
        <v>0</v>
      </c>
      <c r="AJ154" s="17">
        <v>238</v>
      </c>
      <c r="AK154" s="17">
        <v>0</v>
      </c>
      <c r="AL154" s="17">
        <v>0</v>
      </c>
      <c r="AM154" s="17">
        <v>42</v>
      </c>
      <c r="AN154" s="17">
        <v>0</v>
      </c>
      <c r="AO154" s="17">
        <v>0</v>
      </c>
      <c r="AP154" s="17">
        <v>1</v>
      </c>
      <c r="AQ154" s="17">
        <v>75</v>
      </c>
      <c r="AR154" s="17">
        <v>2</v>
      </c>
      <c r="AS154" s="17">
        <v>0</v>
      </c>
      <c r="AT154" s="17">
        <v>1</v>
      </c>
      <c r="AU154" s="17">
        <v>6</v>
      </c>
      <c r="AV154" s="17">
        <v>277</v>
      </c>
      <c r="AW154" s="17">
        <v>0</v>
      </c>
      <c r="AX154" s="17">
        <v>0</v>
      </c>
      <c r="AY154" s="17">
        <v>3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1183</v>
      </c>
    </row>
    <row r="155" spans="1:84" ht="8.25" customHeight="1" x14ac:dyDescent="0.15">
      <c r="A155" s="51"/>
      <c r="B155" s="60"/>
      <c r="C155" s="61" t="s">
        <v>238</v>
      </c>
      <c r="D155" s="62"/>
      <c r="E155" s="17">
        <v>0</v>
      </c>
      <c r="F155" s="17">
        <v>111</v>
      </c>
      <c r="G155" s="17">
        <v>8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14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18</v>
      </c>
      <c r="AG155" s="17">
        <v>0</v>
      </c>
      <c r="AH155" s="18">
        <v>0</v>
      </c>
      <c r="AI155" s="18">
        <v>0</v>
      </c>
      <c r="AJ155" s="17">
        <v>96</v>
      </c>
      <c r="AK155" s="17">
        <v>0</v>
      </c>
      <c r="AL155" s="17">
        <v>0</v>
      </c>
      <c r="AM155" s="17">
        <v>13</v>
      </c>
      <c r="AN155" s="17">
        <v>0</v>
      </c>
      <c r="AO155" s="17">
        <v>0</v>
      </c>
      <c r="AP155" s="17">
        <v>0</v>
      </c>
      <c r="AQ155" s="17">
        <v>30</v>
      </c>
      <c r="AR155" s="17">
        <v>2</v>
      </c>
      <c r="AS155" s="17">
        <v>0</v>
      </c>
      <c r="AT155" s="17">
        <v>0</v>
      </c>
      <c r="AU155" s="17">
        <v>2</v>
      </c>
      <c r="AV155" s="17">
        <v>109</v>
      </c>
      <c r="AW155" s="17">
        <v>0</v>
      </c>
      <c r="AX155" s="17">
        <v>0</v>
      </c>
      <c r="AY155" s="17">
        <v>4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6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2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420</v>
      </c>
    </row>
    <row r="156" spans="1:84" ht="8.25" customHeight="1" x14ac:dyDescent="0.15">
      <c r="A156" s="51"/>
      <c r="B156" s="60"/>
      <c r="C156" s="58" t="s">
        <v>91</v>
      </c>
      <c r="D156" s="59"/>
      <c r="E156" s="17">
        <f>SUM(E154:E155)</f>
        <v>0</v>
      </c>
      <c r="F156" s="17">
        <f t="shared" ref="F156:AZ156" si="58">SUM(F154:F155)</f>
        <v>467</v>
      </c>
      <c r="G156" s="17">
        <f t="shared" si="58"/>
        <v>63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31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12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108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334</v>
      </c>
      <c r="AK156" s="17">
        <f t="shared" si="58"/>
        <v>0</v>
      </c>
      <c r="AL156" s="17">
        <f t="shared" si="58"/>
        <v>0</v>
      </c>
      <c r="AM156" s="17">
        <f t="shared" si="58"/>
        <v>55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105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8</v>
      </c>
      <c r="AV156" s="17">
        <f t="shared" si="58"/>
        <v>386</v>
      </c>
      <c r="AW156" s="17">
        <f t="shared" si="58"/>
        <v>0</v>
      </c>
      <c r="AX156" s="17">
        <f t="shared" si="58"/>
        <v>0</v>
      </c>
      <c r="AY156" s="17">
        <f t="shared" si="58"/>
        <v>7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6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3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1603</v>
      </c>
    </row>
    <row r="157" spans="1:84" ht="8.25" customHeight="1" x14ac:dyDescent="0.15">
      <c r="A157" s="51"/>
      <c r="B157" s="60" t="s">
        <v>239</v>
      </c>
      <c r="C157" s="58" t="s">
        <v>240</v>
      </c>
      <c r="D157" s="59"/>
      <c r="E157" s="17">
        <v>0</v>
      </c>
      <c r="F157" s="17">
        <v>361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18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77</v>
      </c>
      <c r="AG157" s="17">
        <v>3</v>
      </c>
      <c r="AH157" s="18">
        <v>0</v>
      </c>
      <c r="AI157" s="18">
        <v>0</v>
      </c>
      <c r="AJ157" s="17">
        <v>656</v>
      </c>
      <c r="AK157" s="17">
        <v>0</v>
      </c>
      <c r="AL157" s="17">
        <v>2</v>
      </c>
      <c r="AM157" s="17">
        <v>121</v>
      </c>
      <c r="AN157" s="17">
        <v>0</v>
      </c>
      <c r="AO157" s="17">
        <v>0</v>
      </c>
      <c r="AP157" s="17">
        <v>3</v>
      </c>
      <c r="AQ157" s="17">
        <v>573</v>
      </c>
      <c r="AR157" s="17">
        <v>8</v>
      </c>
      <c r="AS157" s="17">
        <v>0</v>
      </c>
      <c r="AT157" s="17">
        <v>3</v>
      </c>
      <c r="AU157" s="17">
        <v>30</v>
      </c>
      <c r="AV157" s="17">
        <v>490</v>
      </c>
      <c r="AW157" s="17">
        <v>0</v>
      </c>
      <c r="AX157" s="17">
        <v>0</v>
      </c>
      <c r="AY157" s="17">
        <v>19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12</v>
      </c>
      <c r="BI157" s="17">
        <v>0</v>
      </c>
      <c r="BJ157" s="17">
        <v>1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10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34</v>
      </c>
      <c r="CC157" s="17">
        <v>0</v>
      </c>
      <c r="CD157" s="17">
        <v>0</v>
      </c>
      <c r="CE157" s="17">
        <v>1</v>
      </c>
      <c r="CF157" s="17">
        <f>SUM(E157:CE157)</f>
        <v>2434</v>
      </c>
    </row>
    <row r="158" spans="1:84" ht="8.25" customHeight="1" x14ac:dyDescent="0.15">
      <c r="A158" s="51"/>
      <c r="B158" s="60"/>
      <c r="C158" s="58" t="s">
        <v>241</v>
      </c>
      <c r="D158" s="59"/>
      <c r="E158" s="17">
        <v>0</v>
      </c>
      <c r="F158" s="17">
        <v>38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10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37</v>
      </c>
      <c r="AG158" s="17">
        <v>0</v>
      </c>
      <c r="AH158" s="18">
        <v>0</v>
      </c>
      <c r="AI158" s="18">
        <v>0</v>
      </c>
      <c r="AJ158" s="17">
        <v>238</v>
      </c>
      <c r="AK158" s="17">
        <v>0</v>
      </c>
      <c r="AL158" s="17">
        <v>0</v>
      </c>
      <c r="AM158" s="17">
        <v>39</v>
      </c>
      <c r="AN158" s="17">
        <v>0</v>
      </c>
      <c r="AO158" s="17">
        <v>0</v>
      </c>
      <c r="AP158" s="17">
        <v>5</v>
      </c>
      <c r="AQ158" s="17">
        <v>227</v>
      </c>
      <c r="AR158" s="17">
        <v>3</v>
      </c>
      <c r="AS158" s="17">
        <v>0</v>
      </c>
      <c r="AT158" s="17">
        <v>3</v>
      </c>
      <c r="AU158" s="17">
        <v>8</v>
      </c>
      <c r="AV158" s="17">
        <v>263</v>
      </c>
      <c r="AW158" s="17">
        <v>0</v>
      </c>
      <c r="AX158" s="17">
        <v>0</v>
      </c>
      <c r="AY158" s="17">
        <v>6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4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19</v>
      </c>
      <c r="CC158" s="17">
        <v>0</v>
      </c>
      <c r="CD158" s="17">
        <v>1</v>
      </c>
      <c r="CE158" s="17">
        <v>0</v>
      </c>
      <c r="CF158" s="17">
        <f>SUM(E158:CE158)</f>
        <v>906</v>
      </c>
    </row>
    <row r="159" spans="1:84" ht="8.25" customHeight="1" x14ac:dyDescent="0.15">
      <c r="A159" s="51"/>
      <c r="B159" s="86"/>
      <c r="C159" s="58" t="s">
        <v>91</v>
      </c>
      <c r="D159" s="59"/>
      <c r="E159" s="17">
        <f>SUM(E157:E158)</f>
        <v>0</v>
      </c>
      <c r="F159" s="17">
        <f t="shared" ref="F159:CF159" si="60">SUM(F157:F158)</f>
        <v>399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28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114</v>
      </c>
      <c r="AG159" s="17">
        <f t="shared" si="60"/>
        <v>3</v>
      </c>
      <c r="AH159" s="18">
        <f t="shared" si="60"/>
        <v>0</v>
      </c>
      <c r="AI159" s="18">
        <f t="shared" si="60"/>
        <v>0</v>
      </c>
      <c r="AJ159" s="17">
        <f t="shared" si="60"/>
        <v>894</v>
      </c>
      <c r="AK159" s="17">
        <f t="shared" si="60"/>
        <v>0</v>
      </c>
      <c r="AL159" s="17">
        <f t="shared" si="60"/>
        <v>2</v>
      </c>
      <c r="AM159" s="17">
        <f t="shared" si="60"/>
        <v>160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800</v>
      </c>
      <c r="AR159" s="17">
        <f t="shared" si="60"/>
        <v>11</v>
      </c>
      <c r="AS159" s="17">
        <f t="shared" si="60"/>
        <v>0</v>
      </c>
      <c r="AT159" s="17">
        <f t="shared" si="60"/>
        <v>6</v>
      </c>
      <c r="AU159" s="17">
        <f t="shared" si="60"/>
        <v>38</v>
      </c>
      <c r="AV159" s="17">
        <f t="shared" si="60"/>
        <v>753</v>
      </c>
      <c r="AW159" s="17">
        <f t="shared" si="60"/>
        <v>0</v>
      </c>
      <c r="AX159" s="17">
        <f t="shared" si="60"/>
        <v>0</v>
      </c>
      <c r="AY159" s="17">
        <f t="shared" si="60"/>
        <v>25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14</v>
      </c>
      <c r="BI159" s="17">
        <f t="shared" si="60"/>
        <v>0</v>
      </c>
      <c r="BJ159" s="17">
        <f t="shared" si="60"/>
        <v>2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14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53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3340</v>
      </c>
    </row>
    <row r="160" spans="1:84" ht="8.25" customHeight="1" x14ac:dyDescent="0.15">
      <c r="A160" s="51"/>
      <c r="B160" s="60" t="s">
        <v>242</v>
      </c>
      <c r="C160" s="58" t="s">
        <v>243</v>
      </c>
      <c r="D160" s="59"/>
      <c r="E160" s="17">
        <v>3</v>
      </c>
      <c r="F160" s="17">
        <v>164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19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27</v>
      </c>
      <c r="AB160" s="17">
        <v>0</v>
      </c>
      <c r="AC160" s="18">
        <v>0</v>
      </c>
      <c r="AD160" s="18">
        <v>0</v>
      </c>
      <c r="AE160" s="18">
        <v>0</v>
      </c>
      <c r="AF160" s="17">
        <v>83</v>
      </c>
      <c r="AG160" s="17">
        <v>0</v>
      </c>
      <c r="AH160" s="18">
        <v>0</v>
      </c>
      <c r="AI160" s="18">
        <v>0</v>
      </c>
      <c r="AJ160" s="17">
        <v>945</v>
      </c>
      <c r="AK160" s="17">
        <v>0</v>
      </c>
      <c r="AL160" s="17">
        <v>5</v>
      </c>
      <c r="AM160" s="17">
        <v>102</v>
      </c>
      <c r="AN160" s="17">
        <v>0</v>
      </c>
      <c r="AO160" s="17">
        <v>0</v>
      </c>
      <c r="AP160" s="17">
        <v>6</v>
      </c>
      <c r="AQ160" s="17">
        <v>310</v>
      </c>
      <c r="AR160" s="17">
        <v>17</v>
      </c>
      <c r="AS160" s="17">
        <v>0</v>
      </c>
      <c r="AT160" s="17">
        <v>6</v>
      </c>
      <c r="AU160" s="17">
        <v>23</v>
      </c>
      <c r="AV160" s="17">
        <v>608</v>
      </c>
      <c r="AW160" s="17">
        <v>0</v>
      </c>
      <c r="AX160" s="17">
        <v>2</v>
      </c>
      <c r="AY160" s="17">
        <v>22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5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38</v>
      </c>
      <c r="CC160" s="17">
        <v>1</v>
      </c>
      <c r="CD160" s="17">
        <v>1</v>
      </c>
      <c r="CE160" s="17">
        <v>1</v>
      </c>
      <c r="CF160" s="17">
        <f>SUM(E160:CE160)</f>
        <v>2401</v>
      </c>
    </row>
    <row r="161" spans="1:84" ht="8.25" customHeight="1" x14ac:dyDescent="0.15">
      <c r="A161" s="51"/>
      <c r="B161" s="60"/>
      <c r="C161" s="58" t="s">
        <v>244</v>
      </c>
      <c r="D161" s="59"/>
      <c r="E161" s="17">
        <v>0</v>
      </c>
      <c r="F161" s="17">
        <v>55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87</v>
      </c>
      <c r="AG161" s="17">
        <v>1</v>
      </c>
      <c r="AH161" s="18">
        <v>0</v>
      </c>
      <c r="AI161" s="18">
        <v>0</v>
      </c>
      <c r="AJ161" s="17">
        <v>292</v>
      </c>
      <c r="AK161" s="17">
        <v>0</v>
      </c>
      <c r="AL161" s="17">
        <v>0</v>
      </c>
      <c r="AM161" s="17">
        <v>62</v>
      </c>
      <c r="AN161" s="17">
        <v>0</v>
      </c>
      <c r="AO161" s="17">
        <v>0</v>
      </c>
      <c r="AP161" s="17">
        <v>3</v>
      </c>
      <c r="AQ161" s="17">
        <v>213</v>
      </c>
      <c r="AR161" s="17">
        <v>7</v>
      </c>
      <c r="AS161" s="17">
        <v>0</v>
      </c>
      <c r="AT161" s="17">
        <v>4</v>
      </c>
      <c r="AU161" s="17">
        <v>18</v>
      </c>
      <c r="AV161" s="17">
        <v>410</v>
      </c>
      <c r="AW161" s="17">
        <v>0</v>
      </c>
      <c r="AX161" s="17">
        <v>1</v>
      </c>
      <c r="AY161" s="17">
        <v>4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10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21</v>
      </c>
      <c r="CC161" s="17">
        <v>0</v>
      </c>
      <c r="CD161" s="17">
        <v>0</v>
      </c>
      <c r="CE161" s="17">
        <v>0</v>
      </c>
      <c r="CF161" s="17">
        <f>SUM(E161:CE161)</f>
        <v>1204</v>
      </c>
    </row>
    <row r="162" spans="1:84" ht="8.25" customHeight="1" x14ac:dyDescent="0.15">
      <c r="A162" s="51"/>
      <c r="B162" s="60" t="s">
        <v>245</v>
      </c>
      <c r="C162" s="58" t="s">
        <v>246</v>
      </c>
      <c r="D162" s="59"/>
      <c r="E162" s="17">
        <v>0</v>
      </c>
      <c r="F162" s="17">
        <v>186</v>
      </c>
      <c r="G162" s="17">
        <v>44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129</v>
      </c>
      <c r="AG162" s="17">
        <v>0</v>
      </c>
      <c r="AH162" s="18">
        <v>0</v>
      </c>
      <c r="AI162" s="18">
        <v>0</v>
      </c>
      <c r="AJ162" s="17">
        <v>382</v>
      </c>
      <c r="AK162" s="17">
        <v>0</v>
      </c>
      <c r="AL162" s="17">
        <v>0</v>
      </c>
      <c r="AM162" s="17">
        <v>180</v>
      </c>
      <c r="AN162" s="17">
        <v>0</v>
      </c>
      <c r="AO162" s="17">
        <v>0</v>
      </c>
      <c r="AP162" s="17">
        <v>8</v>
      </c>
      <c r="AQ162" s="17">
        <v>230</v>
      </c>
      <c r="AR162" s="17">
        <v>10</v>
      </c>
      <c r="AS162" s="17">
        <v>0</v>
      </c>
      <c r="AT162" s="17">
        <v>1</v>
      </c>
      <c r="AU162" s="17">
        <v>16</v>
      </c>
      <c r="AV162" s="17">
        <v>351</v>
      </c>
      <c r="AW162" s="17">
        <v>0</v>
      </c>
      <c r="AX162" s="17">
        <v>0</v>
      </c>
      <c r="AY162" s="17">
        <v>5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15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2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1641</v>
      </c>
    </row>
    <row r="163" spans="1:84" ht="8.25" customHeight="1" x14ac:dyDescent="0.15">
      <c r="A163" s="51"/>
      <c r="B163" s="74"/>
      <c r="C163" s="58" t="s">
        <v>247</v>
      </c>
      <c r="D163" s="59"/>
      <c r="E163" s="17">
        <v>0</v>
      </c>
      <c r="F163" s="17">
        <v>75</v>
      </c>
      <c r="G163" s="17">
        <v>4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125</v>
      </c>
      <c r="AK163" s="17">
        <v>0</v>
      </c>
      <c r="AL163" s="17">
        <v>0</v>
      </c>
      <c r="AM163" s="17">
        <v>15</v>
      </c>
      <c r="AN163" s="17">
        <v>0</v>
      </c>
      <c r="AO163" s="17">
        <v>0</v>
      </c>
      <c r="AP163" s="17">
        <v>0</v>
      </c>
      <c r="AQ163" s="17">
        <v>54</v>
      </c>
      <c r="AR163" s="17">
        <v>2</v>
      </c>
      <c r="AS163" s="17">
        <v>0</v>
      </c>
      <c r="AT163" s="17">
        <v>0</v>
      </c>
      <c r="AU163" s="17">
        <v>1</v>
      </c>
      <c r="AV163" s="17">
        <v>57</v>
      </c>
      <c r="AW163" s="17">
        <v>0</v>
      </c>
      <c r="AX163" s="17">
        <v>0</v>
      </c>
      <c r="AY163" s="17">
        <v>5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5</v>
      </c>
      <c r="CC163" s="17">
        <v>0</v>
      </c>
      <c r="CD163" s="17">
        <v>0</v>
      </c>
      <c r="CE163" s="17">
        <v>2</v>
      </c>
      <c r="CF163" s="17">
        <f>SUM(E163:CE163)</f>
        <v>363</v>
      </c>
    </row>
    <row r="164" spans="1:84" ht="8.25" customHeight="1" x14ac:dyDescent="0.15">
      <c r="A164" s="51"/>
      <c r="B164" s="74"/>
      <c r="C164" s="58" t="s">
        <v>91</v>
      </c>
      <c r="D164" s="59"/>
      <c r="E164" s="17">
        <f>SUM(E162:E163)</f>
        <v>0</v>
      </c>
      <c r="F164" s="17">
        <f t="shared" ref="F164:CF164" si="61">SUM(F162:F163)</f>
        <v>261</v>
      </c>
      <c r="G164" s="17">
        <f t="shared" si="61"/>
        <v>48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135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507</v>
      </c>
      <c r="AK164" s="17">
        <f t="shared" si="61"/>
        <v>0</v>
      </c>
      <c r="AL164" s="17">
        <f t="shared" si="61"/>
        <v>0</v>
      </c>
      <c r="AM164" s="17">
        <f t="shared" si="61"/>
        <v>195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284</v>
      </c>
      <c r="AR164" s="17">
        <f t="shared" si="61"/>
        <v>12</v>
      </c>
      <c r="AS164" s="17">
        <f t="shared" si="61"/>
        <v>0</v>
      </c>
      <c r="AT164" s="17">
        <f t="shared" si="61"/>
        <v>1</v>
      </c>
      <c r="AU164" s="17">
        <f t="shared" si="61"/>
        <v>17</v>
      </c>
      <c r="AV164" s="17">
        <f t="shared" si="61"/>
        <v>408</v>
      </c>
      <c r="AW164" s="17">
        <f t="shared" si="61"/>
        <v>0</v>
      </c>
      <c r="AX164" s="17">
        <f t="shared" si="61"/>
        <v>0</v>
      </c>
      <c r="AY164" s="17">
        <f t="shared" si="61"/>
        <v>10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15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2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35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2004</v>
      </c>
    </row>
    <row r="165" spans="1:84" ht="8.25" customHeight="1" x14ac:dyDescent="0.15">
      <c r="A165" s="53"/>
      <c r="B165" s="65" t="s">
        <v>98</v>
      </c>
      <c r="C165" s="66"/>
      <c r="D165" s="67"/>
      <c r="E165" s="19">
        <f>SUM(E153,E156,E159:E161,E164)</f>
        <v>3</v>
      </c>
      <c r="F165" s="19">
        <f t="shared" ref="F165:BQ165" si="62">SUM(F153,F156,F159:F161,F164)</f>
        <v>1394</v>
      </c>
      <c r="G165" s="19">
        <f t="shared" si="62"/>
        <v>171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122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82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595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3207</v>
      </c>
      <c r="AK165" s="19">
        <f t="shared" si="62"/>
        <v>0</v>
      </c>
      <c r="AL165" s="19">
        <f t="shared" si="62"/>
        <v>7</v>
      </c>
      <c r="AM165" s="19">
        <f t="shared" si="62"/>
        <v>607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1843</v>
      </c>
      <c r="AR165" s="19">
        <f t="shared" si="62"/>
        <v>54</v>
      </c>
      <c r="AS165" s="19">
        <f t="shared" si="62"/>
        <v>0</v>
      </c>
      <c r="AT165" s="19">
        <f t="shared" si="62"/>
        <v>18</v>
      </c>
      <c r="AU165" s="19">
        <f t="shared" si="62"/>
        <v>106</v>
      </c>
      <c r="AV165" s="19">
        <f t="shared" si="62"/>
        <v>2861</v>
      </c>
      <c r="AW165" s="19">
        <f t="shared" si="62"/>
        <v>0</v>
      </c>
      <c r="AX165" s="19">
        <f t="shared" si="62"/>
        <v>3</v>
      </c>
      <c r="AY165" s="19">
        <f t="shared" si="62"/>
        <v>74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62</v>
      </c>
      <c r="BI165" s="19">
        <f t="shared" si="62"/>
        <v>0</v>
      </c>
      <c r="BJ165" s="19">
        <f t="shared" si="62"/>
        <v>3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32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161</v>
      </c>
      <c r="CC165" s="19">
        <f t="shared" si="63"/>
        <v>1</v>
      </c>
      <c r="CD165" s="19">
        <f t="shared" si="63"/>
        <v>2</v>
      </c>
      <c r="CE165" s="19">
        <f t="shared" si="63"/>
        <v>5</v>
      </c>
      <c r="CF165" s="19">
        <f t="shared" si="63"/>
        <v>11486</v>
      </c>
    </row>
    <row r="166" spans="1:84" ht="8.25" customHeight="1" x14ac:dyDescent="0.15">
      <c r="A166" s="50" t="s">
        <v>248</v>
      </c>
      <c r="B166" s="90" t="s">
        <v>249</v>
      </c>
      <c r="C166" s="91"/>
      <c r="D166" s="92"/>
      <c r="E166" s="16">
        <v>3</v>
      </c>
      <c r="F166" s="16">
        <v>83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383</v>
      </c>
      <c r="AK166" s="16">
        <v>0</v>
      </c>
      <c r="AL166" s="16">
        <v>1</v>
      </c>
      <c r="AM166" s="16">
        <v>82</v>
      </c>
      <c r="AN166" s="16">
        <v>0</v>
      </c>
      <c r="AO166" s="16">
        <v>0</v>
      </c>
      <c r="AP166" s="16">
        <v>1</v>
      </c>
      <c r="AQ166" s="16">
        <v>160</v>
      </c>
      <c r="AR166" s="16">
        <v>3</v>
      </c>
      <c r="AS166" s="16">
        <v>0</v>
      </c>
      <c r="AT166" s="16">
        <v>1</v>
      </c>
      <c r="AU166" s="16">
        <v>14</v>
      </c>
      <c r="AV166" s="16">
        <v>327</v>
      </c>
      <c r="AW166" s="16">
        <v>1</v>
      </c>
      <c r="AX166" s="16">
        <v>0</v>
      </c>
      <c r="AY166" s="16">
        <v>12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3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20</v>
      </c>
      <c r="CC166" s="16">
        <v>0</v>
      </c>
      <c r="CD166" s="16">
        <v>0</v>
      </c>
      <c r="CE166" s="16">
        <v>0</v>
      </c>
      <c r="CF166" s="17">
        <f>SUM(E166:CE166)</f>
        <v>1109</v>
      </c>
    </row>
    <row r="167" spans="1:84" ht="8.25" customHeight="1" x14ac:dyDescent="0.15">
      <c r="A167" s="51"/>
      <c r="B167" s="60" t="s">
        <v>250</v>
      </c>
      <c r="C167" s="61" t="s">
        <v>248</v>
      </c>
      <c r="D167" s="62"/>
      <c r="E167" s="17">
        <v>0</v>
      </c>
      <c r="F167" s="17">
        <v>220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3</v>
      </c>
      <c r="AB167" s="17">
        <v>0</v>
      </c>
      <c r="AC167" s="18">
        <v>0</v>
      </c>
      <c r="AD167" s="18">
        <v>0</v>
      </c>
      <c r="AE167" s="18">
        <v>0</v>
      </c>
      <c r="AF167" s="17">
        <v>16</v>
      </c>
      <c r="AG167" s="17">
        <v>0</v>
      </c>
      <c r="AH167" s="18">
        <v>0</v>
      </c>
      <c r="AI167" s="18">
        <v>0</v>
      </c>
      <c r="AJ167" s="17">
        <v>282</v>
      </c>
      <c r="AK167" s="17">
        <v>1</v>
      </c>
      <c r="AL167" s="17">
        <v>0</v>
      </c>
      <c r="AM167" s="17">
        <v>32</v>
      </c>
      <c r="AN167" s="17">
        <v>4</v>
      </c>
      <c r="AO167" s="17">
        <v>0</v>
      </c>
      <c r="AP167" s="17">
        <v>0</v>
      </c>
      <c r="AQ167" s="17">
        <v>199</v>
      </c>
      <c r="AR167" s="17">
        <v>2</v>
      </c>
      <c r="AS167" s="17">
        <v>0</v>
      </c>
      <c r="AT167" s="17">
        <v>1</v>
      </c>
      <c r="AU167" s="17">
        <v>17</v>
      </c>
      <c r="AV167" s="17">
        <v>295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17</v>
      </c>
      <c r="CC167" s="17">
        <v>2</v>
      </c>
      <c r="CD167" s="17">
        <v>0</v>
      </c>
      <c r="CE167" s="17">
        <v>0</v>
      </c>
      <c r="CF167" s="17">
        <f>SUM(E167:CE167)</f>
        <v>1120</v>
      </c>
    </row>
    <row r="168" spans="1:84" ht="8.25" customHeight="1" x14ac:dyDescent="0.15">
      <c r="A168" s="51"/>
      <c r="B168" s="60"/>
      <c r="C168" s="61" t="s">
        <v>251</v>
      </c>
      <c r="D168" s="62"/>
      <c r="E168" s="17">
        <v>0</v>
      </c>
      <c r="F168" s="17">
        <v>15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3</v>
      </c>
      <c r="AG168" s="17">
        <v>1</v>
      </c>
      <c r="AH168" s="18">
        <v>0</v>
      </c>
      <c r="AI168" s="18">
        <v>0</v>
      </c>
      <c r="AJ168" s="17">
        <v>220</v>
      </c>
      <c r="AK168" s="17">
        <v>0</v>
      </c>
      <c r="AL168" s="17">
        <v>0</v>
      </c>
      <c r="AM168" s="17">
        <v>23</v>
      </c>
      <c r="AN168" s="17">
        <v>0</v>
      </c>
      <c r="AO168" s="17">
        <v>0</v>
      </c>
      <c r="AP168" s="17">
        <v>1</v>
      </c>
      <c r="AQ168" s="17">
        <v>130</v>
      </c>
      <c r="AR168" s="17">
        <v>0</v>
      </c>
      <c r="AS168" s="17">
        <v>0</v>
      </c>
      <c r="AT168" s="17">
        <v>3</v>
      </c>
      <c r="AU168" s="17">
        <v>7</v>
      </c>
      <c r="AV168" s="17">
        <v>239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12</v>
      </c>
      <c r="CC168" s="17">
        <v>0</v>
      </c>
      <c r="CD168" s="17">
        <v>0</v>
      </c>
      <c r="CE168" s="17">
        <v>0</v>
      </c>
      <c r="CF168" s="17">
        <f>SUM(E168:CE168)</f>
        <v>669</v>
      </c>
    </row>
    <row r="169" spans="1:84" ht="8.25" customHeight="1" x14ac:dyDescent="0.15">
      <c r="A169" s="51"/>
      <c r="B169" s="60"/>
      <c r="C169" s="58" t="s">
        <v>91</v>
      </c>
      <c r="D169" s="59"/>
      <c r="E169" s="17">
        <f>SUM(E167:E168)</f>
        <v>0</v>
      </c>
      <c r="F169" s="17">
        <f t="shared" ref="F169:AZ169" si="64">SUM(F167:F168)</f>
        <v>235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3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19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502</v>
      </c>
      <c r="AK169" s="17">
        <f t="shared" si="64"/>
        <v>1</v>
      </c>
      <c r="AL169" s="17">
        <f t="shared" si="64"/>
        <v>0</v>
      </c>
      <c r="AM169" s="17">
        <f t="shared" si="64"/>
        <v>55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329</v>
      </c>
      <c r="AR169" s="17">
        <f t="shared" si="64"/>
        <v>2</v>
      </c>
      <c r="AS169" s="17">
        <f t="shared" si="64"/>
        <v>0</v>
      </c>
      <c r="AT169" s="17">
        <f t="shared" si="64"/>
        <v>4</v>
      </c>
      <c r="AU169" s="17">
        <f t="shared" si="64"/>
        <v>24</v>
      </c>
      <c r="AV169" s="17">
        <f t="shared" si="64"/>
        <v>534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29</v>
      </c>
      <c r="CC169" s="17">
        <f t="shared" si="65"/>
        <v>2</v>
      </c>
      <c r="CD169" s="17">
        <f t="shared" si="65"/>
        <v>0</v>
      </c>
      <c r="CE169" s="17">
        <f t="shared" si="65"/>
        <v>0</v>
      </c>
      <c r="CF169" s="17">
        <f t="shared" si="65"/>
        <v>1789</v>
      </c>
    </row>
    <row r="170" spans="1:84" ht="8.25" customHeight="1" x14ac:dyDescent="0.15">
      <c r="A170" s="51"/>
      <c r="B170" s="57" t="s">
        <v>252</v>
      </c>
      <c r="C170" s="58"/>
      <c r="D170" s="59"/>
      <c r="E170" s="17">
        <v>5</v>
      </c>
      <c r="F170" s="17">
        <v>395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58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136</v>
      </c>
      <c r="AG170" s="17">
        <v>15</v>
      </c>
      <c r="AH170" s="18">
        <v>0</v>
      </c>
      <c r="AI170" s="18">
        <v>0</v>
      </c>
      <c r="AJ170" s="17">
        <v>841</v>
      </c>
      <c r="AK170" s="17">
        <v>0</v>
      </c>
      <c r="AL170" s="17">
        <v>0</v>
      </c>
      <c r="AM170" s="17">
        <v>115</v>
      </c>
      <c r="AN170" s="17">
        <v>1</v>
      </c>
      <c r="AO170" s="17">
        <v>0</v>
      </c>
      <c r="AP170" s="17">
        <v>2</v>
      </c>
      <c r="AQ170" s="17">
        <v>372</v>
      </c>
      <c r="AR170" s="17">
        <v>10</v>
      </c>
      <c r="AS170" s="17">
        <v>0</v>
      </c>
      <c r="AT170" s="17">
        <v>5</v>
      </c>
      <c r="AU170" s="17">
        <v>21</v>
      </c>
      <c r="AV170" s="17">
        <v>632</v>
      </c>
      <c r="AW170" s="17">
        <v>1</v>
      </c>
      <c r="AX170" s="17">
        <v>0</v>
      </c>
      <c r="AY170" s="17">
        <v>18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3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6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19</v>
      </c>
      <c r="CC170" s="17">
        <v>0</v>
      </c>
      <c r="CD170" s="17">
        <v>0</v>
      </c>
      <c r="CE170" s="17">
        <v>4</v>
      </c>
      <c r="CF170" s="17">
        <f>SUM(E170:CE170)</f>
        <v>2669</v>
      </c>
    </row>
    <row r="171" spans="1:84" ht="8.25" customHeight="1" x14ac:dyDescent="0.15">
      <c r="A171" s="51"/>
      <c r="B171" s="57" t="s">
        <v>253</v>
      </c>
      <c r="C171" s="58"/>
      <c r="D171" s="59"/>
      <c r="E171" s="17">
        <v>5</v>
      </c>
      <c r="F171" s="17">
        <v>103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32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24</v>
      </c>
      <c r="AG171" s="17">
        <v>0</v>
      </c>
      <c r="AH171" s="18">
        <v>0</v>
      </c>
      <c r="AI171" s="18">
        <v>0</v>
      </c>
      <c r="AJ171" s="17">
        <v>405</v>
      </c>
      <c r="AK171" s="17">
        <v>0</v>
      </c>
      <c r="AL171" s="17">
        <v>0</v>
      </c>
      <c r="AM171" s="17">
        <v>55</v>
      </c>
      <c r="AN171" s="17">
        <v>0</v>
      </c>
      <c r="AO171" s="17">
        <v>0</v>
      </c>
      <c r="AP171" s="17">
        <v>1</v>
      </c>
      <c r="AQ171" s="17">
        <v>177</v>
      </c>
      <c r="AR171" s="17">
        <v>3</v>
      </c>
      <c r="AS171" s="17">
        <v>0</v>
      </c>
      <c r="AT171" s="17">
        <v>4</v>
      </c>
      <c r="AU171" s="17">
        <v>18</v>
      </c>
      <c r="AV171" s="17">
        <v>336</v>
      </c>
      <c r="AW171" s="17">
        <v>1</v>
      </c>
      <c r="AX171" s="17">
        <v>0</v>
      </c>
      <c r="AY171" s="17">
        <v>13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1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16</v>
      </c>
      <c r="CC171" s="17">
        <v>0</v>
      </c>
      <c r="CD171" s="17">
        <v>0</v>
      </c>
      <c r="CE171" s="17">
        <v>0</v>
      </c>
      <c r="CF171" s="17">
        <f>SUM(E171:CE171)</f>
        <v>1201</v>
      </c>
    </row>
    <row r="172" spans="1:84" ht="8.25" customHeight="1" x14ac:dyDescent="0.15">
      <c r="A172" s="53"/>
      <c r="B172" s="65" t="s">
        <v>98</v>
      </c>
      <c r="C172" s="66"/>
      <c r="D172" s="67"/>
      <c r="E172" s="19">
        <f>SUM(E166,E169:E171)</f>
        <v>13</v>
      </c>
      <c r="F172" s="19">
        <f t="shared" ref="F172:BQ172" si="66">SUM(F166,F169:F171)</f>
        <v>816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122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10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181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2131</v>
      </c>
      <c r="AK172" s="19">
        <f t="shared" si="66"/>
        <v>1</v>
      </c>
      <c r="AL172" s="19">
        <f t="shared" si="66"/>
        <v>1</v>
      </c>
      <c r="AM172" s="19">
        <f t="shared" si="66"/>
        <v>307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1038</v>
      </c>
      <c r="AR172" s="19">
        <f t="shared" si="66"/>
        <v>18</v>
      </c>
      <c r="AS172" s="19">
        <f t="shared" si="66"/>
        <v>0</v>
      </c>
      <c r="AT172" s="19">
        <f t="shared" si="66"/>
        <v>14</v>
      </c>
      <c r="AU172" s="19">
        <f t="shared" si="66"/>
        <v>77</v>
      </c>
      <c r="AV172" s="19">
        <f t="shared" si="66"/>
        <v>1829</v>
      </c>
      <c r="AW172" s="19">
        <f t="shared" si="66"/>
        <v>3</v>
      </c>
      <c r="AX172" s="19">
        <f t="shared" si="66"/>
        <v>0</v>
      </c>
      <c r="AY172" s="19">
        <f t="shared" si="66"/>
        <v>48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12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8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13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84</v>
      </c>
      <c r="CC172" s="19">
        <f t="shared" si="67"/>
        <v>2</v>
      </c>
      <c r="CD172" s="19">
        <f t="shared" si="67"/>
        <v>0</v>
      </c>
      <c r="CE172" s="19">
        <f t="shared" si="67"/>
        <v>4</v>
      </c>
      <c r="CF172" s="19">
        <f t="shared" si="67"/>
        <v>6768</v>
      </c>
    </row>
    <row r="173" spans="1:84" ht="8.25" customHeight="1" x14ac:dyDescent="0.15">
      <c r="A173" s="101" t="s">
        <v>254</v>
      </c>
      <c r="B173" s="104" t="s">
        <v>255</v>
      </c>
      <c r="C173" s="106" t="s">
        <v>255</v>
      </c>
      <c r="D173" s="107"/>
      <c r="E173" s="16">
        <v>1</v>
      </c>
      <c r="F173" s="16">
        <v>35</v>
      </c>
      <c r="G173" s="16">
        <v>59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7</v>
      </c>
      <c r="AB173" s="16">
        <v>1</v>
      </c>
      <c r="AC173" s="15">
        <v>0</v>
      </c>
      <c r="AD173" s="15">
        <v>0</v>
      </c>
      <c r="AE173" s="15">
        <v>0</v>
      </c>
      <c r="AF173" s="16">
        <v>9</v>
      </c>
      <c r="AG173" s="16">
        <v>18</v>
      </c>
      <c r="AH173" s="15">
        <v>0</v>
      </c>
      <c r="AI173" s="15">
        <v>0</v>
      </c>
      <c r="AJ173" s="16">
        <v>1359</v>
      </c>
      <c r="AK173" s="16">
        <v>0</v>
      </c>
      <c r="AL173" s="16">
        <v>1</v>
      </c>
      <c r="AM173" s="16">
        <v>39</v>
      </c>
      <c r="AN173" s="16">
        <v>0</v>
      </c>
      <c r="AO173" s="16">
        <v>0</v>
      </c>
      <c r="AP173" s="16">
        <v>1</v>
      </c>
      <c r="AQ173" s="16">
        <v>367</v>
      </c>
      <c r="AR173" s="16">
        <v>16</v>
      </c>
      <c r="AS173" s="16">
        <v>0</v>
      </c>
      <c r="AT173" s="16">
        <v>2</v>
      </c>
      <c r="AU173" s="16">
        <v>10</v>
      </c>
      <c r="AV173" s="16">
        <v>314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4</v>
      </c>
      <c r="BP173" s="16">
        <v>0</v>
      </c>
      <c r="BQ173" s="16">
        <v>0</v>
      </c>
      <c r="BR173" s="15">
        <v>0</v>
      </c>
      <c r="BS173" s="16">
        <v>0</v>
      </c>
      <c r="BT173" s="16">
        <v>11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1</v>
      </c>
      <c r="CB173" s="16">
        <v>63</v>
      </c>
      <c r="CC173" s="16">
        <v>1</v>
      </c>
      <c r="CD173" s="16">
        <v>0</v>
      </c>
      <c r="CE173" s="16">
        <v>4</v>
      </c>
      <c r="CF173" s="17">
        <f t="shared" ref="CF173:CF185" si="68">SUM(E173:CE173)</f>
        <v>2353</v>
      </c>
    </row>
    <row r="174" spans="1:84" ht="8.25" customHeight="1" x14ac:dyDescent="0.15">
      <c r="A174" s="102"/>
      <c r="B174" s="105"/>
      <c r="C174" s="97" t="s">
        <v>256</v>
      </c>
      <c r="D174" s="98"/>
      <c r="E174" s="17">
        <v>0</v>
      </c>
      <c r="F174" s="17">
        <v>95</v>
      </c>
      <c r="G174" s="17">
        <v>33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13</v>
      </c>
      <c r="AB174" s="17">
        <v>0</v>
      </c>
      <c r="AC174" s="18">
        <v>0</v>
      </c>
      <c r="AD174" s="18">
        <v>0</v>
      </c>
      <c r="AE174" s="18">
        <v>0</v>
      </c>
      <c r="AF174" s="17">
        <v>9</v>
      </c>
      <c r="AG174" s="17">
        <v>3</v>
      </c>
      <c r="AH174" s="18">
        <v>0</v>
      </c>
      <c r="AI174" s="18">
        <v>0</v>
      </c>
      <c r="AJ174" s="17">
        <v>424</v>
      </c>
      <c r="AK174" s="17">
        <v>0</v>
      </c>
      <c r="AL174" s="17">
        <v>0</v>
      </c>
      <c r="AM174" s="17">
        <v>31</v>
      </c>
      <c r="AN174" s="17">
        <v>0</v>
      </c>
      <c r="AO174" s="17">
        <v>0</v>
      </c>
      <c r="AP174" s="17">
        <v>0</v>
      </c>
      <c r="AQ174" s="17">
        <v>436</v>
      </c>
      <c r="AR174" s="17">
        <v>12</v>
      </c>
      <c r="AS174" s="17">
        <v>0</v>
      </c>
      <c r="AT174" s="17">
        <v>2</v>
      </c>
      <c r="AU174" s="17">
        <v>8</v>
      </c>
      <c r="AV174" s="17">
        <v>274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10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11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33</v>
      </c>
      <c r="CC174" s="17">
        <v>0</v>
      </c>
      <c r="CD174" s="17">
        <v>0</v>
      </c>
      <c r="CE174" s="17">
        <v>0</v>
      </c>
      <c r="CF174" s="17">
        <f t="shared" si="68"/>
        <v>1405</v>
      </c>
    </row>
    <row r="175" spans="1:84" ht="8.25" customHeight="1" x14ac:dyDescent="0.15">
      <c r="A175" s="102"/>
      <c r="B175" s="105"/>
      <c r="C175" s="97" t="s">
        <v>257</v>
      </c>
      <c r="D175" s="98"/>
      <c r="E175" s="17">
        <v>0</v>
      </c>
      <c r="F175" s="17">
        <v>61</v>
      </c>
      <c r="G175" s="17">
        <v>33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16</v>
      </c>
      <c r="AB175" s="17">
        <v>0</v>
      </c>
      <c r="AC175" s="18">
        <v>0</v>
      </c>
      <c r="AD175" s="18">
        <v>0</v>
      </c>
      <c r="AE175" s="18">
        <v>0</v>
      </c>
      <c r="AF175" s="17">
        <v>37</v>
      </c>
      <c r="AG175" s="17">
        <v>11</v>
      </c>
      <c r="AH175" s="18">
        <v>0</v>
      </c>
      <c r="AI175" s="18">
        <v>0</v>
      </c>
      <c r="AJ175" s="17">
        <v>359</v>
      </c>
      <c r="AK175" s="17">
        <v>0</v>
      </c>
      <c r="AL175" s="17">
        <v>0</v>
      </c>
      <c r="AM175" s="17">
        <v>26</v>
      </c>
      <c r="AN175" s="17">
        <v>2</v>
      </c>
      <c r="AO175" s="17">
        <v>0</v>
      </c>
      <c r="AP175" s="17">
        <v>4</v>
      </c>
      <c r="AQ175" s="17">
        <v>228</v>
      </c>
      <c r="AR175" s="17">
        <v>10</v>
      </c>
      <c r="AS175" s="17">
        <v>0</v>
      </c>
      <c r="AT175" s="17">
        <v>0</v>
      </c>
      <c r="AU175" s="17">
        <v>9</v>
      </c>
      <c r="AV175" s="17">
        <v>335</v>
      </c>
      <c r="AW175" s="17">
        <v>0</v>
      </c>
      <c r="AX175" s="17">
        <v>1</v>
      </c>
      <c r="AY175" s="17">
        <v>7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5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25</v>
      </c>
      <c r="CC175" s="17">
        <v>0</v>
      </c>
      <c r="CD175" s="17">
        <v>0</v>
      </c>
      <c r="CE175" s="17">
        <v>4</v>
      </c>
      <c r="CF175" s="17">
        <f t="shared" si="68"/>
        <v>1189</v>
      </c>
    </row>
    <row r="176" spans="1:84" ht="8.25" customHeight="1" x14ac:dyDescent="0.15">
      <c r="A176" s="102"/>
      <c r="B176" s="105"/>
      <c r="C176" s="97" t="s">
        <v>258</v>
      </c>
      <c r="D176" s="98"/>
      <c r="E176" s="17">
        <v>0</v>
      </c>
      <c r="F176" s="17">
        <v>36</v>
      </c>
      <c r="G176" s="17">
        <v>13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11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144</v>
      </c>
      <c r="AK176" s="17">
        <v>0</v>
      </c>
      <c r="AL176" s="17">
        <v>0</v>
      </c>
      <c r="AM176" s="17">
        <v>7</v>
      </c>
      <c r="AN176" s="17">
        <v>0</v>
      </c>
      <c r="AO176" s="17">
        <v>0</v>
      </c>
      <c r="AP176" s="17">
        <v>0</v>
      </c>
      <c r="AQ176" s="17">
        <v>90</v>
      </c>
      <c r="AR176" s="17">
        <v>5</v>
      </c>
      <c r="AS176" s="17">
        <v>0</v>
      </c>
      <c r="AT176" s="17">
        <v>1</v>
      </c>
      <c r="AU176" s="17">
        <v>1</v>
      </c>
      <c r="AV176" s="17">
        <v>172</v>
      </c>
      <c r="AW176" s="17">
        <v>0</v>
      </c>
      <c r="AX176" s="17">
        <v>0</v>
      </c>
      <c r="AY176" s="17">
        <v>4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4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6</v>
      </c>
      <c r="CC176" s="17">
        <v>0</v>
      </c>
      <c r="CD176" s="17">
        <v>0</v>
      </c>
      <c r="CE176" s="17">
        <v>1</v>
      </c>
      <c r="CF176" s="17">
        <f t="shared" si="68"/>
        <v>516</v>
      </c>
    </row>
    <row r="177" spans="1:84" ht="8.25" customHeight="1" x14ac:dyDescent="0.15">
      <c r="A177" s="102"/>
      <c r="B177" s="99" t="s">
        <v>259</v>
      </c>
      <c r="C177" s="97"/>
      <c r="D177" s="98"/>
      <c r="E177" s="17">
        <v>0</v>
      </c>
      <c r="F177" s="17">
        <v>206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15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45</v>
      </c>
      <c r="AG177" s="17">
        <v>1</v>
      </c>
      <c r="AH177" s="18">
        <v>0</v>
      </c>
      <c r="AI177" s="18">
        <v>0</v>
      </c>
      <c r="AJ177" s="17">
        <v>445</v>
      </c>
      <c r="AK177" s="17">
        <v>0</v>
      </c>
      <c r="AL177" s="17">
        <v>0</v>
      </c>
      <c r="AM177" s="17">
        <v>24</v>
      </c>
      <c r="AN177" s="17">
        <v>2</v>
      </c>
      <c r="AO177" s="17">
        <v>0</v>
      </c>
      <c r="AP177" s="17">
        <v>3</v>
      </c>
      <c r="AQ177" s="17">
        <v>230</v>
      </c>
      <c r="AR177" s="17">
        <v>5</v>
      </c>
      <c r="AS177" s="17">
        <v>0</v>
      </c>
      <c r="AT177" s="17">
        <v>4</v>
      </c>
      <c r="AU177" s="17">
        <v>9</v>
      </c>
      <c r="AV177" s="17">
        <v>331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9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24</v>
      </c>
      <c r="CC177" s="17">
        <v>0</v>
      </c>
      <c r="CD177" s="17">
        <v>0</v>
      </c>
      <c r="CE177" s="17">
        <v>1</v>
      </c>
      <c r="CF177" s="17">
        <f t="shared" si="68"/>
        <v>1380</v>
      </c>
    </row>
    <row r="178" spans="1:84" ht="8.25" customHeight="1" x14ac:dyDescent="0.15">
      <c r="A178" s="102"/>
      <c r="B178" s="105" t="s">
        <v>260</v>
      </c>
      <c r="C178" s="97" t="s">
        <v>261</v>
      </c>
      <c r="D178" s="98"/>
      <c r="E178" s="17">
        <v>0</v>
      </c>
      <c r="F178" s="17">
        <v>129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18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29</v>
      </c>
      <c r="AB178" s="17">
        <v>0</v>
      </c>
      <c r="AC178" s="18">
        <v>0</v>
      </c>
      <c r="AD178" s="18">
        <v>0</v>
      </c>
      <c r="AE178" s="18">
        <v>0</v>
      </c>
      <c r="AF178" s="17">
        <v>51</v>
      </c>
      <c r="AG178" s="17">
        <v>8</v>
      </c>
      <c r="AH178" s="18">
        <v>0</v>
      </c>
      <c r="AI178" s="18">
        <v>0</v>
      </c>
      <c r="AJ178" s="17">
        <v>445</v>
      </c>
      <c r="AK178" s="17">
        <v>0</v>
      </c>
      <c r="AL178" s="17">
        <v>0</v>
      </c>
      <c r="AM178" s="17">
        <v>30</v>
      </c>
      <c r="AN178" s="17">
        <v>0</v>
      </c>
      <c r="AO178" s="17">
        <v>0</v>
      </c>
      <c r="AP178" s="17">
        <v>5</v>
      </c>
      <c r="AQ178" s="17">
        <v>130</v>
      </c>
      <c r="AR178" s="17">
        <v>4</v>
      </c>
      <c r="AS178" s="17">
        <v>0</v>
      </c>
      <c r="AT178" s="17">
        <v>3</v>
      </c>
      <c r="AU178" s="17">
        <v>14</v>
      </c>
      <c r="AV178" s="17">
        <v>364</v>
      </c>
      <c r="AW178" s="17">
        <v>0</v>
      </c>
      <c r="AX178" s="17">
        <v>0</v>
      </c>
      <c r="AY178" s="17">
        <v>16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20</v>
      </c>
      <c r="CC178" s="17">
        <v>0</v>
      </c>
      <c r="CD178" s="17">
        <v>2</v>
      </c>
      <c r="CE178" s="17">
        <v>1</v>
      </c>
      <c r="CF178" s="17">
        <f t="shared" si="68"/>
        <v>1283</v>
      </c>
    </row>
    <row r="179" spans="1:84" ht="8.25" customHeight="1" x14ac:dyDescent="0.15">
      <c r="A179" s="102"/>
      <c r="B179" s="105"/>
      <c r="C179" s="97" t="s">
        <v>262</v>
      </c>
      <c r="D179" s="98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8</v>
      </c>
      <c r="AG179" s="17">
        <v>3</v>
      </c>
      <c r="AH179" s="18">
        <v>0</v>
      </c>
      <c r="AI179" s="18">
        <v>0</v>
      </c>
      <c r="AJ179" s="17">
        <v>177</v>
      </c>
      <c r="AK179" s="17">
        <v>1</v>
      </c>
      <c r="AL179" s="17">
        <v>0</v>
      </c>
      <c r="AM179" s="17">
        <v>14</v>
      </c>
      <c r="AN179" s="17">
        <v>0</v>
      </c>
      <c r="AO179" s="17">
        <v>0</v>
      </c>
      <c r="AP179" s="17">
        <v>1</v>
      </c>
      <c r="AQ179" s="17">
        <v>39</v>
      </c>
      <c r="AR179" s="17">
        <v>1</v>
      </c>
      <c r="AS179" s="17">
        <v>0</v>
      </c>
      <c r="AT179" s="17">
        <v>5</v>
      </c>
      <c r="AU179" s="17">
        <v>1</v>
      </c>
      <c r="AV179" s="17">
        <v>149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479</v>
      </c>
    </row>
    <row r="180" spans="1:84" ht="8.25" customHeight="1" x14ac:dyDescent="0.15">
      <c r="A180" s="102"/>
      <c r="B180" s="105"/>
      <c r="C180" s="97" t="s">
        <v>263</v>
      </c>
      <c r="D180" s="98"/>
      <c r="E180" s="17">
        <v>0</v>
      </c>
      <c r="F180" s="17">
        <v>75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46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5</v>
      </c>
      <c r="AR180" s="17">
        <v>0</v>
      </c>
      <c r="AS180" s="17">
        <v>0</v>
      </c>
      <c r="AT180" s="17">
        <v>0</v>
      </c>
      <c r="AU180" s="17">
        <v>0</v>
      </c>
      <c r="AV180" s="17">
        <v>31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179</v>
      </c>
    </row>
    <row r="181" spans="1:84" ht="8.25" customHeight="1" x14ac:dyDescent="0.15">
      <c r="A181" s="102"/>
      <c r="B181" s="99" t="s">
        <v>264</v>
      </c>
      <c r="C181" s="97"/>
      <c r="D181" s="98"/>
      <c r="E181" s="17">
        <v>0</v>
      </c>
      <c r="F181" s="17">
        <v>442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24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72</v>
      </c>
      <c r="AB181" s="17">
        <v>0</v>
      </c>
      <c r="AC181" s="18">
        <v>0</v>
      </c>
      <c r="AD181" s="18">
        <v>0</v>
      </c>
      <c r="AE181" s="18">
        <v>0</v>
      </c>
      <c r="AF181" s="17">
        <v>55</v>
      </c>
      <c r="AG181" s="17">
        <v>2</v>
      </c>
      <c r="AH181" s="18">
        <v>0</v>
      </c>
      <c r="AI181" s="18">
        <v>0</v>
      </c>
      <c r="AJ181" s="17">
        <v>1120</v>
      </c>
      <c r="AK181" s="17">
        <v>1</v>
      </c>
      <c r="AL181" s="17">
        <v>2</v>
      </c>
      <c r="AM181" s="17">
        <v>122</v>
      </c>
      <c r="AN181" s="17">
        <v>0</v>
      </c>
      <c r="AO181" s="17">
        <v>0</v>
      </c>
      <c r="AP181" s="17">
        <v>2</v>
      </c>
      <c r="AQ181" s="17">
        <v>756</v>
      </c>
      <c r="AR181" s="17">
        <v>29</v>
      </c>
      <c r="AS181" s="17">
        <v>0</v>
      </c>
      <c r="AT181" s="17">
        <v>3</v>
      </c>
      <c r="AU181" s="17">
        <v>23</v>
      </c>
      <c r="AV181" s="17">
        <v>604</v>
      </c>
      <c r="AW181" s="17">
        <v>0</v>
      </c>
      <c r="AX181" s="17">
        <v>0</v>
      </c>
      <c r="AY181" s="17">
        <v>11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8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12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53</v>
      </c>
      <c r="CC181" s="17">
        <v>1</v>
      </c>
      <c r="CD181" s="17">
        <v>1</v>
      </c>
      <c r="CE181" s="17">
        <v>1</v>
      </c>
      <c r="CF181" s="17">
        <f t="shared" si="68"/>
        <v>3368</v>
      </c>
    </row>
    <row r="182" spans="1:84" ht="8.25" customHeight="1" x14ac:dyDescent="0.15">
      <c r="A182" s="102"/>
      <c r="B182" s="99" t="s">
        <v>265</v>
      </c>
      <c r="C182" s="97"/>
      <c r="D182" s="98"/>
      <c r="E182" s="17">
        <v>1</v>
      </c>
      <c r="F182" s="17">
        <v>225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101</v>
      </c>
      <c r="AG182" s="17">
        <v>2</v>
      </c>
      <c r="AH182" s="18">
        <v>0</v>
      </c>
      <c r="AI182" s="18">
        <v>0</v>
      </c>
      <c r="AJ182" s="17">
        <v>442</v>
      </c>
      <c r="AK182" s="17">
        <v>0</v>
      </c>
      <c r="AL182" s="17">
        <v>1</v>
      </c>
      <c r="AM182" s="17">
        <v>86</v>
      </c>
      <c r="AN182" s="17">
        <v>0</v>
      </c>
      <c r="AO182" s="17">
        <v>0</v>
      </c>
      <c r="AP182" s="17">
        <v>4</v>
      </c>
      <c r="AQ182" s="17">
        <v>269</v>
      </c>
      <c r="AR182" s="17">
        <v>13</v>
      </c>
      <c r="AS182" s="17">
        <v>0</v>
      </c>
      <c r="AT182" s="17">
        <v>2</v>
      </c>
      <c r="AU182" s="17">
        <v>9</v>
      </c>
      <c r="AV182" s="17">
        <v>467</v>
      </c>
      <c r="AW182" s="17">
        <v>1</v>
      </c>
      <c r="AX182" s="17">
        <v>0</v>
      </c>
      <c r="AY182" s="17">
        <v>13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5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30</v>
      </c>
      <c r="CC182" s="17">
        <v>0</v>
      </c>
      <c r="CD182" s="17">
        <v>0</v>
      </c>
      <c r="CE182" s="17">
        <v>2</v>
      </c>
      <c r="CF182" s="17">
        <f t="shared" si="68"/>
        <v>1772</v>
      </c>
    </row>
    <row r="183" spans="1:84" ht="8.25" customHeight="1" x14ac:dyDescent="0.15">
      <c r="A183" s="102"/>
      <c r="B183" s="99" t="s">
        <v>266</v>
      </c>
      <c r="C183" s="97"/>
      <c r="D183" s="98"/>
      <c r="E183" s="17">
        <v>1</v>
      </c>
      <c r="F183" s="17">
        <v>87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29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613</v>
      </c>
      <c r="AK183" s="17">
        <v>0</v>
      </c>
      <c r="AL183" s="17">
        <v>2</v>
      </c>
      <c r="AM183" s="17">
        <v>63</v>
      </c>
      <c r="AN183" s="17">
        <v>1</v>
      </c>
      <c r="AO183" s="17">
        <v>0</v>
      </c>
      <c r="AP183" s="17">
        <v>0</v>
      </c>
      <c r="AQ183" s="17">
        <v>231</v>
      </c>
      <c r="AR183" s="17">
        <v>11</v>
      </c>
      <c r="AS183" s="17">
        <v>0</v>
      </c>
      <c r="AT183" s="17">
        <v>2</v>
      </c>
      <c r="AU183" s="17">
        <v>15</v>
      </c>
      <c r="AV183" s="17">
        <v>515</v>
      </c>
      <c r="AW183" s="17">
        <v>0</v>
      </c>
      <c r="AX183" s="17">
        <v>0</v>
      </c>
      <c r="AY183" s="17">
        <v>9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45</v>
      </c>
      <c r="CC183" s="17">
        <v>0</v>
      </c>
      <c r="CD183" s="17">
        <v>0</v>
      </c>
      <c r="CE183" s="17">
        <v>1</v>
      </c>
      <c r="CF183" s="17">
        <f t="shared" si="68"/>
        <v>1674</v>
      </c>
    </row>
    <row r="184" spans="1:84" ht="8.25" customHeight="1" x14ac:dyDescent="0.15">
      <c r="A184" s="102"/>
      <c r="B184" s="100" t="s">
        <v>267</v>
      </c>
      <c r="C184" s="97" t="s">
        <v>267</v>
      </c>
      <c r="D184" s="98"/>
      <c r="E184" s="17">
        <v>0</v>
      </c>
      <c r="F184" s="17">
        <v>268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24</v>
      </c>
      <c r="AB184" s="17">
        <v>0</v>
      </c>
      <c r="AC184" s="18">
        <v>0</v>
      </c>
      <c r="AD184" s="18">
        <v>0</v>
      </c>
      <c r="AE184" s="18">
        <v>0</v>
      </c>
      <c r="AF184" s="17">
        <v>250</v>
      </c>
      <c r="AG184" s="17">
        <v>8</v>
      </c>
      <c r="AH184" s="18">
        <v>0</v>
      </c>
      <c r="AI184" s="18">
        <v>0</v>
      </c>
      <c r="AJ184" s="17">
        <v>574</v>
      </c>
      <c r="AK184" s="17">
        <v>0</v>
      </c>
      <c r="AL184" s="17">
        <v>0</v>
      </c>
      <c r="AM184" s="17">
        <v>58</v>
      </c>
      <c r="AN184" s="17">
        <v>0</v>
      </c>
      <c r="AO184" s="17">
        <v>0</v>
      </c>
      <c r="AP184" s="17">
        <v>5</v>
      </c>
      <c r="AQ184" s="17">
        <v>248</v>
      </c>
      <c r="AR184" s="17">
        <v>7</v>
      </c>
      <c r="AS184" s="17">
        <v>0</v>
      </c>
      <c r="AT184" s="17">
        <v>2</v>
      </c>
      <c r="AU184" s="17">
        <v>16</v>
      </c>
      <c r="AV184" s="17">
        <v>593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10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3</v>
      </c>
      <c r="BP184" s="17">
        <v>0</v>
      </c>
      <c r="BQ184" s="17">
        <v>0</v>
      </c>
      <c r="BR184" s="18">
        <v>0</v>
      </c>
      <c r="BS184" s="17">
        <v>0</v>
      </c>
      <c r="BT184" s="17">
        <v>13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4</v>
      </c>
      <c r="CB184" s="17">
        <v>61</v>
      </c>
      <c r="CC184" s="17">
        <v>0</v>
      </c>
      <c r="CD184" s="17">
        <v>0</v>
      </c>
      <c r="CE184" s="17">
        <v>8</v>
      </c>
      <c r="CF184" s="17">
        <f t="shared" si="68"/>
        <v>2207</v>
      </c>
    </row>
    <row r="185" spans="1:84" ht="8.25" customHeight="1" x14ac:dyDescent="0.15">
      <c r="A185" s="102"/>
      <c r="B185" s="100"/>
      <c r="C185" s="97" t="s">
        <v>268</v>
      </c>
      <c r="D185" s="98"/>
      <c r="E185" s="17">
        <f>SUM(E197:E198)</f>
        <v>0</v>
      </c>
      <c r="F185" s="17">
        <f t="shared" ref="F185:CE185" si="69">SUM(F197:F198)</f>
        <v>49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62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20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3</v>
      </c>
      <c r="AV185" s="17">
        <f t="shared" si="69"/>
        <v>86</v>
      </c>
      <c r="AW185" s="17">
        <f t="shared" si="69"/>
        <v>0</v>
      </c>
      <c r="AX185" s="17">
        <f t="shared" si="69"/>
        <v>0</v>
      </c>
      <c r="AY185" s="17">
        <f t="shared" si="69"/>
        <v>10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1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5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280</v>
      </c>
    </row>
    <row r="186" spans="1:84" ht="8.25" customHeight="1" x14ac:dyDescent="0.15">
      <c r="A186" s="103"/>
      <c r="B186" s="115" t="s">
        <v>98</v>
      </c>
      <c r="C186" s="116"/>
      <c r="D186" s="117"/>
      <c r="E186" s="19">
        <f>SUM(E173:E185)</f>
        <v>3</v>
      </c>
      <c r="F186" s="19">
        <f t="shared" ref="F186:CF186" si="70">SUM(F173:F185)</f>
        <v>1758</v>
      </c>
      <c r="G186" s="19">
        <f t="shared" si="70"/>
        <v>185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158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4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269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604</v>
      </c>
      <c r="AG186" s="19">
        <f t="shared" si="70"/>
        <v>63</v>
      </c>
      <c r="AH186" s="20">
        <f t="shared" si="70"/>
        <v>0</v>
      </c>
      <c r="AI186" s="20">
        <f t="shared" si="70"/>
        <v>0</v>
      </c>
      <c r="AJ186" s="19">
        <f t="shared" si="70"/>
        <v>6210</v>
      </c>
      <c r="AK186" s="19">
        <f t="shared" si="70"/>
        <v>2</v>
      </c>
      <c r="AL186" s="19">
        <f t="shared" si="70"/>
        <v>6</v>
      </c>
      <c r="AM186" s="19">
        <f t="shared" si="70"/>
        <v>521</v>
      </c>
      <c r="AN186" s="19">
        <f t="shared" si="70"/>
        <v>5</v>
      </c>
      <c r="AO186" s="19">
        <f t="shared" si="70"/>
        <v>0</v>
      </c>
      <c r="AP186" s="19">
        <f t="shared" si="70"/>
        <v>26</v>
      </c>
      <c r="AQ186" s="19">
        <f t="shared" si="70"/>
        <v>3049</v>
      </c>
      <c r="AR186" s="19">
        <f t="shared" si="70"/>
        <v>113</v>
      </c>
      <c r="AS186" s="19">
        <f t="shared" si="70"/>
        <v>0</v>
      </c>
      <c r="AT186" s="19">
        <f t="shared" si="70"/>
        <v>26</v>
      </c>
      <c r="AU186" s="19">
        <f t="shared" si="70"/>
        <v>118</v>
      </c>
      <c r="AV186" s="19">
        <f t="shared" si="70"/>
        <v>4235</v>
      </c>
      <c r="AW186" s="19">
        <f t="shared" si="70"/>
        <v>1</v>
      </c>
      <c r="AX186" s="19">
        <f t="shared" si="70"/>
        <v>1</v>
      </c>
      <c r="AY186" s="19">
        <f t="shared" si="70"/>
        <v>103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41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23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78</v>
      </c>
      <c r="BU186" s="19">
        <f t="shared" si="70"/>
        <v>0</v>
      </c>
      <c r="BV186" s="19">
        <f t="shared" si="70"/>
        <v>17</v>
      </c>
      <c r="BW186" s="19">
        <f t="shared" si="70"/>
        <v>19</v>
      </c>
      <c r="BX186" s="19">
        <f t="shared" si="70"/>
        <v>3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368</v>
      </c>
      <c r="CC186" s="19">
        <f t="shared" si="70"/>
        <v>2</v>
      </c>
      <c r="CD186" s="19">
        <f t="shared" si="70"/>
        <v>3</v>
      </c>
      <c r="CE186" s="19">
        <f t="shared" si="70"/>
        <v>23</v>
      </c>
      <c r="CF186" s="19">
        <f t="shared" si="70"/>
        <v>18085</v>
      </c>
    </row>
    <row r="187" spans="1:84" ht="8.25" customHeight="1" x14ac:dyDescent="0.15">
      <c r="A187" s="101" t="s">
        <v>269</v>
      </c>
      <c r="B187" s="118" t="s">
        <v>270</v>
      </c>
      <c r="C187" s="106"/>
      <c r="D187" s="107"/>
      <c r="E187" s="16">
        <v>0</v>
      </c>
      <c r="F187" s="16">
        <v>31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18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1</v>
      </c>
      <c r="AB187" s="16">
        <v>0</v>
      </c>
      <c r="AC187" s="15">
        <v>0</v>
      </c>
      <c r="AD187" s="15">
        <v>0</v>
      </c>
      <c r="AE187" s="15">
        <v>0</v>
      </c>
      <c r="AF187" s="16">
        <v>43</v>
      </c>
      <c r="AG187" s="16">
        <v>4</v>
      </c>
      <c r="AH187" s="15">
        <v>0</v>
      </c>
      <c r="AI187" s="15">
        <v>0</v>
      </c>
      <c r="AJ187" s="16">
        <v>764</v>
      </c>
      <c r="AK187" s="16">
        <v>0</v>
      </c>
      <c r="AL187" s="16">
        <v>0</v>
      </c>
      <c r="AM187" s="16">
        <v>66</v>
      </c>
      <c r="AN187" s="16">
        <v>0</v>
      </c>
      <c r="AO187" s="16">
        <v>0</v>
      </c>
      <c r="AP187" s="16">
        <v>1</v>
      </c>
      <c r="AQ187" s="16">
        <v>751</v>
      </c>
      <c r="AR187" s="16">
        <v>3</v>
      </c>
      <c r="AS187" s="16">
        <v>0</v>
      </c>
      <c r="AT187" s="16">
        <v>0</v>
      </c>
      <c r="AU187" s="16">
        <v>11</v>
      </c>
      <c r="AV187" s="16">
        <v>736</v>
      </c>
      <c r="AW187" s="16">
        <v>0</v>
      </c>
      <c r="AX187" s="16">
        <v>0</v>
      </c>
      <c r="AY187" s="16">
        <v>5</v>
      </c>
      <c r="AZ187" s="16">
        <v>0</v>
      </c>
      <c r="BA187" s="15">
        <v>1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16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12</v>
      </c>
      <c r="CC187" s="16">
        <v>0</v>
      </c>
      <c r="CD187" s="16">
        <v>0</v>
      </c>
      <c r="CE187" s="16">
        <v>2</v>
      </c>
      <c r="CF187" s="17">
        <f>SUM(E187:CE187)</f>
        <v>2475</v>
      </c>
    </row>
    <row r="188" spans="1:84" ht="8.25" customHeight="1" x14ac:dyDescent="0.15">
      <c r="A188" s="102"/>
      <c r="B188" s="99" t="s">
        <v>271</v>
      </c>
      <c r="C188" s="97"/>
      <c r="D188" s="9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9</v>
      </c>
      <c r="AG188" s="17">
        <v>7</v>
      </c>
      <c r="AH188" s="18">
        <v>0</v>
      </c>
      <c r="AI188" s="18">
        <v>0</v>
      </c>
      <c r="AJ188" s="17">
        <v>29</v>
      </c>
      <c r="AK188" s="17">
        <v>0</v>
      </c>
      <c r="AL188" s="17">
        <v>0</v>
      </c>
      <c r="AM188" s="17">
        <v>8</v>
      </c>
      <c r="AN188" s="17">
        <v>0</v>
      </c>
      <c r="AO188" s="17">
        <v>0</v>
      </c>
      <c r="AP188" s="17">
        <v>0</v>
      </c>
      <c r="AQ188" s="17">
        <v>118</v>
      </c>
      <c r="AR188" s="17">
        <v>0</v>
      </c>
      <c r="AS188" s="17">
        <v>0</v>
      </c>
      <c r="AT188" s="17">
        <v>0</v>
      </c>
      <c r="AU188" s="17">
        <v>0</v>
      </c>
      <c r="AV188" s="17">
        <v>53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3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228</v>
      </c>
    </row>
    <row r="189" spans="1:84" ht="8.25" customHeight="1" x14ac:dyDescent="0.15">
      <c r="A189" s="102"/>
      <c r="B189" s="99" t="s">
        <v>272</v>
      </c>
      <c r="C189" s="97"/>
      <c r="D189" s="98"/>
      <c r="E189" s="17">
        <v>0</v>
      </c>
      <c r="F189" s="17">
        <v>12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0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62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52</v>
      </c>
      <c r="AR189" s="17">
        <v>0</v>
      </c>
      <c r="AS189" s="17">
        <v>0</v>
      </c>
      <c r="AT189" s="17">
        <v>2</v>
      </c>
      <c r="AU189" s="17">
        <v>1</v>
      </c>
      <c r="AV189" s="17">
        <v>32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3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183</v>
      </c>
    </row>
    <row r="190" spans="1:84" ht="8.25" customHeight="1" x14ac:dyDescent="0.15">
      <c r="A190" s="103"/>
      <c r="B190" s="115" t="s">
        <v>98</v>
      </c>
      <c r="C190" s="116"/>
      <c r="D190" s="117"/>
      <c r="E190" s="19">
        <f t="shared" ref="E190:CF190" si="71">SUM(E187:E189)</f>
        <v>0</v>
      </c>
      <c r="F190" s="19">
        <f t="shared" si="71"/>
        <v>44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18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2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59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855</v>
      </c>
      <c r="AK190" s="19">
        <f t="shared" si="71"/>
        <v>0</v>
      </c>
      <c r="AL190" s="19">
        <f t="shared" si="71"/>
        <v>0</v>
      </c>
      <c r="AM190" s="19">
        <f t="shared" si="71"/>
        <v>77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921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12</v>
      </c>
      <c r="AV190" s="19">
        <f t="shared" si="71"/>
        <v>821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1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22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13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2886</v>
      </c>
    </row>
    <row r="191" spans="1:84" ht="8.25" customHeight="1" x14ac:dyDescent="0.15">
      <c r="A191" s="108" t="s">
        <v>273</v>
      </c>
      <c r="B191" s="109"/>
      <c r="C191" s="109"/>
      <c r="D191" s="110"/>
      <c r="E191" s="33">
        <f t="shared" ref="E191:BP191" si="72">SUM(E17,E38,E96,E112,E138,E152,E165,E172,E186,E190)</f>
        <v>34</v>
      </c>
      <c r="F191" s="33">
        <f t="shared" si="72"/>
        <v>15046</v>
      </c>
      <c r="G191" s="33">
        <f t="shared" si="72"/>
        <v>1354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1019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6</v>
      </c>
      <c r="T191" s="34">
        <f t="shared" si="72"/>
        <v>0</v>
      </c>
      <c r="U191" s="33">
        <f t="shared" si="72"/>
        <v>1</v>
      </c>
      <c r="V191" s="33">
        <f t="shared" si="72"/>
        <v>16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0</v>
      </c>
      <c r="AA191" s="33">
        <f t="shared" si="72"/>
        <v>659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4506</v>
      </c>
      <c r="AG191" s="33">
        <f t="shared" si="72"/>
        <v>209</v>
      </c>
      <c r="AH191" s="34">
        <f t="shared" si="72"/>
        <v>0</v>
      </c>
      <c r="AI191" s="34">
        <f t="shared" si="72"/>
        <v>0</v>
      </c>
      <c r="AJ191" s="33">
        <f t="shared" si="72"/>
        <v>51504</v>
      </c>
      <c r="AK191" s="33">
        <f t="shared" si="72"/>
        <v>12</v>
      </c>
      <c r="AL191" s="33">
        <f t="shared" si="72"/>
        <v>77</v>
      </c>
      <c r="AM191" s="33">
        <f t="shared" si="72"/>
        <v>5147</v>
      </c>
      <c r="AN191" s="33">
        <f t="shared" si="72"/>
        <v>40</v>
      </c>
      <c r="AO191" s="33">
        <f t="shared" si="72"/>
        <v>3</v>
      </c>
      <c r="AP191" s="33">
        <f t="shared" si="72"/>
        <v>331</v>
      </c>
      <c r="AQ191" s="33">
        <f t="shared" si="72"/>
        <v>36675</v>
      </c>
      <c r="AR191" s="33">
        <f t="shared" si="72"/>
        <v>1186</v>
      </c>
      <c r="AS191" s="33">
        <f t="shared" si="72"/>
        <v>107</v>
      </c>
      <c r="AT191" s="33">
        <f t="shared" si="72"/>
        <v>133</v>
      </c>
      <c r="AU191" s="33">
        <f t="shared" si="72"/>
        <v>1137</v>
      </c>
      <c r="AV191" s="33">
        <f t="shared" si="72"/>
        <v>34299</v>
      </c>
      <c r="AW191" s="33">
        <f t="shared" si="72"/>
        <v>23</v>
      </c>
      <c r="AX191" s="33">
        <f t="shared" si="72"/>
        <v>17</v>
      </c>
      <c r="AY191" s="33">
        <f t="shared" si="72"/>
        <v>768</v>
      </c>
      <c r="AZ191" s="33">
        <f t="shared" si="72"/>
        <v>0</v>
      </c>
      <c r="BA191" s="34">
        <f t="shared" si="72"/>
        <v>149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1040</v>
      </c>
      <c r="BI191" s="33">
        <f t="shared" si="72"/>
        <v>0</v>
      </c>
      <c r="BJ191" s="33">
        <f t="shared" si="72"/>
        <v>89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125</v>
      </c>
      <c r="BP191" s="33">
        <f t="shared" si="72"/>
        <v>0</v>
      </c>
      <c r="BQ191" s="33">
        <f t="shared" ref="BQ191:CF191" si="73">SUM(BQ17,BQ38,BQ96,BQ112,BQ138,BQ152,BQ165,BQ172,BQ186,BQ190)</f>
        <v>5</v>
      </c>
      <c r="BR191" s="34">
        <f t="shared" si="73"/>
        <v>0</v>
      </c>
      <c r="BS191" s="33">
        <f t="shared" si="73"/>
        <v>4</v>
      </c>
      <c r="BT191" s="33">
        <f t="shared" si="73"/>
        <v>948</v>
      </c>
      <c r="BU191" s="33">
        <f t="shared" si="73"/>
        <v>21</v>
      </c>
      <c r="BV191" s="33">
        <f t="shared" si="73"/>
        <v>102</v>
      </c>
      <c r="BW191" s="33">
        <f t="shared" si="73"/>
        <v>25</v>
      </c>
      <c r="BX191" s="33">
        <f t="shared" si="73"/>
        <v>49</v>
      </c>
      <c r="BY191" s="33">
        <f t="shared" si="73"/>
        <v>16</v>
      </c>
      <c r="BZ191" s="33">
        <f t="shared" si="73"/>
        <v>0</v>
      </c>
      <c r="CA191" s="33">
        <f t="shared" si="73"/>
        <v>88</v>
      </c>
      <c r="CB191" s="33">
        <f t="shared" si="73"/>
        <v>2812</v>
      </c>
      <c r="CC191" s="33">
        <f t="shared" si="73"/>
        <v>50</v>
      </c>
      <c r="CD191" s="33">
        <f t="shared" si="73"/>
        <v>20</v>
      </c>
      <c r="CE191" s="33">
        <f t="shared" si="73"/>
        <v>117</v>
      </c>
      <c r="CF191" s="33">
        <f t="shared" si="73"/>
        <v>160006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11" t="s">
        <v>274</v>
      </c>
      <c r="B197" s="112" t="s">
        <v>267</v>
      </c>
      <c r="C197" s="114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11"/>
      <c r="B198" s="113"/>
      <c r="C198" s="114"/>
      <c r="D198" s="38" t="s">
        <v>268</v>
      </c>
      <c r="E198" s="39">
        <v>0</v>
      </c>
      <c r="F198" s="39">
        <v>49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61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20</v>
      </c>
      <c r="AR198" s="39">
        <v>0</v>
      </c>
      <c r="AS198" s="39">
        <v>0</v>
      </c>
      <c r="AT198" s="39">
        <v>0</v>
      </c>
      <c r="AU198" s="39">
        <v>3</v>
      </c>
      <c r="AV198" s="39">
        <v>86</v>
      </c>
      <c r="AW198" s="39">
        <v>0</v>
      </c>
      <c r="AX198" s="39">
        <v>0</v>
      </c>
      <c r="AY198" s="39">
        <v>10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1</v>
      </c>
      <c r="BX198" s="39">
        <v>1</v>
      </c>
      <c r="BY198" s="39">
        <v>0</v>
      </c>
      <c r="BZ198" s="39">
        <v>0</v>
      </c>
      <c r="CA198" s="39">
        <v>0</v>
      </c>
      <c r="CB198" s="39">
        <v>5</v>
      </c>
      <c r="CC198" s="39">
        <v>0</v>
      </c>
      <c r="CD198" s="39">
        <v>0</v>
      </c>
      <c r="CE198" s="39">
        <v>0</v>
      </c>
      <c r="CF198" s="33">
        <f>SUM(E198:CE198)</f>
        <v>277</v>
      </c>
    </row>
    <row r="199" spans="1:84" ht="9.75" customHeight="1" x14ac:dyDescent="0.15"/>
  </sheetData>
  <mergeCells count="191"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B39:B42"/>
    <mergeCell ref="C39:D39"/>
    <mergeCell ref="C40:C42"/>
    <mergeCell ref="B43:B46"/>
    <mergeCell ref="C43:C4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A153:A165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</mergeCells>
  <phoneticPr fontId="3"/>
  <printOptions horizontalCentered="1" vertic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45" t="s">
        <v>0</v>
      </c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 t="s">
        <v>1</v>
      </c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 t="s">
        <v>2</v>
      </c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</row>
    <row r="2" spans="1:84" s="7" customFormat="1" ht="9.9499999999999993" customHeight="1" x14ac:dyDescent="0.15">
      <c r="A2" s="46" t="s">
        <v>285</v>
      </c>
      <c r="B2" s="46"/>
      <c r="C2" s="46"/>
      <c r="D2" s="46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47" t="s">
        <v>4</v>
      </c>
      <c r="B3" s="48"/>
      <c r="C3" s="48"/>
      <c r="D3" s="49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50" t="s">
        <v>85</v>
      </c>
      <c r="B4" s="54" t="s">
        <v>85</v>
      </c>
      <c r="C4" s="55"/>
      <c r="D4" s="56"/>
      <c r="E4" s="15">
        <v>0</v>
      </c>
      <c r="F4" s="15">
        <v>17</v>
      </c>
      <c r="G4" s="15">
        <v>120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21</v>
      </c>
      <c r="AG4" s="15">
        <v>3</v>
      </c>
      <c r="AH4" s="15">
        <v>0</v>
      </c>
      <c r="AI4" s="15">
        <v>0</v>
      </c>
      <c r="AJ4" s="15">
        <v>974</v>
      </c>
      <c r="AK4" s="15">
        <v>0</v>
      </c>
      <c r="AL4" s="15">
        <v>2</v>
      </c>
      <c r="AM4" s="15">
        <v>35</v>
      </c>
      <c r="AN4" s="15">
        <v>2</v>
      </c>
      <c r="AO4" s="15">
        <v>0</v>
      </c>
      <c r="AP4" s="15">
        <v>24</v>
      </c>
      <c r="AQ4" s="15">
        <v>1684</v>
      </c>
      <c r="AR4" s="15">
        <v>48</v>
      </c>
      <c r="AS4" s="15">
        <v>7</v>
      </c>
      <c r="AT4" s="15">
        <v>0</v>
      </c>
      <c r="AU4" s="15">
        <v>7</v>
      </c>
      <c r="AV4" s="15">
        <v>516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25</v>
      </c>
      <c r="BU4" s="15">
        <v>5</v>
      </c>
      <c r="BV4" s="15">
        <v>4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117</v>
      </c>
      <c r="CC4" s="15">
        <v>0</v>
      </c>
      <c r="CD4" s="15">
        <v>1</v>
      </c>
      <c r="CE4" s="16">
        <v>1</v>
      </c>
      <c r="CF4" s="16">
        <f t="shared" ref="CF4:CF15" si="0">SUM(E4:CE4)</f>
        <v>3638</v>
      </c>
    </row>
    <row r="5" spans="1:84" s="14" customFormat="1" ht="8.25" customHeight="1" x14ac:dyDescent="0.15">
      <c r="A5" s="51"/>
      <c r="B5" s="57" t="s">
        <v>86</v>
      </c>
      <c r="C5" s="58"/>
      <c r="D5" s="59"/>
      <c r="E5" s="17">
        <v>0</v>
      </c>
      <c r="F5" s="17">
        <v>18</v>
      </c>
      <c r="G5" s="17">
        <v>32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130</v>
      </c>
      <c r="AK5" s="17">
        <v>1</v>
      </c>
      <c r="AL5" s="17">
        <v>0</v>
      </c>
      <c r="AM5" s="17">
        <v>11</v>
      </c>
      <c r="AN5" s="17">
        <v>0</v>
      </c>
      <c r="AO5" s="17">
        <v>0</v>
      </c>
      <c r="AP5" s="17">
        <v>0</v>
      </c>
      <c r="AQ5" s="17">
        <v>156</v>
      </c>
      <c r="AR5" s="17">
        <v>5</v>
      </c>
      <c r="AS5" s="17">
        <v>4</v>
      </c>
      <c r="AT5" s="17">
        <v>0</v>
      </c>
      <c r="AU5" s="17">
        <v>3</v>
      </c>
      <c r="AV5" s="17">
        <v>130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1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6</v>
      </c>
      <c r="CC5" s="17">
        <v>0</v>
      </c>
      <c r="CD5" s="17">
        <v>1</v>
      </c>
      <c r="CE5" s="17">
        <v>0</v>
      </c>
      <c r="CF5" s="17">
        <f t="shared" si="0"/>
        <v>520</v>
      </c>
    </row>
    <row r="6" spans="1:84" s="14" customFormat="1" ht="8.25" customHeight="1" x14ac:dyDescent="0.15">
      <c r="A6" s="51"/>
      <c r="B6" s="57" t="s">
        <v>87</v>
      </c>
      <c r="C6" s="58"/>
      <c r="D6" s="59"/>
      <c r="E6" s="17">
        <v>0</v>
      </c>
      <c r="F6" s="17">
        <v>7</v>
      </c>
      <c r="G6" s="17">
        <v>50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164</v>
      </c>
      <c r="AK6" s="17">
        <v>0</v>
      </c>
      <c r="AL6" s="17">
        <v>0</v>
      </c>
      <c r="AM6" s="17">
        <v>14</v>
      </c>
      <c r="AN6" s="17">
        <v>0</v>
      </c>
      <c r="AO6" s="17">
        <v>0</v>
      </c>
      <c r="AP6" s="17">
        <v>10</v>
      </c>
      <c r="AQ6" s="17">
        <v>305</v>
      </c>
      <c r="AR6" s="17">
        <v>19</v>
      </c>
      <c r="AS6" s="17">
        <v>19</v>
      </c>
      <c r="AT6" s="17">
        <v>0</v>
      </c>
      <c r="AU6" s="17">
        <v>7</v>
      </c>
      <c r="AV6" s="17">
        <v>219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28</v>
      </c>
      <c r="CC6" s="17">
        <v>1</v>
      </c>
      <c r="CD6" s="17">
        <v>1</v>
      </c>
      <c r="CE6" s="17">
        <v>0</v>
      </c>
      <c r="CF6" s="17">
        <f t="shared" si="0"/>
        <v>878</v>
      </c>
    </row>
    <row r="7" spans="1:84" s="14" customFormat="1" ht="8.25" customHeight="1" x14ac:dyDescent="0.15">
      <c r="A7" s="51"/>
      <c r="B7" s="60" t="s">
        <v>88</v>
      </c>
      <c r="C7" s="61" t="s">
        <v>89</v>
      </c>
      <c r="D7" s="62"/>
      <c r="E7" s="17">
        <v>0</v>
      </c>
      <c r="F7" s="17">
        <v>10</v>
      </c>
      <c r="G7" s="17">
        <v>28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10</v>
      </c>
      <c r="AG7" s="17">
        <v>0</v>
      </c>
      <c r="AH7" s="18">
        <v>0</v>
      </c>
      <c r="AI7" s="18">
        <v>0</v>
      </c>
      <c r="AJ7" s="17">
        <v>42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127</v>
      </c>
      <c r="AR7" s="17">
        <v>6</v>
      </c>
      <c r="AS7" s="17">
        <v>0</v>
      </c>
      <c r="AT7" s="17">
        <v>0</v>
      </c>
      <c r="AU7" s="17">
        <v>1</v>
      </c>
      <c r="AV7" s="17">
        <v>49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3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10</v>
      </c>
      <c r="CC7" s="17">
        <v>0</v>
      </c>
      <c r="CD7" s="17">
        <v>0</v>
      </c>
      <c r="CE7" s="17">
        <v>0</v>
      </c>
      <c r="CF7" s="17">
        <f t="shared" si="0"/>
        <v>302</v>
      </c>
    </row>
    <row r="8" spans="1:84" s="14" customFormat="1" ht="8.25" customHeight="1" x14ac:dyDescent="0.15">
      <c r="A8" s="51"/>
      <c r="B8" s="60"/>
      <c r="C8" s="61" t="s">
        <v>90</v>
      </c>
      <c r="D8" s="62"/>
      <c r="E8" s="17">
        <v>0</v>
      </c>
      <c r="F8" s="17">
        <v>2</v>
      </c>
      <c r="G8" s="17">
        <v>9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1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22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103</v>
      </c>
      <c r="AR8" s="17">
        <v>7</v>
      </c>
      <c r="AS8" s="17">
        <v>1</v>
      </c>
      <c r="AT8" s="17">
        <v>0</v>
      </c>
      <c r="AU8" s="17">
        <v>0</v>
      </c>
      <c r="AV8" s="17">
        <v>46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199</v>
      </c>
    </row>
    <row r="9" spans="1:84" s="14" customFormat="1" ht="8.25" customHeight="1" x14ac:dyDescent="0.15">
      <c r="A9" s="51"/>
      <c r="B9" s="60"/>
      <c r="C9" s="63" t="s">
        <v>91</v>
      </c>
      <c r="D9" s="64"/>
      <c r="E9" s="17">
        <f>SUM(E7:E8)</f>
        <v>0</v>
      </c>
      <c r="F9" s="17">
        <f t="shared" ref="F9:BQ9" si="1">SUM(F7:F8)</f>
        <v>12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1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10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64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230</v>
      </c>
      <c r="AR9" s="17">
        <f t="shared" si="1"/>
        <v>13</v>
      </c>
      <c r="AS9" s="17">
        <f t="shared" si="1"/>
        <v>1</v>
      </c>
      <c r="AT9" s="17">
        <f t="shared" si="1"/>
        <v>0</v>
      </c>
      <c r="AU9" s="17">
        <f t="shared" si="1"/>
        <v>1</v>
      </c>
      <c r="AV9" s="17">
        <f t="shared" si="1"/>
        <v>95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6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13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501</v>
      </c>
    </row>
    <row r="10" spans="1:84" s="14" customFormat="1" ht="8.25" customHeight="1" x14ac:dyDescent="0.15">
      <c r="A10" s="51"/>
      <c r="B10" s="60" t="s">
        <v>92</v>
      </c>
      <c r="C10" s="61" t="s">
        <v>93</v>
      </c>
      <c r="D10" s="62"/>
      <c r="E10" s="17">
        <v>0</v>
      </c>
      <c r="F10" s="17">
        <v>13</v>
      </c>
      <c r="G10" s="17">
        <v>14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39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111</v>
      </c>
      <c r="AR10" s="17">
        <v>4</v>
      </c>
      <c r="AS10" s="17">
        <v>9</v>
      </c>
      <c r="AT10" s="17">
        <v>0</v>
      </c>
      <c r="AU10" s="17">
        <v>0</v>
      </c>
      <c r="AV10" s="17">
        <v>77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291</v>
      </c>
    </row>
    <row r="11" spans="1:84" s="14" customFormat="1" ht="8.25" customHeight="1" x14ac:dyDescent="0.15">
      <c r="A11" s="51"/>
      <c r="B11" s="60"/>
      <c r="C11" s="61" t="s">
        <v>94</v>
      </c>
      <c r="D11" s="62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1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22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21</v>
      </c>
      <c r="AR11" s="17">
        <v>2</v>
      </c>
      <c r="AS11" s="17">
        <v>12</v>
      </c>
      <c r="AT11" s="17">
        <v>0</v>
      </c>
      <c r="AU11" s="17">
        <v>1</v>
      </c>
      <c r="AV11" s="17">
        <v>12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79</v>
      </c>
    </row>
    <row r="12" spans="1:84" s="14" customFormat="1" ht="8.25" customHeight="1" x14ac:dyDescent="0.15">
      <c r="A12" s="51"/>
      <c r="B12" s="60"/>
      <c r="C12" s="63" t="s">
        <v>91</v>
      </c>
      <c r="D12" s="64"/>
      <c r="E12" s="17">
        <f>SUM(E10:E11)</f>
        <v>0</v>
      </c>
      <c r="F12" s="17">
        <f t="shared" ref="F12:BQ12" si="3">SUM(F10:F11)</f>
        <v>13</v>
      </c>
      <c r="G12" s="17">
        <f t="shared" si="3"/>
        <v>17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3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61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132</v>
      </c>
      <c r="AR12" s="17">
        <f t="shared" si="3"/>
        <v>6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89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370</v>
      </c>
    </row>
    <row r="13" spans="1:84" s="14" customFormat="1" ht="8.25" customHeight="1" x14ac:dyDescent="0.15">
      <c r="A13" s="51"/>
      <c r="B13" s="57" t="s">
        <v>95</v>
      </c>
      <c r="C13" s="58"/>
      <c r="D13" s="59"/>
      <c r="E13" s="17">
        <v>0</v>
      </c>
      <c r="F13" s="17">
        <v>2</v>
      </c>
      <c r="G13" s="17">
        <v>16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110</v>
      </c>
      <c r="AK13" s="17">
        <v>0</v>
      </c>
      <c r="AL13" s="17">
        <v>0</v>
      </c>
      <c r="AM13" s="17">
        <v>8</v>
      </c>
      <c r="AN13" s="17">
        <v>0</v>
      </c>
      <c r="AO13" s="17">
        <v>0</v>
      </c>
      <c r="AP13" s="17">
        <v>2</v>
      </c>
      <c r="AQ13" s="17">
        <v>116</v>
      </c>
      <c r="AR13" s="17">
        <v>10</v>
      </c>
      <c r="AS13" s="17">
        <v>11</v>
      </c>
      <c r="AT13" s="17">
        <v>0</v>
      </c>
      <c r="AU13" s="17">
        <v>4</v>
      </c>
      <c r="AV13" s="17">
        <v>87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11</v>
      </c>
      <c r="CC13" s="17">
        <v>0</v>
      </c>
      <c r="CD13" s="17">
        <v>0</v>
      </c>
      <c r="CE13" s="17">
        <v>2</v>
      </c>
      <c r="CF13" s="17">
        <f t="shared" si="0"/>
        <v>396</v>
      </c>
    </row>
    <row r="14" spans="1:84" s="14" customFormat="1" ht="8.25" customHeight="1" x14ac:dyDescent="0.15">
      <c r="A14" s="51"/>
      <c r="B14" s="60" t="s">
        <v>96</v>
      </c>
      <c r="C14" s="61" t="s">
        <v>97</v>
      </c>
      <c r="D14" s="62"/>
      <c r="E14" s="17">
        <v>0</v>
      </c>
      <c r="F14" s="17">
        <v>15</v>
      </c>
      <c r="G14" s="17">
        <v>21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85</v>
      </c>
      <c r="AK14" s="17">
        <v>0</v>
      </c>
      <c r="AL14" s="17">
        <v>0</v>
      </c>
      <c r="AM14" s="17">
        <v>5</v>
      </c>
      <c r="AN14" s="17">
        <v>0</v>
      </c>
      <c r="AO14" s="17">
        <v>0</v>
      </c>
      <c r="AP14" s="17">
        <v>1</v>
      </c>
      <c r="AQ14" s="17">
        <v>78</v>
      </c>
      <c r="AR14" s="17">
        <v>8</v>
      </c>
      <c r="AS14" s="17">
        <v>5</v>
      </c>
      <c r="AT14" s="17">
        <v>0</v>
      </c>
      <c r="AU14" s="17">
        <v>4</v>
      </c>
      <c r="AV14" s="17">
        <v>128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9</v>
      </c>
      <c r="CC14" s="17">
        <v>1</v>
      </c>
      <c r="CD14" s="17">
        <v>0</v>
      </c>
      <c r="CE14" s="17">
        <v>0</v>
      </c>
      <c r="CF14" s="17">
        <f t="shared" si="0"/>
        <v>373</v>
      </c>
    </row>
    <row r="15" spans="1:84" s="14" customFormat="1" ht="8.25" customHeight="1" x14ac:dyDescent="0.15">
      <c r="A15" s="52"/>
      <c r="B15" s="60"/>
      <c r="C15" s="61" t="s">
        <v>94</v>
      </c>
      <c r="D15" s="62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2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15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40</v>
      </c>
    </row>
    <row r="16" spans="1:84" s="14" customFormat="1" ht="8.25" customHeight="1" x14ac:dyDescent="0.15">
      <c r="A16" s="52"/>
      <c r="B16" s="60"/>
      <c r="C16" s="63" t="s">
        <v>91</v>
      </c>
      <c r="D16" s="64"/>
      <c r="E16" s="17">
        <f>SUM(E14:E15)</f>
        <v>0</v>
      </c>
      <c r="F16" s="17">
        <f t="shared" ref="F16:BQ16" si="5">SUM(F14:F15)</f>
        <v>15</v>
      </c>
      <c r="G16" s="17">
        <f t="shared" si="5"/>
        <v>24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87</v>
      </c>
      <c r="AK16" s="17">
        <f t="shared" si="5"/>
        <v>0</v>
      </c>
      <c r="AL16" s="17">
        <f t="shared" si="5"/>
        <v>0</v>
      </c>
      <c r="AM16" s="17">
        <f t="shared" si="5"/>
        <v>6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93</v>
      </c>
      <c r="AR16" s="17">
        <f t="shared" si="5"/>
        <v>9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145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413</v>
      </c>
    </row>
    <row r="17" spans="1:84" s="14" customFormat="1" ht="8.25" customHeight="1" x14ac:dyDescent="0.15">
      <c r="A17" s="53"/>
      <c r="B17" s="65" t="s">
        <v>98</v>
      </c>
      <c r="C17" s="66"/>
      <c r="D17" s="67"/>
      <c r="E17" s="19">
        <f>SUM(E4:E6,E9,E12:E13,E16)</f>
        <v>0</v>
      </c>
      <c r="F17" s="19">
        <f t="shared" ref="F17:BQ17" si="7">SUM(F4:F6,F9,F12:F13,F16)</f>
        <v>84</v>
      </c>
      <c r="G17" s="19">
        <f t="shared" si="7"/>
        <v>296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5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20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68</v>
      </c>
      <c r="AG17" s="19">
        <f t="shared" si="7"/>
        <v>17</v>
      </c>
      <c r="AH17" s="20">
        <f t="shared" si="7"/>
        <v>0</v>
      </c>
      <c r="AI17" s="20">
        <f t="shared" si="7"/>
        <v>0</v>
      </c>
      <c r="AJ17" s="19">
        <f t="shared" si="7"/>
        <v>1590</v>
      </c>
      <c r="AK17" s="19">
        <f t="shared" si="7"/>
        <v>1</v>
      </c>
      <c r="AL17" s="19">
        <f t="shared" si="7"/>
        <v>2</v>
      </c>
      <c r="AM17" s="19">
        <f t="shared" si="7"/>
        <v>85</v>
      </c>
      <c r="AN17" s="19">
        <f t="shared" si="7"/>
        <v>2</v>
      </c>
      <c r="AO17" s="19">
        <f t="shared" si="7"/>
        <v>0</v>
      </c>
      <c r="AP17" s="19">
        <f t="shared" si="7"/>
        <v>37</v>
      </c>
      <c r="AQ17" s="19">
        <f t="shared" si="7"/>
        <v>2716</v>
      </c>
      <c r="AR17" s="19">
        <f t="shared" si="7"/>
        <v>110</v>
      </c>
      <c r="AS17" s="19">
        <f t="shared" si="7"/>
        <v>68</v>
      </c>
      <c r="AT17" s="19">
        <f t="shared" si="7"/>
        <v>0</v>
      </c>
      <c r="AU17" s="19">
        <f t="shared" si="7"/>
        <v>27</v>
      </c>
      <c r="AV17" s="19">
        <f t="shared" si="7"/>
        <v>1281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49</v>
      </c>
      <c r="BU17" s="19">
        <f t="shared" si="8"/>
        <v>6</v>
      </c>
      <c r="BV17" s="19">
        <f t="shared" si="8"/>
        <v>7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194</v>
      </c>
      <c r="CC17" s="19">
        <f t="shared" si="8"/>
        <v>2</v>
      </c>
      <c r="CD17" s="19">
        <f t="shared" si="8"/>
        <v>3</v>
      </c>
      <c r="CE17" s="19">
        <f t="shared" si="8"/>
        <v>3</v>
      </c>
      <c r="CF17" s="19">
        <f t="shared" si="8"/>
        <v>6716</v>
      </c>
    </row>
    <row r="18" spans="1:84" s="14" customFormat="1" ht="8.25" customHeight="1" x14ac:dyDescent="0.15">
      <c r="A18" s="50" t="s">
        <v>99</v>
      </c>
      <c r="B18" s="69" t="s">
        <v>100</v>
      </c>
      <c r="C18" s="70" t="s">
        <v>101</v>
      </c>
      <c r="D18" s="32" t="s">
        <v>102</v>
      </c>
      <c r="E18" s="15">
        <v>0</v>
      </c>
      <c r="F18" s="15">
        <v>136</v>
      </c>
      <c r="G18" s="15">
        <v>63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29</v>
      </c>
      <c r="AG18" s="15">
        <v>2</v>
      </c>
      <c r="AH18" s="15">
        <v>0</v>
      </c>
      <c r="AI18" s="15">
        <v>0</v>
      </c>
      <c r="AJ18" s="15">
        <v>235</v>
      </c>
      <c r="AK18" s="15">
        <v>0</v>
      </c>
      <c r="AL18" s="15">
        <v>0</v>
      </c>
      <c r="AM18" s="15">
        <v>31</v>
      </c>
      <c r="AN18" s="15">
        <v>0</v>
      </c>
      <c r="AO18" s="15">
        <v>0</v>
      </c>
      <c r="AP18" s="15">
        <v>0</v>
      </c>
      <c r="AQ18" s="15">
        <v>295</v>
      </c>
      <c r="AR18" s="15">
        <v>5</v>
      </c>
      <c r="AS18" s="15">
        <v>0</v>
      </c>
      <c r="AT18" s="15">
        <v>0</v>
      </c>
      <c r="AU18" s="15">
        <v>3</v>
      </c>
      <c r="AV18" s="15">
        <v>404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5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9</v>
      </c>
      <c r="CC18" s="15">
        <v>0</v>
      </c>
      <c r="CD18" s="15">
        <v>0</v>
      </c>
      <c r="CE18" s="15">
        <v>0</v>
      </c>
      <c r="CF18" s="22">
        <f>SUM(E18:CE18)</f>
        <v>1240</v>
      </c>
    </row>
    <row r="19" spans="1:84" s="14" customFormat="1" ht="8.25" customHeight="1" x14ac:dyDescent="0.15">
      <c r="A19" s="68"/>
      <c r="B19" s="69"/>
      <c r="C19" s="71"/>
      <c r="D19" s="23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87</v>
      </c>
      <c r="AK19" s="18">
        <v>0</v>
      </c>
      <c r="AL19" s="18">
        <v>0</v>
      </c>
      <c r="AM19" s="18">
        <v>5</v>
      </c>
      <c r="AN19" s="18">
        <v>0</v>
      </c>
      <c r="AO19" s="18">
        <v>0</v>
      </c>
      <c r="AP19" s="18">
        <v>1</v>
      </c>
      <c r="AQ19" s="18">
        <v>57</v>
      </c>
      <c r="AR19" s="18">
        <v>2</v>
      </c>
      <c r="AS19" s="18">
        <v>0</v>
      </c>
      <c r="AT19" s="18">
        <v>0</v>
      </c>
      <c r="AU19" s="18">
        <v>1</v>
      </c>
      <c r="AV19" s="18">
        <v>136</v>
      </c>
      <c r="AW19" s="18">
        <v>0</v>
      </c>
      <c r="AX19" s="18">
        <v>0</v>
      </c>
      <c r="AY19" s="18">
        <v>1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319</v>
      </c>
    </row>
    <row r="20" spans="1:84" s="14" customFormat="1" ht="8.25" customHeight="1" x14ac:dyDescent="0.15">
      <c r="A20" s="68"/>
      <c r="B20" s="69"/>
      <c r="C20" s="71"/>
      <c r="D20" s="23" t="s">
        <v>91</v>
      </c>
      <c r="E20" s="18">
        <f>SUM(E18:E19)</f>
        <v>0</v>
      </c>
      <c r="F20" s="18">
        <f t="shared" ref="F20:BQ20" si="9">SUM(F18:F19)</f>
        <v>137</v>
      </c>
      <c r="G20" s="18">
        <f t="shared" si="9"/>
        <v>73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12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36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322</v>
      </c>
      <c r="AK20" s="18">
        <f t="shared" si="9"/>
        <v>0</v>
      </c>
      <c r="AL20" s="18">
        <f t="shared" si="9"/>
        <v>0</v>
      </c>
      <c r="AM20" s="18">
        <f t="shared" si="9"/>
        <v>36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352</v>
      </c>
      <c r="AR20" s="18">
        <f t="shared" si="9"/>
        <v>7</v>
      </c>
      <c r="AS20" s="18">
        <f t="shared" si="9"/>
        <v>0</v>
      </c>
      <c r="AT20" s="18">
        <f t="shared" si="9"/>
        <v>0</v>
      </c>
      <c r="AU20" s="18">
        <f t="shared" si="9"/>
        <v>4</v>
      </c>
      <c r="AV20" s="18">
        <f t="shared" si="9"/>
        <v>540</v>
      </c>
      <c r="AW20" s="18">
        <f t="shared" si="9"/>
        <v>0</v>
      </c>
      <c r="AX20" s="18">
        <f t="shared" si="9"/>
        <v>0</v>
      </c>
      <c r="AY20" s="18">
        <f t="shared" si="9"/>
        <v>7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9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15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1559</v>
      </c>
    </row>
    <row r="21" spans="1:84" s="14" customFormat="1" ht="8.25" customHeight="1" x14ac:dyDescent="0.15">
      <c r="A21" s="51"/>
      <c r="B21" s="60"/>
      <c r="C21" s="58" t="s">
        <v>104</v>
      </c>
      <c r="D21" s="59"/>
      <c r="E21" s="18">
        <v>0</v>
      </c>
      <c r="F21" s="18">
        <v>23</v>
      </c>
      <c r="G21" s="18">
        <v>38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17</v>
      </c>
      <c r="AG21" s="18">
        <v>3</v>
      </c>
      <c r="AH21" s="18">
        <v>0</v>
      </c>
      <c r="AI21" s="18">
        <v>0</v>
      </c>
      <c r="AJ21" s="18">
        <v>178</v>
      </c>
      <c r="AK21" s="18">
        <v>0</v>
      </c>
      <c r="AL21" s="18">
        <v>0</v>
      </c>
      <c r="AM21" s="18">
        <v>42</v>
      </c>
      <c r="AN21" s="18">
        <v>0</v>
      </c>
      <c r="AO21" s="18">
        <v>0</v>
      </c>
      <c r="AP21" s="18">
        <v>0</v>
      </c>
      <c r="AQ21" s="18">
        <v>250</v>
      </c>
      <c r="AR21" s="18">
        <v>10</v>
      </c>
      <c r="AS21" s="18">
        <v>0</v>
      </c>
      <c r="AT21" s="18">
        <v>0</v>
      </c>
      <c r="AU21" s="18">
        <v>3</v>
      </c>
      <c r="AV21" s="18">
        <v>276</v>
      </c>
      <c r="AW21" s="18">
        <v>0</v>
      </c>
      <c r="AX21" s="18">
        <v>0</v>
      </c>
      <c r="AY21" s="18">
        <v>2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3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12</v>
      </c>
      <c r="CC21" s="18">
        <v>0</v>
      </c>
      <c r="CD21" s="18">
        <v>0</v>
      </c>
      <c r="CE21" s="18">
        <v>0</v>
      </c>
      <c r="CF21" s="18">
        <f>SUM(E21:CE21)</f>
        <v>865</v>
      </c>
    </row>
    <row r="22" spans="1:84" s="14" customFormat="1" ht="8.25" customHeight="1" x14ac:dyDescent="0.15">
      <c r="A22" s="51"/>
      <c r="B22" s="60" t="s">
        <v>105</v>
      </c>
      <c r="C22" s="72" t="s">
        <v>106</v>
      </c>
      <c r="D22" s="73"/>
      <c r="E22" s="17">
        <v>0</v>
      </c>
      <c r="F22" s="17">
        <v>44</v>
      </c>
      <c r="G22" s="17">
        <v>41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34</v>
      </c>
      <c r="AG22" s="17">
        <v>0</v>
      </c>
      <c r="AH22" s="18">
        <v>0</v>
      </c>
      <c r="AI22" s="18">
        <v>0</v>
      </c>
      <c r="AJ22" s="17">
        <v>311</v>
      </c>
      <c r="AK22" s="17">
        <v>0</v>
      </c>
      <c r="AL22" s="17">
        <v>0</v>
      </c>
      <c r="AM22" s="17">
        <v>54</v>
      </c>
      <c r="AN22" s="17">
        <v>3</v>
      </c>
      <c r="AO22" s="17">
        <v>0</v>
      </c>
      <c r="AP22" s="17">
        <v>0</v>
      </c>
      <c r="AQ22" s="17">
        <v>193</v>
      </c>
      <c r="AR22" s="17">
        <v>9</v>
      </c>
      <c r="AS22" s="17">
        <v>0</v>
      </c>
      <c r="AT22" s="17">
        <v>0</v>
      </c>
      <c r="AU22" s="17">
        <v>7</v>
      </c>
      <c r="AV22" s="17">
        <v>280</v>
      </c>
      <c r="AW22" s="17">
        <v>0</v>
      </c>
      <c r="AX22" s="17">
        <v>0</v>
      </c>
      <c r="AY22" s="17">
        <v>11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1007</v>
      </c>
    </row>
    <row r="23" spans="1:84" s="14" customFormat="1" ht="8.25" customHeight="1" x14ac:dyDescent="0.15">
      <c r="A23" s="51"/>
      <c r="B23" s="60"/>
      <c r="C23" s="61" t="s">
        <v>107</v>
      </c>
      <c r="D23" s="62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6</v>
      </c>
      <c r="AG23" s="17">
        <v>1</v>
      </c>
      <c r="AH23" s="18">
        <v>0</v>
      </c>
      <c r="AI23" s="18">
        <v>0</v>
      </c>
      <c r="AJ23" s="17">
        <v>185</v>
      </c>
      <c r="AK23" s="17">
        <v>0</v>
      </c>
      <c r="AL23" s="17">
        <v>0</v>
      </c>
      <c r="AM23" s="17">
        <v>24</v>
      </c>
      <c r="AN23" s="17">
        <v>0</v>
      </c>
      <c r="AO23" s="17">
        <v>0</v>
      </c>
      <c r="AP23" s="17">
        <v>2</v>
      </c>
      <c r="AQ23" s="17">
        <v>174</v>
      </c>
      <c r="AR23" s="17">
        <v>7</v>
      </c>
      <c r="AS23" s="17">
        <v>1</v>
      </c>
      <c r="AT23" s="17">
        <v>0</v>
      </c>
      <c r="AU23" s="17">
        <v>4</v>
      </c>
      <c r="AV23" s="17">
        <v>148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6</v>
      </c>
      <c r="CC23" s="17">
        <v>0</v>
      </c>
      <c r="CD23" s="17">
        <v>0</v>
      </c>
      <c r="CE23" s="17">
        <v>0</v>
      </c>
      <c r="CF23" s="17">
        <f>SUM(E23:CE23)</f>
        <v>589</v>
      </c>
    </row>
    <row r="24" spans="1:84" s="14" customFormat="1" ht="8.25" customHeight="1" x14ac:dyDescent="0.15">
      <c r="A24" s="51"/>
      <c r="B24" s="60"/>
      <c r="C24" s="61" t="s">
        <v>108</v>
      </c>
      <c r="D24" s="62"/>
      <c r="E24" s="17">
        <v>0</v>
      </c>
      <c r="F24" s="17">
        <v>23</v>
      </c>
      <c r="G24" s="17">
        <v>24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88</v>
      </c>
      <c r="AK24" s="17">
        <v>0</v>
      </c>
      <c r="AL24" s="17">
        <v>0</v>
      </c>
      <c r="AM24" s="17">
        <v>18</v>
      </c>
      <c r="AN24" s="17">
        <v>0</v>
      </c>
      <c r="AO24" s="17">
        <v>0</v>
      </c>
      <c r="AP24" s="17">
        <v>0</v>
      </c>
      <c r="AQ24" s="17">
        <v>43</v>
      </c>
      <c r="AR24" s="17">
        <v>4</v>
      </c>
      <c r="AS24" s="17">
        <v>0</v>
      </c>
      <c r="AT24" s="17">
        <v>0</v>
      </c>
      <c r="AU24" s="17">
        <v>10</v>
      </c>
      <c r="AV24" s="17">
        <v>150</v>
      </c>
      <c r="AW24" s="17">
        <v>0</v>
      </c>
      <c r="AX24" s="17">
        <v>0</v>
      </c>
      <c r="AY24" s="17">
        <v>1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376</v>
      </c>
    </row>
    <row r="25" spans="1:84" s="14" customFormat="1" ht="8.25" customHeight="1" x14ac:dyDescent="0.15">
      <c r="A25" s="51"/>
      <c r="B25" s="60"/>
      <c r="C25" s="63" t="s">
        <v>91</v>
      </c>
      <c r="D25" s="64"/>
      <c r="E25" s="17">
        <f>SUM(E22:E24)</f>
        <v>0</v>
      </c>
      <c r="F25" s="17">
        <f t="shared" ref="F25:CE25" si="11">SUM(F22:F24)</f>
        <v>82</v>
      </c>
      <c r="G25" s="17">
        <f t="shared" si="11"/>
        <v>76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50</v>
      </c>
      <c r="AG25" s="17">
        <f t="shared" si="11"/>
        <v>1</v>
      </c>
      <c r="AH25" s="18">
        <f t="shared" si="11"/>
        <v>0</v>
      </c>
      <c r="AI25" s="18">
        <f t="shared" si="11"/>
        <v>0</v>
      </c>
      <c r="AJ25" s="17">
        <f t="shared" si="11"/>
        <v>584</v>
      </c>
      <c r="AK25" s="17">
        <f t="shared" si="11"/>
        <v>0</v>
      </c>
      <c r="AL25" s="17">
        <f t="shared" si="11"/>
        <v>0</v>
      </c>
      <c r="AM25" s="17">
        <f t="shared" si="11"/>
        <v>96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410</v>
      </c>
      <c r="AR25" s="17">
        <f t="shared" si="11"/>
        <v>20</v>
      </c>
      <c r="AS25" s="17">
        <f t="shared" si="11"/>
        <v>1</v>
      </c>
      <c r="AT25" s="17">
        <f t="shared" si="11"/>
        <v>0</v>
      </c>
      <c r="AU25" s="17">
        <f t="shared" si="11"/>
        <v>21</v>
      </c>
      <c r="AV25" s="17">
        <f t="shared" si="11"/>
        <v>578</v>
      </c>
      <c r="AW25" s="17">
        <f t="shared" si="11"/>
        <v>0</v>
      </c>
      <c r="AX25" s="17">
        <f t="shared" si="11"/>
        <v>0</v>
      </c>
      <c r="AY25" s="17">
        <f t="shared" si="11"/>
        <v>12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17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1972</v>
      </c>
    </row>
    <row r="26" spans="1:84" s="14" customFormat="1" ht="8.25" customHeight="1" x14ac:dyDescent="0.15">
      <c r="A26" s="51"/>
      <c r="B26" s="60" t="s">
        <v>109</v>
      </c>
      <c r="C26" s="58" t="s">
        <v>110</v>
      </c>
      <c r="D26" s="59"/>
      <c r="E26" s="17">
        <v>0</v>
      </c>
      <c r="F26" s="17">
        <v>926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51</v>
      </c>
      <c r="AG26" s="17">
        <v>3</v>
      </c>
      <c r="AH26" s="18">
        <v>0</v>
      </c>
      <c r="AI26" s="18">
        <v>0</v>
      </c>
      <c r="AJ26" s="17">
        <v>669</v>
      </c>
      <c r="AK26" s="17">
        <v>0</v>
      </c>
      <c r="AL26" s="17">
        <v>0</v>
      </c>
      <c r="AM26" s="17">
        <v>128</v>
      </c>
      <c r="AN26" s="17">
        <v>1</v>
      </c>
      <c r="AO26" s="17">
        <v>0</v>
      </c>
      <c r="AP26" s="17">
        <v>26</v>
      </c>
      <c r="AQ26" s="17">
        <v>388</v>
      </c>
      <c r="AR26" s="17">
        <v>17</v>
      </c>
      <c r="AS26" s="17">
        <v>0</v>
      </c>
      <c r="AT26" s="17">
        <v>2</v>
      </c>
      <c r="AU26" s="17">
        <v>11</v>
      </c>
      <c r="AV26" s="17">
        <v>360</v>
      </c>
      <c r="AW26" s="17">
        <v>0</v>
      </c>
      <c r="AX26" s="17">
        <v>0</v>
      </c>
      <c r="AY26" s="17">
        <v>13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13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28</v>
      </c>
      <c r="CC26" s="17">
        <v>1</v>
      </c>
      <c r="CD26" s="17">
        <v>0</v>
      </c>
      <c r="CE26" s="17">
        <v>3</v>
      </c>
      <c r="CF26" s="17">
        <f>SUM(E26:CE26)</f>
        <v>2661</v>
      </c>
    </row>
    <row r="27" spans="1:84" s="14" customFormat="1" ht="8.25" customHeight="1" x14ac:dyDescent="0.15">
      <c r="A27" s="51"/>
      <c r="B27" s="60"/>
      <c r="C27" s="58" t="s">
        <v>111</v>
      </c>
      <c r="D27" s="59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516</v>
      </c>
      <c r="AK27" s="17">
        <v>0</v>
      </c>
      <c r="AL27" s="17">
        <v>0</v>
      </c>
      <c r="AM27" s="17">
        <v>42</v>
      </c>
      <c r="AN27" s="17">
        <v>0</v>
      </c>
      <c r="AO27" s="17">
        <v>0</v>
      </c>
      <c r="AP27" s="17">
        <v>1</v>
      </c>
      <c r="AQ27" s="17">
        <v>140</v>
      </c>
      <c r="AR27" s="17">
        <v>8</v>
      </c>
      <c r="AS27" s="17">
        <v>0</v>
      </c>
      <c r="AT27" s="17">
        <v>0</v>
      </c>
      <c r="AU27" s="17">
        <v>5</v>
      </c>
      <c r="AV27" s="17">
        <v>124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5</v>
      </c>
      <c r="BU27" s="17">
        <v>0</v>
      </c>
      <c r="BV27" s="17">
        <v>3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37</v>
      </c>
      <c r="CC27" s="17">
        <v>1</v>
      </c>
      <c r="CD27" s="17">
        <v>0</v>
      </c>
      <c r="CE27" s="17">
        <v>0</v>
      </c>
      <c r="CF27" s="17">
        <f>SUM(E27:CE27)</f>
        <v>956</v>
      </c>
    </row>
    <row r="28" spans="1:84" s="14" customFormat="1" ht="8.25" customHeight="1" x14ac:dyDescent="0.15">
      <c r="A28" s="51"/>
      <c r="B28" s="60"/>
      <c r="C28" s="58" t="s">
        <v>91</v>
      </c>
      <c r="D28" s="59"/>
      <c r="E28" s="17">
        <f>SUM(E26:E27)</f>
        <v>0</v>
      </c>
      <c r="F28" s="17">
        <f t="shared" ref="F28:CF28" si="12">SUM(F26:F27)</f>
        <v>959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61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1185</v>
      </c>
      <c r="AK28" s="17">
        <f t="shared" si="12"/>
        <v>0</v>
      </c>
      <c r="AL28" s="17">
        <f t="shared" si="12"/>
        <v>0</v>
      </c>
      <c r="AM28" s="17">
        <f t="shared" si="12"/>
        <v>170</v>
      </c>
      <c r="AN28" s="17">
        <f t="shared" si="12"/>
        <v>1</v>
      </c>
      <c r="AO28" s="17">
        <f t="shared" si="12"/>
        <v>0</v>
      </c>
      <c r="AP28" s="17">
        <f t="shared" si="12"/>
        <v>27</v>
      </c>
      <c r="AQ28" s="17">
        <f t="shared" si="12"/>
        <v>528</v>
      </c>
      <c r="AR28" s="17">
        <f t="shared" si="12"/>
        <v>25</v>
      </c>
      <c r="AS28" s="17">
        <f t="shared" si="12"/>
        <v>0</v>
      </c>
      <c r="AT28" s="17">
        <f t="shared" si="12"/>
        <v>2</v>
      </c>
      <c r="AU28" s="17">
        <f t="shared" si="12"/>
        <v>16</v>
      </c>
      <c r="AV28" s="17">
        <f t="shared" si="12"/>
        <v>484</v>
      </c>
      <c r="AW28" s="17">
        <f t="shared" si="12"/>
        <v>0</v>
      </c>
      <c r="AX28" s="17">
        <f t="shared" si="12"/>
        <v>0</v>
      </c>
      <c r="AY28" s="17">
        <f t="shared" si="12"/>
        <v>13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17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18</v>
      </c>
      <c r="BU28" s="17">
        <f t="shared" si="12"/>
        <v>0</v>
      </c>
      <c r="BV28" s="17">
        <f t="shared" si="12"/>
        <v>4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65</v>
      </c>
      <c r="CC28" s="17">
        <f t="shared" si="12"/>
        <v>2</v>
      </c>
      <c r="CD28" s="17">
        <f t="shared" si="12"/>
        <v>0</v>
      </c>
      <c r="CE28" s="17">
        <f t="shared" si="12"/>
        <v>3</v>
      </c>
      <c r="CF28" s="17">
        <f t="shared" si="12"/>
        <v>3617</v>
      </c>
    </row>
    <row r="29" spans="1:84" s="14" customFormat="1" ht="8.25" customHeight="1" x14ac:dyDescent="0.15">
      <c r="A29" s="51"/>
      <c r="B29" s="57" t="s">
        <v>112</v>
      </c>
      <c r="C29" s="58"/>
      <c r="D29" s="59"/>
      <c r="E29" s="17">
        <v>0</v>
      </c>
      <c r="F29" s="17">
        <v>675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57</v>
      </c>
      <c r="AG29" s="17">
        <v>2</v>
      </c>
      <c r="AH29" s="18">
        <v>0</v>
      </c>
      <c r="AI29" s="18">
        <v>0</v>
      </c>
      <c r="AJ29" s="17">
        <v>362</v>
      </c>
      <c r="AK29" s="17">
        <v>0</v>
      </c>
      <c r="AL29" s="17">
        <v>0</v>
      </c>
      <c r="AM29" s="17">
        <v>66</v>
      </c>
      <c r="AN29" s="17">
        <v>0</v>
      </c>
      <c r="AO29" s="17">
        <v>0</v>
      </c>
      <c r="AP29" s="17">
        <v>1</v>
      </c>
      <c r="AQ29" s="17">
        <v>293</v>
      </c>
      <c r="AR29" s="17">
        <v>11</v>
      </c>
      <c r="AS29" s="17">
        <v>0</v>
      </c>
      <c r="AT29" s="17">
        <v>2</v>
      </c>
      <c r="AU29" s="17">
        <v>4</v>
      </c>
      <c r="AV29" s="17">
        <v>432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10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13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1947</v>
      </c>
    </row>
    <row r="30" spans="1:84" s="14" customFormat="1" ht="8.25" customHeight="1" x14ac:dyDescent="0.15">
      <c r="A30" s="51"/>
      <c r="B30" s="60" t="s">
        <v>113</v>
      </c>
      <c r="C30" s="58" t="s">
        <v>114</v>
      </c>
      <c r="D30" s="59"/>
      <c r="E30" s="17">
        <v>0</v>
      </c>
      <c r="F30" s="17">
        <v>440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41</v>
      </c>
      <c r="AG30" s="17">
        <v>1</v>
      </c>
      <c r="AH30" s="18">
        <v>0</v>
      </c>
      <c r="AI30" s="18">
        <v>0</v>
      </c>
      <c r="AJ30" s="17">
        <v>412</v>
      </c>
      <c r="AK30" s="17">
        <v>0</v>
      </c>
      <c r="AL30" s="17">
        <v>0</v>
      </c>
      <c r="AM30" s="17">
        <v>70</v>
      </c>
      <c r="AN30" s="17">
        <v>0</v>
      </c>
      <c r="AO30" s="17">
        <v>0</v>
      </c>
      <c r="AP30" s="17">
        <v>2</v>
      </c>
      <c r="AQ30" s="17">
        <v>285</v>
      </c>
      <c r="AR30" s="17">
        <v>12</v>
      </c>
      <c r="AS30" s="17">
        <v>3</v>
      </c>
      <c r="AT30" s="17">
        <v>3</v>
      </c>
      <c r="AU30" s="17">
        <v>13</v>
      </c>
      <c r="AV30" s="17">
        <v>278</v>
      </c>
      <c r="AW30" s="17">
        <v>1</v>
      </c>
      <c r="AX30" s="17">
        <v>0</v>
      </c>
      <c r="AY30" s="17">
        <v>12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4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6</v>
      </c>
      <c r="CC30" s="17">
        <v>0</v>
      </c>
      <c r="CD30" s="17">
        <v>0</v>
      </c>
      <c r="CE30" s="17">
        <v>1</v>
      </c>
      <c r="CF30" s="18">
        <f t="shared" si="13"/>
        <v>1591</v>
      </c>
    </row>
    <row r="31" spans="1:84" s="14" customFormat="1" ht="8.25" customHeight="1" x14ac:dyDescent="0.15">
      <c r="A31" s="51"/>
      <c r="B31" s="60"/>
      <c r="C31" s="58" t="s">
        <v>115</v>
      </c>
      <c r="D31" s="59"/>
      <c r="E31" s="17">
        <v>0</v>
      </c>
      <c r="F31" s="17">
        <v>242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21</v>
      </c>
      <c r="AG31" s="17">
        <v>1</v>
      </c>
      <c r="AH31" s="18">
        <v>0</v>
      </c>
      <c r="AI31" s="18">
        <v>0</v>
      </c>
      <c r="AJ31" s="17">
        <v>178</v>
      </c>
      <c r="AK31" s="17">
        <v>0</v>
      </c>
      <c r="AL31" s="17">
        <v>0</v>
      </c>
      <c r="AM31" s="17">
        <v>46</v>
      </c>
      <c r="AN31" s="17">
        <v>0</v>
      </c>
      <c r="AO31" s="17">
        <v>0</v>
      </c>
      <c r="AP31" s="17">
        <v>0</v>
      </c>
      <c r="AQ31" s="17">
        <v>137</v>
      </c>
      <c r="AR31" s="17">
        <v>5</v>
      </c>
      <c r="AS31" s="17">
        <v>1</v>
      </c>
      <c r="AT31" s="17">
        <v>1</v>
      </c>
      <c r="AU31" s="17">
        <v>1</v>
      </c>
      <c r="AV31" s="17">
        <v>82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1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2</v>
      </c>
      <c r="CC31" s="17">
        <v>0</v>
      </c>
      <c r="CD31" s="17">
        <v>0</v>
      </c>
      <c r="CE31" s="17">
        <v>0</v>
      </c>
      <c r="CF31" s="17">
        <f t="shared" si="13"/>
        <v>729</v>
      </c>
    </row>
    <row r="32" spans="1:84" s="14" customFormat="1" ht="8.25" customHeight="1" x14ac:dyDescent="0.15">
      <c r="A32" s="51"/>
      <c r="B32" s="60" t="s">
        <v>116</v>
      </c>
      <c r="C32" s="70" t="s">
        <v>116</v>
      </c>
      <c r="D32" s="23" t="s">
        <v>116</v>
      </c>
      <c r="E32" s="17">
        <v>0</v>
      </c>
      <c r="F32" s="17">
        <v>80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66</v>
      </c>
      <c r="AG32" s="17">
        <v>0</v>
      </c>
      <c r="AH32" s="18">
        <v>0</v>
      </c>
      <c r="AI32" s="18">
        <v>0</v>
      </c>
      <c r="AJ32" s="17">
        <v>331</v>
      </c>
      <c r="AK32" s="17">
        <v>0</v>
      </c>
      <c r="AL32" s="17">
        <v>0</v>
      </c>
      <c r="AM32" s="17">
        <v>36</v>
      </c>
      <c r="AN32" s="17">
        <v>2</v>
      </c>
      <c r="AO32" s="17">
        <v>0</v>
      </c>
      <c r="AP32" s="17">
        <v>0</v>
      </c>
      <c r="AQ32" s="17">
        <v>368</v>
      </c>
      <c r="AR32" s="17">
        <v>21</v>
      </c>
      <c r="AS32" s="17">
        <v>5</v>
      </c>
      <c r="AT32" s="17">
        <v>0</v>
      </c>
      <c r="AU32" s="17">
        <v>16</v>
      </c>
      <c r="AV32" s="17">
        <v>324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12</v>
      </c>
      <c r="CC32" s="17">
        <v>0</v>
      </c>
      <c r="CD32" s="17">
        <v>0</v>
      </c>
      <c r="CE32" s="17">
        <v>1</v>
      </c>
      <c r="CF32" s="17">
        <f t="shared" si="13"/>
        <v>1289</v>
      </c>
    </row>
    <row r="33" spans="1:84" s="14" customFormat="1" ht="8.25" customHeight="1" x14ac:dyDescent="0.15">
      <c r="A33" s="51"/>
      <c r="B33" s="60"/>
      <c r="C33" s="70"/>
      <c r="D33" s="23" t="s">
        <v>117</v>
      </c>
      <c r="E33" s="17">
        <v>0</v>
      </c>
      <c r="F33" s="17">
        <v>170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8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37</v>
      </c>
      <c r="AG33" s="17">
        <v>0</v>
      </c>
      <c r="AH33" s="18">
        <v>0</v>
      </c>
      <c r="AI33" s="18">
        <v>0</v>
      </c>
      <c r="AJ33" s="17">
        <v>170</v>
      </c>
      <c r="AK33" s="17">
        <v>0</v>
      </c>
      <c r="AL33" s="17">
        <v>0</v>
      </c>
      <c r="AM33" s="17">
        <v>25</v>
      </c>
      <c r="AN33" s="17">
        <v>0</v>
      </c>
      <c r="AO33" s="17">
        <v>0</v>
      </c>
      <c r="AP33" s="17">
        <v>0</v>
      </c>
      <c r="AQ33" s="17">
        <v>180</v>
      </c>
      <c r="AR33" s="17">
        <v>7</v>
      </c>
      <c r="AS33" s="17">
        <v>1</v>
      </c>
      <c r="AT33" s="17">
        <v>0</v>
      </c>
      <c r="AU33" s="17">
        <v>4</v>
      </c>
      <c r="AV33" s="17">
        <v>159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8</v>
      </c>
      <c r="CC33" s="17">
        <v>0</v>
      </c>
      <c r="CD33" s="17">
        <v>0</v>
      </c>
      <c r="CE33" s="17">
        <v>1</v>
      </c>
      <c r="CF33" s="17">
        <f t="shared" si="13"/>
        <v>776</v>
      </c>
    </row>
    <row r="34" spans="1:84" s="14" customFormat="1" ht="8.25" customHeight="1" x14ac:dyDescent="0.15">
      <c r="A34" s="51"/>
      <c r="B34" s="60"/>
      <c r="C34" s="70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3</v>
      </c>
      <c r="AH34" s="18">
        <v>0</v>
      </c>
      <c r="AI34" s="18">
        <v>0</v>
      </c>
      <c r="AJ34" s="17">
        <v>146</v>
      </c>
      <c r="AK34" s="17">
        <v>0</v>
      </c>
      <c r="AL34" s="17">
        <v>0</v>
      </c>
      <c r="AM34" s="17">
        <v>21</v>
      </c>
      <c r="AN34" s="17">
        <v>0</v>
      </c>
      <c r="AO34" s="17">
        <v>0</v>
      </c>
      <c r="AP34" s="17">
        <v>0</v>
      </c>
      <c r="AQ34" s="17">
        <v>196</v>
      </c>
      <c r="AR34" s="17">
        <v>7</v>
      </c>
      <c r="AS34" s="17">
        <v>1</v>
      </c>
      <c r="AT34" s="17">
        <v>0</v>
      </c>
      <c r="AU34" s="17">
        <v>2</v>
      </c>
      <c r="AV34" s="17">
        <v>82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1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4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504</v>
      </c>
    </row>
    <row r="35" spans="1:84" s="14" customFormat="1" ht="8.25" customHeight="1" x14ac:dyDescent="0.15">
      <c r="A35" s="51"/>
      <c r="B35" s="60"/>
      <c r="C35" s="70"/>
      <c r="D35" s="23" t="s">
        <v>119</v>
      </c>
      <c r="E35" s="17">
        <v>0</v>
      </c>
      <c r="F35" s="17">
        <v>40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3</v>
      </c>
      <c r="AG35" s="17">
        <v>0</v>
      </c>
      <c r="AH35" s="18">
        <v>0</v>
      </c>
      <c r="AI35" s="18">
        <v>0</v>
      </c>
      <c r="AJ35" s="17">
        <v>42</v>
      </c>
      <c r="AK35" s="17">
        <v>0</v>
      </c>
      <c r="AL35" s="17">
        <v>0</v>
      </c>
      <c r="AM35" s="17">
        <v>11</v>
      </c>
      <c r="AN35" s="17">
        <v>0</v>
      </c>
      <c r="AO35" s="17">
        <v>0</v>
      </c>
      <c r="AP35" s="17">
        <v>0</v>
      </c>
      <c r="AQ35" s="17">
        <v>65</v>
      </c>
      <c r="AR35" s="17">
        <v>2</v>
      </c>
      <c r="AS35" s="17">
        <v>0</v>
      </c>
      <c r="AT35" s="17">
        <v>3</v>
      </c>
      <c r="AU35" s="17">
        <v>0</v>
      </c>
      <c r="AV35" s="17">
        <v>43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219</v>
      </c>
    </row>
    <row r="36" spans="1:84" s="14" customFormat="1" ht="8.25" customHeight="1" x14ac:dyDescent="0.15">
      <c r="A36" s="51"/>
      <c r="B36" s="60"/>
      <c r="C36" s="70"/>
      <c r="D36" s="23" t="s">
        <v>91</v>
      </c>
      <c r="E36" s="17">
        <f>SUM(E32:E35)</f>
        <v>0</v>
      </c>
      <c r="F36" s="17">
        <f t="shared" ref="F36:CE36" si="14">SUM(F32:F35)</f>
        <v>295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16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131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689</v>
      </c>
      <c r="AK36" s="17">
        <f t="shared" si="14"/>
        <v>0</v>
      </c>
      <c r="AL36" s="17">
        <f t="shared" si="14"/>
        <v>0</v>
      </c>
      <c r="AM36" s="17">
        <f t="shared" si="14"/>
        <v>93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809</v>
      </c>
      <c r="AR36" s="17">
        <f t="shared" si="14"/>
        <v>37</v>
      </c>
      <c r="AS36" s="17">
        <f t="shared" si="14"/>
        <v>7</v>
      </c>
      <c r="AT36" s="17">
        <f t="shared" si="14"/>
        <v>3</v>
      </c>
      <c r="AU36" s="17">
        <f t="shared" si="14"/>
        <v>22</v>
      </c>
      <c r="AV36" s="17">
        <f t="shared" si="14"/>
        <v>608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3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15</v>
      </c>
      <c r="BU36" s="17">
        <f t="shared" si="14"/>
        <v>0</v>
      </c>
      <c r="BV36" s="17">
        <f t="shared" si="14"/>
        <v>1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32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2788</v>
      </c>
    </row>
    <row r="37" spans="1:84" s="14" customFormat="1" ht="8.25" customHeight="1" x14ac:dyDescent="0.15">
      <c r="A37" s="51"/>
      <c r="B37" s="60"/>
      <c r="C37" s="58" t="s">
        <v>277</v>
      </c>
      <c r="D37" s="59"/>
      <c r="E37" s="17">
        <v>0</v>
      </c>
      <c r="F37" s="17">
        <v>87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39</v>
      </c>
      <c r="AG37" s="17">
        <v>0</v>
      </c>
      <c r="AH37" s="18">
        <v>0</v>
      </c>
      <c r="AI37" s="18">
        <v>0</v>
      </c>
      <c r="AJ37" s="17">
        <v>148</v>
      </c>
      <c r="AK37" s="17">
        <v>0</v>
      </c>
      <c r="AL37" s="17">
        <v>0</v>
      </c>
      <c r="AM37" s="17">
        <v>34</v>
      </c>
      <c r="AN37" s="17">
        <v>0</v>
      </c>
      <c r="AO37" s="17">
        <v>0</v>
      </c>
      <c r="AP37" s="17">
        <v>0</v>
      </c>
      <c r="AQ37" s="17">
        <v>174</v>
      </c>
      <c r="AR37" s="17">
        <v>6</v>
      </c>
      <c r="AS37" s="17">
        <v>0</v>
      </c>
      <c r="AT37" s="17">
        <v>0</v>
      </c>
      <c r="AU37" s="17">
        <v>4</v>
      </c>
      <c r="AV37" s="17">
        <v>155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4</v>
      </c>
      <c r="CC37" s="17">
        <v>0</v>
      </c>
      <c r="CD37" s="17">
        <v>0</v>
      </c>
      <c r="CE37" s="17">
        <v>0</v>
      </c>
      <c r="CF37" s="17">
        <f>SUM(E37:CE37)</f>
        <v>678</v>
      </c>
    </row>
    <row r="38" spans="1:84" s="14" customFormat="1" ht="8.25" customHeight="1" x14ac:dyDescent="0.15">
      <c r="A38" s="53"/>
      <c r="B38" s="65" t="s">
        <v>98</v>
      </c>
      <c r="C38" s="66"/>
      <c r="D38" s="67"/>
      <c r="E38" s="19">
        <f>SUM(E20:E21,E25,E28:E31,E36:E37)</f>
        <v>0</v>
      </c>
      <c r="F38" s="19">
        <f t="shared" ref="F38:BQ38" si="15">SUM(F20:F21,F25,F28:F31,F36:F37)</f>
        <v>2940</v>
      </c>
      <c r="G38" s="19">
        <f t="shared" si="15"/>
        <v>187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86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8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453</v>
      </c>
      <c r="AG38" s="19">
        <f t="shared" si="15"/>
        <v>16</v>
      </c>
      <c r="AH38" s="20">
        <f t="shared" si="15"/>
        <v>0</v>
      </c>
      <c r="AI38" s="20">
        <f t="shared" si="15"/>
        <v>0</v>
      </c>
      <c r="AJ38" s="19">
        <f t="shared" si="15"/>
        <v>4058</v>
      </c>
      <c r="AK38" s="19">
        <f t="shared" si="15"/>
        <v>0</v>
      </c>
      <c r="AL38" s="19">
        <f t="shared" si="15"/>
        <v>0</v>
      </c>
      <c r="AM38" s="19">
        <f t="shared" si="15"/>
        <v>653</v>
      </c>
      <c r="AN38" s="19">
        <f t="shared" si="15"/>
        <v>6</v>
      </c>
      <c r="AO38" s="19">
        <f t="shared" si="15"/>
        <v>0</v>
      </c>
      <c r="AP38" s="19">
        <f t="shared" si="15"/>
        <v>33</v>
      </c>
      <c r="AQ38" s="19">
        <f t="shared" si="15"/>
        <v>3238</v>
      </c>
      <c r="AR38" s="19">
        <f t="shared" si="15"/>
        <v>133</v>
      </c>
      <c r="AS38" s="19">
        <f t="shared" si="15"/>
        <v>12</v>
      </c>
      <c r="AT38" s="19">
        <f t="shared" si="15"/>
        <v>11</v>
      </c>
      <c r="AU38" s="19">
        <f t="shared" si="15"/>
        <v>88</v>
      </c>
      <c r="AV38" s="19">
        <f t="shared" si="15"/>
        <v>3433</v>
      </c>
      <c r="AW38" s="19">
        <f t="shared" si="15"/>
        <v>2</v>
      </c>
      <c r="AX38" s="19">
        <f t="shared" si="15"/>
        <v>0</v>
      </c>
      <c r="AY38" s="19">
        <f t="shared" si="15"/>
        <v>71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26</v>
      </c>
      <c r="BI38" s="19">
        <f t="shared" si="15"/>
        <v>0</v>
      </c>
      <c r="BJ38" s="19">
        <f t="shared" si="15"/>
        <v>8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73</v>
      </c>
      <c r="BU38" s="19">
        <f t="shared" si="16"/>
        <v>1</v>
      </c>
      <c r="BV38" s="19">
        <f t="shared" si="16"/>
        <v>7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166</v>
      </c>
      <c r="CC38" s="19">
        <f t="shared" si="16"/>
        <v>3</v>
      </c>
      <c r="CD38" s="19">
        <f t="shared" si="16"/>
        <v>1</v>
      </c>
      <c r="CE38" s="19">
        <f t="shared" si="16"/>
        <v>8</v>
      </c>
      <c r="CF38" s="19">
        <f t="shared" si="16"/>
        <v>15746</v>
      </c>
    </row>
    <row r="39" spans="1:84" s="14" customFormat="1" ht="8.25" customHeight="1" x14ac:dyDescent="0.15">
      <c r="A39" s="87" t="s">
        <v>121</v>
      </c>
      <c r="B39" s="75" t="s">
        <v>122</v>
      </c>
      <c r="C39" s="55" t="s">
        <v>123</v>
      </c>
      <c r="D39" s="56"/>
      <c r="E39" s="16">
        <v>0</v>
      </c>
      <c r="F39" s="16">
        <v>115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1</v>
      </c>
      <c r="AB39" s="16">
        <v>0</v>
      </c>
      <c r="AC39" s="15">
        <v>0</v>
      </c>
      <c r="AD39" s="15">
        <v>0</v>
      </c>
      <c r="AE39" s="15">
        <v>0</v>
      </c>
      <c r="AF39" s="16">
        <v>47</v>
      </c>
      <c r="AG39" s="16">
        <v>0</v>
      </c>
      <c r="AH39" s="15">
        <v>0</v>
      </c>
      <c r="AI39" s="15">
        <v>0</v>
      </c>
      <c r="AJ39" s="16">
        <v>500</v>
      </c>
      <c r="AK39" s="16">
        <v>0</v>
      </c>
      <c r="AL39" s="16">
        <v>0</v>
      </c>
      <c r="AM39" s="16">
        <v>57</v>
      </c>
      <c r="AN39" s="16">
        <v>2</v>
      </c>
      <c r="AO39" s="16">
        <v>0</v>
      </c>
      <c r="AP39" s="16">
        <v>1</v>
      </c>
      <c r="AQ39" s="16">
        <v>603</v>
      </c>
      <c r="AR39" s="16">
        <v>34</v>
      </c>
      <c r="AS39" s="16">
        <v>3</v>
      </c>
      <c r="AT39" s="16">
        <v>1</v>
      </c>
      <c r="AU39" s="16">
        <v>18</v>
      </c>
      <c r="AV39" s="16">
        <v>319</v>
      </c>
      <c r="AW39" s="16">
        <v>0</v>
      </c>
      <c r="AX39" s="16">
        <v>1</v>
      </c>
      <c r="AY39" s="16">
        <v>7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18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29</v>
      </c>
      <c r="CC39" s="16">
        <v>0</v>
      </c>
      <c r="CD39" s="16">
        <v>0</v>
      </c>
      <c r="CE39" s="16">
        <v>1</v>
      </c>
      <c r="CF39" s="22">
        <f>SUM(E39:CE39)</f>
        <v>1771</v>
      </c>
    </row>
    <row r="40" spans="1:84" s="14" customFormat="1" ht="8.25" customHeight="1" x14ac:dyDescent="0.15">
      <c r="A40" s="88"/>
      <c r="B40" s="60"/>
      <c r="C40" s="70" t="s">
        <v>124</v>
      </c>
      <c r="D40" s="23" t="s">
        <v>125</v>
      </c>
      <c r="E40" s="25">
        <v>0</v>
      </c>
      <c r="F40" s="25">
        <v>20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15</v>
      </c>
      <c r="AG40" s="25">
        <v>0</v>
      </c>
      <c r="AH40" s="26">
        <v>0</v>
      </c>
      <c r="AI40" s="26">
        <v>0</v>
      </c>
      <c r="AJ40" s="25">
        <v>221</v>
      </c>
      <c r="AK40" s="25">
        <v>0</v>
      </c>
      <c r="AL40" s="25">
        <v>0</v>
      </c>
      <c r="AM40" s="25">
        <v>42</v>
      </c>
      <c r="AN40" s="25">
        <v>0</v>
      </c>
      <c r="AO40" s="25">
        <v>0</v>
      </c>
      <c r="AP40" s="25">
        <v>0</v>
      </c>
      <c r="AQ40" s="25">
        <v>279</v>
      </c>
      <c r="AR40" s="25">
        <v>12</v>
      </c>
      <c r="AS40" s="25">
        <v>1</v>
      </c>
      <c r="AT40" s="25">
        <v>0</v>
      </c>
      <c r="AU40" s="25">
        <v>8</v>
      </c>
      <c r="AV40" s="25">
        <v>155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7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20</v>
      </c>
      <c r="CC40" s="25">
        <v>0</v>
      </c>
      <c r="CD40" s="25">
        <v>1</v>
      </c>
      <c r="CE40" s="25">
        <v>1</v>
      </c>
      <c r="CF40" s="18">
        <f>SUM(E40:CE40)</f>
        <v>790</v>
      </c>
    </row>
    <row r="41" spans="1:84" s="14" customFormat="1" ht="8.25" customHeight="1" x14ac:dyDescent="0.15">
      <c r="A41" s="88"/>
      <c r="B41" s="60"/>
      <c r="C41" s="71"/>
      <c r="D41" s="23" t="s">
        <v>278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32</v>
      </c>
      <c r="AG41" s="25">
        <v>0</v>
      </c>
      <c r="AH41" s="26">
        <v>0</v>
      </c>
      <c r="AI41" s="26">
        <v>0</v>
      </c>
      <c r="AJ41" s="25">
        <v>251</v>
      </c>
      <c r="AK41" s="25">
        <v>0</v>
      </c>
      <c r="AL41" s="25">
        <v>0</v>
      </c>
      <c r="AM41" s="25">
        <v>66</v>
      </c>
      <c r="AN41" s="25">
        <v>0</v>
      </c>
      <c r="AO41" s="25">
        <v>0</v>
      </c>
      <c r="AP41" s="25">
        <v>0</v>
      </c>
      <c r="AQ41" s="25">
        <v>316</v>
      </c>
      <c r="AR41" s="25">
        <v>16</v>
      </c>
      <c r="AS41" s="25">
        <v>0</v>
      </c>
      <c r="AT41" s="25">
        <v>0</v>
      </c>
      <c r="AU41" s="25">
        <v>11</v>
      </c>
      <c r="AV41" s="25">
        <v>190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4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28</v>
      </c>
      <c r="CC41" s="25">
        <v>1</v>
      </c>
      <c r="CD41" s="25">
        <v>0</v>
      </c>
      <c r="CE41" s="25">
        <v>0</v>
      </c>
      <c r="CF41" s="18">
        <f>SUM(E41:CE41)</f>
        <v>931</v>
      </c>
    </row>
    <row r="42" spans="1:84" s="14" customFormat="1" ht="8.25" customHeight="1" x14ac:dyDescent="0.15">
      <c r="A42" s="88"/>
      <c r="B42" s="60"/>
      <c r="C42" s="71"/>
      <c r="D42" s="23" t="s">
        <v>91</v>
      </c>
      <c r="E42" s="17">
        <f>SUM(E40:E41)</f>
        <v>0</v>
      </c>
      <c r="F42" s="17">
        <f t="shared" ref="F42:CF42" si="17">SUM(F40:F41)</f>
        <v>26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47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472</v>
      </c>
      <c r="AK42" s="17">
        <f t="shared" si="17"/>
        <v>0</v>
      </c>
      <c r="AL42" s="17">
        <f t="shared" si="17"/>
        <v>0</v>
      </c>
      <c r="AM42" s="17">
        <f t="shared" si="17"/>
        <v>108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595</v>
      </c>
      <c r="AR42" s="17">
        <f t="shared" si="17"/>
        <v>28</v>
      </c>
      <c r="AS42" s="17">
        <f t="shared" si="17"/>
        <v>1</v>
      </c>
      <c r="AT42" s="17">
        <f t="shared" si="17"/>
        <v>0</v>
      </c>
      <c r="AU42" s="17">
        <f t="shared" si="17"/>
        <v>19</v>
      </c>
      <c r="AV42" s="17">
        <f t="shared" si="17"/>
        <v>345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11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48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1721</v>
      </c>
    </row>
    <row r="43" spans="1:84" s="14" customFormat="1" ht="8.25" customHeight="1" x14ac:dyDescent="0.15">
      <c r="A43" s="88"/>
      <c r="B43" s="60" t="s">
        <v>127</v>
      </c>
      <c r="C43" s="70" t="s">
        <v>127</v>
      </c>
      <c r="D43" s="23" t="s">
        <v>128</v>
      </c>
      <c r="E43" s="17">
        <v>0</v>
      </c>
      <c r="F43" s="17">
        <v>36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1</v>
      </c>
      <c r="AB43" s="17">
        <v>0</v>
      </c>
      <c r="AC43" s="18">
        <v>0</v>
      </c>
      <c r="AD43" s="18">
        <v>0</v>
      </c>
      <c r="AE43" s="18">
        <v>0</v>
      </c>
      <c r="AF43" s="17">
        <v>33</v>
      </c>
      <c r="AG43" s="17">
        <v>2</v>
      </c>
      <c r="AH43" s="18">
        <v>0</v>
      </c>
      <c r="AI43" s="18">
        <v>0</v>
      </c>
      <c r="AJ43" s="17">
        <v>437</v>
      </c>
      <c r="AK43" s="17">
        <v>0</v>
      </c>
      <c r="AL43" s="17">
        <v>5</v>
      </c>
      <c r="AM43" s="17">
        <v>137</v>
      </c>
      <c r="AN43" s="17">
        <v>0</v>
      </c>
      <c r="AO43" s="17">
        <v>0</v>
      </c>
      <c r="AP43" s="17">
        <v>0</v>
      </c>
      <c r="AQ43" s="17">
        <v>406</v>
      </c>
      <c r="AR43" s="17">
        <v>37</v>
      </c>
      <c r="AS43" s="17">
        <v>4</v>
      </c>
      <c r="AT43" s="17">
        <v>0</v>
      </c>
      <c r="AU43" s="17">
        <v>12</v>
      </c>
      <c r="AV43" s="17">
        <v>272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17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23</v>
      </c>
      <c r="CC43" s="17">
        <v>1</v>
      </c>
      <c r="CD43" s="17">
        <v>0</v>
      </c>
      <c r="CE43" s="17">
        <v>1</v>
      </c>
      <c r="CF43" s="17">
        <f>SUM(E43:CE43)</f>
        <v>1446</v>
      </c>
    </row>
    <row r="44" spans="1:84" s="14" customFormat="1" ht="8.25" customHeight="1" x14ac:dyDescent="0.15">
      <c r="A44" s="88"/>
      <c r="B44" s="60"/>
      <c r="C44" s="70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10</v>
      </c>
      <c r="AG44" s="17">
        <v>0</v>
      </c>
      <c r="AH44" s="18">
        <v>0</v>
      </c>
      <c r="AI44" s="18">
        <v>0</v>
      </c>
      <c r="AJ44" s="17">
        <v>90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106</v>
      </c>
      <c r="AR44" s="17">
        <v>5</v>
      </c>
      <c r="AS44" s="17">
        <v>2</v>
      </c>
      <c r="AT44" s="17">
        <v>0</v>
      </c>
      <c r="AU44" s="17">
        <v>3</v>
      </c>
      <c r="AV44" s="17">
        <v>61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5</v>
      </c>
      <c r="CC44" s="17">
        <v>0</v>
      </c>
      <c r="CD44" s="17">
        <v>0</v>
      </c>
      <c r="CE44" s="17">
        <v>0</v>
      </c>
      <c r="CF44" s="17">
        <f>SUM(E44:CE44)</f>
        <v>311</v>
      </c>
    </row>
    <row r="45" spans="1:84" s="14" customFormat="1" ht="8.25" customHeight="1" x14ac:dyDescent="0.15">
      <c r="A45" s="88"/>
      <c r="B45" s="60"/>
      <c r="C45" s="70"/>
      <c r="D45" s="23" t="s">
        <v>91</v>
      </c>
      <c r="E45" s="17">
        <f>SUM(E43:E44)</f>
        <v>0</v>
      </c>
      <c r="F45" s="17">
        <f t="shared" ref="F45:CF45" si="18">SUM(F43:F44)</f>
        <v>47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1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43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527</v>
      </c>
      <c r="AK45" s="17">
        <f t="shared" si="18"/>
        <v>0</v>
      </c>
      <c r="AL45" s="17">
        <f t="shared" si="18"/>
        <v>5</v>
      </c>
      <c r="AM45" s="17">
        <f t="shared" si="18"/>
        <v>147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512</v>
      </c>
      <c r="AR45" s="17">
        <f t="shared" si="18"/>
        <v>42</v>
      </c>
      <c r="AS45" s="17">
        <f t="shared" si="18"/>
        <v>6</v>
      </c>
      <c r="AT45" s="17">
        <f t="shared" si="18"/>
        <v>0</v>
      </c>
      <c r="AU45" s="17">
        <f t="shared" si="18"/>
        <v>15</v>
      </c>
      <c r="AV45" s="17">
        <f t="shared" si="18"/>
        <v>333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23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28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1757</v>
      </c>
    </row>
    <row r="46" spans="1:84" s="14" customFormat="1" ht="8.25" customHeight="1" x14ac:dyDescent="0.15">
      <c r="A46" s="88"/>
      <c r="B46" s="60"/>
      <c r="C46" s="58" t="s">
        <v>286</v>
      </c>
      <c r="D46" s="59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8">
        <v>0</v>
      </c>
      <c r="AD46" s="18">
        <v>0</v>
      </c>
      <c r="AE46" s="18">
        <v>0</v>
      </c>
      <c r="AF46" s="17">
        <v>45</v>
      </c>
      <c r="AG46" s="17">
        <v>1</v>
      </c>
      <c r="AH46" s="18">
        <v>0</v>
      </c>
      <c r="AI46" s="18">
        <v>0</v>
      </c>
      <c r="AJ46" s="17">
        <v>203</v>
      </c>
      <c r="AK46" s="17">
        <v>0</v>
      </c>
      <c r="AL46" s="17">
        <v>0</v>
      </c>
      <c r="AM46" s="17">
        <v>28</v>
      </c>
      <c r="AN46" s="17">
        <v>0</v>
      </c>
      <c r="AO46" s="17">
        <v>0</v>
      </c>
      <c r="AP46" s="17">
        <v>2</v>
      </c>
      <c r="AQ46" s="17">
        <v>199</v>
      </c>
      <c r="AR46" s="17">
        <v>13</v>
      </c>
      <c r="AS46" s="17">
        <v>1</v>
      </c>
      <c r="AT46" s="17">
        <v>0</v>
      </c>
      <c r="AU46" s="17">
        <v>7</v>
      </c>
      <c r="AV46" s="17">
        <v>217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4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776</v>
      </c>
    </row>
    <row r="47" spans="1:84" s="14" customFormat="1" ht="8.25" customHeight="1" x14ac:dyDescent="0.15">
      <c r="A47" s="88"/>
      <c r="B47" s="60" t="s">
        <v>131</v>
      </c>
      <c r="C47" s="58" t="s">
        <v>132</v>
      </c>
      <c r="D47" s="59"/>
      <c r="E47" s="17">
        <v>0</v>
      </c>
      <c r="F47" s="17">
        <v>53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1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69</v>
      </c>
      <c r="AG47" s="17">
        <v>0</v>
      </c>
      <c r="AH47" s="18">
        <v>0</v>
      </c>
      <c r="AI47" s="18">
        <v>0</v>
      </c>
      <c r="AJ47" s="17">
        <v>453</v>
      </c>
      <c r="AK47" s="17">
        <v>0</v>
      </c>
      <c r="AL47" s="17">
        <v>0</v>
      </c>
      <c r="AM47" s="17">
        <v>69</v>
      </c>
      <c r="AN47" s="17">
        <v>0</v>
      </c>
      <c r="AO47" s="17">
        <v>0</v>
      </c>
      <c r="AP47" s="17">
        <v>0</v>
      </c>
      <c r="AQ47" s="17">
        <v>697</v>
      </c>
      <c r="AR47" s="17">
        <v>26</v>
      </c>
      <c r="AS47" s="17">
        <v>1</v>
      </c>
      <c r="AT47" s="17">
        <v>4</v>
      </c>
      <c r="AU47" s="17">
        <v>33</v>
      </c>
      <c r="AV47" s="17">
        <v>482</v>
      </c>
      <c r="AW47" s="17">
        <v>1</v>
      </c>
      <c r="AX47" s="17">
        <v>0</v>
      </c>
      <c r="AY47" s="17">
        <v>4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23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48</v>
      </c>
      <c r="CC47" s="17">
        <v>1</v>
      </c>
      <c r="CD47" s="17">
        <v>1</v>
      </c>
      <c r="CE47" s="17">
        <v>1</v>
      </c>
      <c r="CF47" s="17">
        <f>SUM(E47:CE47)</f>
        <v>1992</v>
      </c>
    </row>
    <row r="48" spans="1:84" s="14" customFormat="1" ht="8.25" customHeight="1" x14ac:dyDescent="0.15">
      <c r="A48" s="88"/>
      <c r="B48" s="74"/>
      <c r="C48" s="61" t="s">
        <v>133</v>
      </c>
      <c r="D48" s="62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1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15</v>
      </c>
      <c r="AG48" s="17">
        <v>0</v>
      </c>
      <c r="AH48" s="18">
        <v>0</v>
      </c>
      <c r="AI48" s="18">
        <v>0</v>
      </c>
      <c r="AJ48" s="17">
        <v>170</v>
      </c>
      <c r="AK48" s="17">
        <v>0</v>
      </c>
      <c r="AL48" s="17">
        <v>0</v>
      </c>
      <c r="AM48" s="17">
        <v>30</v>
      </c>
      <c r="AN48" s="17">
        <v>0</v>
      </c>
      <c r="AO48" s="17">
        <v>0</v>
      </c>
      <c r="AP48" s="17">
        <v>1</v>
      </c>
      <c r="AQ48" s="17">
        <v>212</v>
      </c>
      <c r="AR48" s="17">
        <v>7</v>
      </c>
      <c r="AS48" s="17">
        <v>1</v>
      </c>
      <c r="AT48" s="17">
        <v>0</v>
      </c>
      <c r="AU48" s="17">
        <v>7</v>
      </c>
      <c r="AV48" s="17">
        <v>132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1</v>
      </c>
      <c r="BP48" s="17">
        <v>0</v>
      </c>
      <c r="BQ48" s="17">
        <v>0</v>
      </c>
      <c r="BR48" s="18">
        <v>0</v>
      </c>
      <c r="BS48" s="17">
        <v>0</v>
      </c>
      <c r="BT48" s="17">
        <v>9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19</v>
      </c>
      <c r="CC48" s="17">
        <v>0</v>
      </c>
      <c r="CD48" s="17">
        <v>0</v>
      </c>
      <c r="CE48" s="17">
        <v>0</v>
      </c>
      <c r="CF48" s="17">
        <f>SUM(E48:CE48)</f>
        <v>621</v>
      </c>
    </row>
    <row r="49" spans="1:84" s="14" customFormat="1" ht="8.25" customHeight="1" x14ac:dyDescent="0.15">
      <c r="A49" s="88"/>
      <c r="B49" s="74"/>
      <c r="C49" s="61" t="s">
        <v>134</v>
      </c>
      <c r="D49" s="62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226</v>
      </c>
      <c r="AK49" s="17">
        <v>0</v>
      </c>
      <c r="AL49" s="17">
        <v>0</v>
      </c>
      <c r="AM49" s="17">
        <v>11</v>
      </c>
      <c r="AN49" s="17">
        <v>0</v>
      </c>
      <c r="AO49" s="17">
        <v>0</v>
      </c>
      <c r="AP49" s="17">
        <v>0</v>
      </c>
      <c r="AQ49" s="17">
        <v>187</v>
      </c>
      <c r="AR49" s="17">
        <v>8</v>
      </c>
      <c r="AS49" s="17">
        <v>0</v>
      </c>
      <c r="AT49" s="17">
        <v>0</v>
      </c>
      <c r="AU49" s="17">
        <v>6</v>
      </c>
      <c r="AV49" s="17">
        <v>122</v>
      </c>
      <c r="AW49" s="17">
        <v>0</v>
      </c>
      <c r="AX49" s="17">
        <v>0</v>
      </c>
      <c r="AY49" s="17">
        <v>2</v>
      </c>
      <c r="AZ49" s="17">
        <v>0</v>
      </c>
      <c r="BA49" s="18">
        <v>0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9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13</v>
      </c>
      <c r="CC49" s="17">
        <v>0</v>
      </c>
      <c r="CD49" s="17">
        <v>0</v>
      </c>
      <c r="CE49" s="17">
        <v>0</v>
      </c>
      <c r="CF49" s="17">
        <f>SUM(E49:CE49)</f>
        <v>608</v>
      </c>
    </row>
    <row r="50" spans="1:84" s="14" customFormat="1" ht="8.25" customHeight="1" x14ac:dyDescent="0.15">
      <c r="A50" s="88"/>
      <c r="B50" s="74"/>
      <c r="C50" s="61" t="s">
        <v>91</v>
      </c>
      <c r="D50" s="62"/>
      <c r="E50" s="17">
        <f>SUM(E47:E49)</f>
        <v>0</v>
      </c>
      <c r="F50" s="17">
        <f t="shared" ref="F50:CF50" si="19">SUM(F47:F49)</f>
        <v>71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18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2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89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849</v>
      </c>
      <c r="AK50" s="17">
        <f t="shared" si="19"/>
        <v>0</v>
      </c>
      <c r="AL50" s="17">
        <f t="shared" si="19"/>
        <v>0</v>
      </c>
      <c r="AM50" s="17">
        <f t="shared" si="19"/>
        <v>110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1096</v>
      </c>
      <c r="AR50" s="17">
        <f t="shared" si="19"/>
        <v>41</v>
      </c>
      <c r="AS50" s="17">
        <f t="shared" si="19"/>
        <v>2</v>
      </c>
      <c r="AT50" s="17">
        <f t="shared" si="19"/>
        <v>4</v>
      </c>
      <c r="AU50" s="17">
        <f t="shared" si="19"/>
        <v>46</v>
      </c>
      <c r="AV50" s="17">
        <f t="shared" si="19"/>
        <v>736</v>
      </c>
      <c r="AW50" s="17">
        <f t="shared" si="19"/>
        <v>1</v>
      </c>
      <c r="AX50" s="17">
        <f t="shared" si="19"/>
        <v>0</v>
      </c>
      <c r="AY50" s="17">
        <f t="shared" si="19"/>
        <v>9</v>
      </c>
      <c r="AZ50" s="17">
        <f t="shared" si="19"/>
        <v>0</v>
      </c>
      <c r="BA50" s="18">
        <f>SUM(BA47:BA49)</f>
        <v>2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1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41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80</v>
      </c>
      <c r="CC50" s="17">
        <f t="shared" si="19"/>
        <v>1</v>
      </c>
      <c r="CD50" s="17">
        <f t="shared" si="19"/>
        <v>1</v>
      </c>
      <c r="CE50" s="17">
        <f t="shared" si="19"/>
        <v>1</v>
      </c>
      <c r="CF50" s="17">
        <f t="shared" si="19"/>
        <v>3221</v>
      </c>
    </row>
    <row r="51" spans="1:84" s="14" customFormat="1" ht="8.25" customHeight="1" x14ac:dyDescent="0.15">
      <c r="A51" s="88"/>
      <c r="B51" s="76" t="s">
        <v>135</v>
      </c>
      <c r="C51" s="70" t="s">
        <v>136</v>
      </c>
      <c r="D51" s="23" t="s">
        <v>137</v>
      </c>
      <c r="E51" s="17">
        <v>0</v>
      </c>
      <c r="F51" s="17">
        <v>36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20</v>
      </c>
      <c r="AG51" s="17">
        <v>2</v>
      </c>
      <c r="AH51" s="18">
        <v>0</v>
      </c>
      <c r="AI51" s="18">
        <v>0</v>
      </c>
      <c r="AJ51" s="17">
        <v>760</v>
      </c>
      <c r="AK51" s="17">
        <v>0</v>
      </c>
      <c r="AL51" s="17">
        <v>0</v>
      </c>
      <c r="AM51" s="17">
        <v>73</v>
      </c>
      <c r="AN51" s="17">
        <v>0</v>
      </c>
      <c r="AO51" s="17">
        <v>0</v>
      </c>
      <c r="AP51" s="17">
        <v>0</v>
      </c>
      <c r="AQ51" s="17">
        <v>368</v>
      </c>
      <c r="AR51" s="17">
        <v>9</v>
      </c>
      <c r="AS51" s="17">
        <v>1</v>
      </c>
      <c r="AT51" s="17">
        <v>2</v>
      </c>
      <c r="AU51" s="17">
        <v>15</v>
      </c>
      <c r="AV51" s="17">
        <v>333</v>
      </c>
      <c r="AW51" s="17">
        <v>0</v>
      </c>
      <c r="AX51" s="17">
        <v>1</v>
      </c>
      <c r="AY51" s="17">
        <v>1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0</v>
      </c>
      <c r="BT51" s="17">
        <v>15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49</v>
      </c>
      <c r="CC51" s="17">
        <v>0</v>
      </c>
      <c r="CD51" s="17">
        <v>0</v>
      </c>
      <c r="CE51" s="17">
        <v>0</v>
      </c>
      <c r="CF51" s="17">
        <f>SUM(E51:CE51)</f>
        <v>1700</v>
      </c>
    </row>
    <row r="52" spans="1:84" s="14" customFormat="1" ht="8.25" customHeight="1" x14ac:dyDescent="0.15">
      <c r="A52" s="88"/>
      <c r="B52" s="77"/>
      <c r="C52" s="70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8">
        <v>0</v>
      </c>
      <c r="AD52" s="18">
        <v>0</v>
      </c>
      <c r="AE52" s="18">
        <v>0</v>
      </c>
      <c r="AF52" s="17">
        <v>12</v>
      </c>
      <c r="AG52" s="17">
        <v>0</v>
      </c>
      <c r="AH52" s="18">
        <v>0</v>
      </c>
      <c r="AI52" s="18">
        <v>0</v>
      </c>
      <c r="AJ52" s="17">
        <v>290</v>
      </c>
      <c r="AK52" s="17">
        <v>0</v>
      </c>
      <c r="AL52" s="17">
        <v>2</v>
      </c>
      <c r="AM52" s="17">
        <v>12</v>
      </c>
      <c r="AN52" s="17">
        <v>0</v>
      </c>
      <c r="AO52" s="17">
        <v>0</v>
      </c>
      <c r="AP52" s="17">
        <v>0</v>
      </c>
      <c r="AQ52" s="17">
        <v>131</v>
      </c>
      <c r="AR52" s="17">
        <v>1</v>
      </c>
      <c r="AS52" s="17">
        <v>0</v>
      </c>
      <c r="AT52" s="17">
        <v>0</v>
      </c>
      <c r="AU52" s="17">
        <v>0</v>
      </c>
      <c r="AV52" s="17">
        <v>103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3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10</v>
      </c>
      <c r="CC52" s="17">
        <v>1</v>
      </c>
      <c r="CD52" s="17">
        <v>0</v>
      </c>
      <c r="CE52" s="17">
        <v>0</v>
      </c>
      <c r="CF52" s="17">
        <f>SUM(E52:CE52)</f>
        <v>565</v>
      </c>
    </row>
    <row r="53" spans="1:84" s="14" customFormat="1" ht="8.25" customHeight="1" x14ac:dyDescent="0.15">
      <c r="A53" s="88"/>
      <c r="B53" s="77"/>
      <c r="C53" s="70"/>
      <c r="D53" s="23" t="s">
        <v>91</v>
      </c>
      <c r="E53" s="17">
        <f>SUM(E51:E52)</f>
        <v>0</v>
      </c>
      <c r="F53" s="17">
        <f t="shared" ref="F53:CF53" si="20">SUM(F51:F52)</f>
        <v>36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1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32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1050</v>
      </c>
      <c r="AK53" s="17">
        <f t="shared" si="20"/>
        <v>0</v>
      </c>
      <c r="AL53" s="17">
        <f t="shared" si="20"/>
        <v>2</v>
      </c>
      <c r="AM53" s="17">
        <f t="shared" si="20"/>
        <v>85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499</v>
      </c>
      <c r="AR53" s="17">
        <f t="shared" si="20"/>
        <v>10</v>
      </c>
      <c r="AS53" s="17">
        <f t="shared" si="20"/>
        <v>1</v>
      </c>
      <c r="AT53" s="17">
        <f t="shared" si="20"/>
        <v>2</v>
      </c>
      <c r="AU53" s="17">
        <f t="shared" si="20"/>
        <v>15</v>
      </c>
      <c r="AV53" s="17">
        <f t="shared" si="20"/>
        <v>436</v>
      </c>
      <c r="AW53" s="17">
        <f t="shared" si="20"/>
        <v>0</v>
      </c>
      <c r="AX53" s="17">
        <f t="shared" si="20"/>
        <v>1</v>
      </c>
      <c r="AY53" s="17">
        <f t="shared" si="20"/>
        <v>1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0</v>
      </c>
      <c r="BT53" s="17">
        <f t="shared" si="20"/>
        <v>18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59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2265</v>
      </c>
    </row>
    <row r="54" spans="1:84" s="14" customFormat="1" ht="8.25" customHeight="1" x14ac:dyDescent="0.15">
      <c r="A54" s="88"/>
      <c r="B54" s="77"/>
      <c r="C54" s="78" t="s">
        <v>139</v>
      </c>
      <c r="D54" s="23" t="s">
        <v>139</v>
      </c>
      <c r="E54" s="17">
        <v>0</v>
      </c>
      <c r="F54" s="17">
        <v>9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19</v>
      </c>
      <c r="AG54" s="17">
        <v>0</v>
      </c>
      <c r="AH54" s="18">
        <v>0</v>
      </c>
      <c r="AI54" s="18">
        <v>0</v>
      </c>
      <c r="AJ54" s="17">
        <v>460</v>
      </c>
      <c r="AK54" s="17">
        <v>0</v>
      </c>
      <c r="AL54" s="17">
        <v>4</v>
      </c>
      <c r="AM54" s="17">
        <v>21</v>
      </c>
      <c r="AN54" s="17">
        <v>0</v>
      </c>
      <c r="AO54" s="17">
        <v>0</v>
      </c>
      <c r="AP54" s="17">
        <v>0</v>
      </c>
      <c r="AQ54" s="17">
        <v>355</v>
      </c>
      <c r="AR54" s="17">
        <v>11</v>
      </c>
      <c r="AS54" s="17">
        <v>0</v>
      </c>
      <c r="AT54" s="17">
        <v>1</v>
      </c>
      <c r="AU54" s="17">
        <v>6</v>
      </c>
      <c r="AV54" s="17">
        <v>217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12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30</v>
      </c>
      <c r="CC54" s="17">
        <v>0</v>
      </c>
      <c r="CD54" s="17">
        <v>0</v>
      </c>
      <c r="CE54" s="17">
        <v>2</v>
      </c>
      <c r="CF54" s="17">
        <f>SUM(E54:CE54)</f>
        <v>1170</v>
      </c>
    </row>
    <row r="55" spans="1:84" s="14" customFormat="1" ht="8.25" customHeight="1" x14ac:dyDescent="0.15">
      <c r="A55" s="88"/>
      <c r="B55" s="77"/>
      <c r="C55" s="7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166</v>
      </c>
      <c r="AK55" s="17">
        <v>0</v>
      </c>
      <c r="AL55" s="17">
        <v>0</v>
      </c>
      <c r="AM55" s="17">
        <v>11</v>
      </c>
      <c r="AN55" s="17">
        <v>0</v>
      </c>
      <c r="AO55" s="17">
        <v>0</v>
      </c>
      <c r="AP55" s="17">
        <v>0</v>
      </c>
      <c r="AQ55" s="17">
        <v>102</v>
      </c>
      <c r="AR55" s="17">
        <v>5</v>
      </c>
      <c r="AS55" s="17">
        <v>0</v>
      </c>
      <c r="AT55" s="17">
        <v>0</v>
      </c>
      <c r="AU55" s="17">
        <v>5</v>
      </c>
      <c r="AV55" s="17">
        <v>51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1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7</v>
      </c>
      <c r="CC55" s="17">
        <v>0</v>
      </c>
      <c r="CD55" s="17">
        <v>0</v>
      </c>
      <c r="CE55" s="17">
        <v>0</v>
      </c>
      <c r="CF55" s="17">
        <f>SUM(E55:CE55)</f>
        <v>377</v>
      </c>
    </row>
    <row r="56" spans="1:84" s="14" customFormat="1" ht="8.25" customHeight="1" x14ac:dyDescent="0.15">
      <c r="A56" s="88"/>
      <c r="B56" s="77"/>
      <c r="C56" s="80"/>
      <c r="D56" s="23" t="s">
        <v>91</v>
      </c>
      <c r="E56" s="17">
        <f>SUM(E54:E55)</f>
        <v>0</v>
      </c>
      <c r="F56" s="17">
        <f t="shared" ref="F56:CF56" si="21">SUM(F54:F55)</f>
        <v>31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24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626</v>
      </c>
      <c r="AK56" s="17">
        <f t="shared" si="21"/>
        <v>0</v>
      </c>
      <c r="AL56" s="17">
        <f t="shared" si="21"/>
        <v>4</v>
      </c>
      <c r="AM56" s="17">
        <f t="shared" si="21"/>
        <v>32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457</v>
      </c>
      <c r="AR56" s="17">
        <f t="shared" si="21"/>
        <v>16</v>
      </c>
      <c r="AS56" s="17">
        <f t="shared" si="21"/>
        <v>0</v>
      </c>
      <c r="AT56" s="17">
        <f t="shared" si="21"/>
        <v>1</v>
      </c>
      <c r="AU56" s="17">
        <f t="shared" si="21"/>
        <v>11</v>
      </c>
      <c r="AV56" s="17">
        <f t="shared" si="21"/>
        <v>268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37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1547</v>
      </c>
    </row>
    <row r="57" spans="1:84" s="14" customFormat="1" ht="8.25" customHeight="1" x14ac:dyDescent="0.15">
      <c r="A57" s="88"/>
      <c r="B57" s="77"/>
      <c r="C57" s="70" t="s">
        <v>141</v>
      </c>
      <c r="D57" s="23" t="s">
        <v>142</v>
      </c>
      <c r="E57" s="17">
        <v>0</v>
      </c>
      <c r="F57" s="17">
        <v>12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3</v>
      </c>
      <c r="AB57" s="17">
        <v>0</v>
      </c>
      <c r="AC57" s="18">
        <v>0</v>
      </c>
      <c r="AD57" s="18">
        <v>0</v>
      </c>
      <c r="AE57" s="18">
        <v>0</v>
      </c>
      <c r="AF57" s="17">
        <v>34</v>
      </c>
      <c r="AG57" s="17">
        <v>0</v>
      </c>
      <c r="AH57" s="18">
        <v>0</v>
      </c>
      <c r="AI57" s="18">
        <v>0</v>
      </c>
      <c r="AJ57" s="17">
        <v>533</v>
      </c>
      <c r="AK57" s="17">
        <v>0</v>
      </c>
      <c r="AL57" s="17">
        <v>2</v>
      </c>
      <c r="AM57" s="17">
        <v>36</v>
      </c>
      <c r="AN57" s="17">
        <v>0</v>
      </c>
      <c r="AO57" s="17">
        <v>0</v>
      </c>
      <c r="AP57" s="17">
        <v>0</v>
      </c>
      <c r="AQ57" s="17">
        <v>254</v>
      </c>
      <c r="AR57" s="17">
        <v>17</v>
      </c>
      <c r="AS57" s="17">
        <v>0</v>
      </c>
      <c r="AT57" s="17">
        <v>0</v>
      </c>
      <c r="AU57" s="17">
        <v>10</v>
      </c>
      <c r="AV57" s="17">
        <v>243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13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44</v>
      </c>
      <c r="CC57" s="17">
        <v>0</v>
      </c>
      <c r="CD57" s="17">
        <v>0</v>
      </c>
      <c r="CE57" s="17">
        <v>0</v>
      </c>
      <c r="CF57" s="17">
        <f>SUM(E57:CE57)</f>
        <v>1213</v>
      </c>
    </row>
    <row r="58" spans="1:84" s="14" customFormat="1" ht="8.25" customHeight="1" x14ac:dyDescent="0.15">
      <c r="A58" s="88"/>
      <c r="B58" s="77"/>
      <c r="C58" s="70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197</v>
      </c>
      <c r="AK58" s="17">
        <v>0</v>
      </c>
      <c r="AL58" s="17">
        <v>0</v>
      </c>
      <c r="AM58" s="17">
        <v>14</v>
      </c>
      <c r="AN58" s="17">
        <v>0</v>
      </c>
      <c r="AO58" s="17">
        <v>0</v>
      </c>
      <c r="AP58" s="17">
        <v>0</v>
      </c>
      <c r="AQ58" s="17">
        <v>87</v>
      </c>
      <c r="AR58" s="17">
        <v>6</v>
      </c>
      <c r="AS58" s="17">
        <v>0</v>
      </c>
      <c r="AT58" s="17">
        <v>0</v>
      </c>
      <c r="AU58" s="17">
        <v>2</v>
      </c>
      <c r="AV58" s="17">
        <v>91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7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22</v>
      </c>
      <c r="CC58" s="17">
        <v>0</v>
      </c>
      <c r="CD58" s="17">
        <v>0</v>
      </c>
      <c r="CE58" s="17">
        <v>0</v>
      </c>
      <c r="CF58" s="17">
        <f>SUM(E58:CE58)</f>
        <v>445</v>
      </c>
    </row>
    <row r="59" spans="1:84" s="14" customFormat="1" ht="8.25" customHeight="1" x14ac:dyDescent="0.15">
      <c r="A59" s="88"/>
      <c r="B59" s="77"/>
      <c r="C59" s="70"/>
      <c r="D59" s="23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3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43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730</v>
      </c>
      <c r="AK59" s="17">
        <f t="shared" si="22"/>
        <v>0</v>
      </c>
      <c r="AL59" s="17">
        <f t="shared" si="22"/>
        <v>2</v>
      </c>
      <c r="AM59" s="17">
        <f t="shared" si="22"/>
        <v>50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341</v>
      </c>
      <c r="AR59" s="17">
        <f t="shared" si="22"/>
        <v>23</v>
      </c>
      <c r="AS59" s="17">
        <f t="shared" si="22"/>
        <v>0</v>
      </c>
      <c r="AT59" s="17">
        <f t="shared" si="22"/>
        <v>0</v>
      </c>
      <c r="AU59" s="17">
        <f t="shared" si="22"/>
        <v>12</v>
      </c>
      <c r="AV59" s="17">
        <f t="shared" si="22"/>
        <v>334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20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66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1658</v>
      </c>
    </row>
    <row r="60" spans="1:84" s="14" customFormat="1" ht="8.25" customHeight="1" x14ac:dyDescent="0.15">
      <c r="A60" s="88"/>
      <c r="B60" s="69"/>
      <c r="C60" s="58" t="s">
        <v>144</v>
      </c>
      <c r="D60" s="59"/>
      <c r="E60" s="17">
        <v>0</v>
      </c>
      <c r="F60" s="17">
        <v>106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4</v>
      </c>
      <c r="AB60" s="17">
        <v>0</v>
      </c>
      <c r="AC60" s="18">
        <v>0</v>
      </c>
      <c r="AD60" s="18">
        <v>0</v>
      </c>
      <c r="AE60" s="18">
        <v>0</v>
      </c>
      <c r="AF60" s="17">
        <v>74</v>
      </c>
      <c r="AG60" s="17">
        <v>2</v>
      </c>
      <c r="AH60" s="18">
        <v>0</v>
      </c>
      <c r="AI60" s="18">
        <v>0</v>
      </c>
      <c r="AJ60" s="17">
        <v>435</v>
      </c>
      <c r="AK60" s="17">
        <v>0</v>
      </c>
      <c r="AL60" s="17">
        <v>0</v>
      </c>
      <c r="AM60" s="17">
        <v>52</v>
      </c>
      <c r="AN60" s="17">
        <v>0</v>
      </c>
      <c r="AO60" s="17">
        <v>0</v>
      </c>
      <c r="AP60" s="17">
        <v>0</v>
      </c>
      <c r="AQ60" s="17">
        <v>403</v>
      </c>
      <c r="AR60" s="17">
        <v>19</v>
      </c>
      <c r="AS60" s="17">
        <v>2</v>
      </c>
      <c r="AT60" s="17">
        <v>2</v>
      </c>
      <c r="AU60" s="17">
        <v>17</v>
      </c>
      <c r="AV60" s="17">
        <v>411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11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29</v>
      </c>
      <c r="CC60" s="17">
        <v>0</v>
      </c>
      <c r="CD60" s="17">
        <v>0</v>
      </c>
      <c r="CE60" s="17">
        <v>4</v>
      </c>
      <c r="CF60" s="17">
        <f>SUM(E60:CE60)</f>
        <v>1584</v>
      </c>
    </row>
    <row r="61" spans="1:84" s="14" customFormat="1" ht="8.25" customHeight="1" x14ac:dyDescent="0.15">
      <c r="A61" s="88"/>
      <c r="B61" s="60" t="s">
        <v>145</v>
      </c>
      <c r="C61" s="81" t="s">
        <v>146</v>
      </c>
      <c r="D61" s="27" t="s">
        <v>145</v>
      </c>
      <c r="E61" s="17">
        <v>0</v>
      </c>
      <c r="F61" s="17">
        <v>33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33</v>
      </c>
      <c r="AG61" s="17">
        <v>5</v>
      </c>
      <c r="AH61" s="18">
        <v>0</v>
      </c>
      <c r="AI61" s="18">
        <v>0</v>
      </c>
      <c r="AJ61" s="17">
        <v>484</v>
      </c>
      <c r="AK61" s="17">
        <v>0</v>
      </c>
      <c r="AL61" s="17">
        <v>1</v>
      </c>
      <c r="AM61" s="17">
        <v>73</v>
      </c>
      <c r="AN61" s="17">
        <v>0</v>
      </c>
      <c r="AO61" s="17">
        <v>0</v>
      </c>
      <c r="AP61" s="17">
        <v>0</v>
      </c>
      <c r="AQ61" s="17">
        <v>540</v>
      </c>
      <c r="AR61" s="17">
        <v>19</v>
      </c>
      <c r="AS61" s="17">
        <v>0</v>
      </c>
      <c r="AT61" s="17">
        <v>0</v>
      </c>
      <c r="AU61" s="17">
        <v>8</v>
      </c>
      <c r="AV61" s="17">
        <v>340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14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36</v>
      </c>
      <c r="CC61" s="17">
        <v>1</v>
      </c>
      <c r="CD61" s="17">
        <v>0</v>
      </c>
      <c r="CE61" s="17">
        <v>1</v>
      </c>
      <c r="CF61" s="17">
        <f>SUM(E61:CE61)</f>
        <v>1622</v>
      </c>
    </row>
    <row r="62" spans="1:84" s="14" customFormat="1" ht="8.25" customHeight="1" x14ac:dyDescent="0.15">
      <c r="A62" s="88"/>
      <c r="B62" s="60"/>
      <c r="C62" s="82"/>
      <c r="D62" s="27" t="s">
        <v>147</v>
      </c>
      <c r="E62" s="17">
        <v>0</v>
      </c>
      <c r="F62" s="17">
        <v>39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14</v>
      </c>
      <c r="AG62" s="17">
        <v>0</v>
      </c>
      <c r="AH62" s="18">
        <v>0</v>
      </c>
      <c r="AI62" s="18">
        <v>0</v>
      </c>
      <c r="AJ62" s="17">
        <v>105</v>
      </c>
      <c r="AK62" s="17">
        <v>0</v>
      </c>
      <c r="AL62" s="17">
        <v>0</v>
      </c>
      <c r="AM62" s="17">
        <v>18</v>
      </c>
      <c r="AN62" s="17">
        <v>1</v>
      </c>
      <c r="AO62" s="17">
        <v>0</v>
      </c>
      <c r="AP62" s="17">
        <v>0</v>
      </c>
      <c r="AQ62" s="17">
        <v>119</v>
      </c>
      <c r="AR62" s="17">
        <v>6</v>
      </c>
      <c r="AS62" s="17">
        <v>0</v>
      </c>
      <c r="AT62" s="17">
        <v>0</v>
      </c>
      <c r="AU62" s="17">
        <v>0</v>
      </c>
      <c r="AV62" s="17">
        <v>69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4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13</v>
      </c>
      <c r="CC62" s="17">
        <v>0</v>
      </c>
      <c r="CD62" s="17">
        <v>0</v>
      </c>
      <c r="CE62" s="17">
        <v>0</v>
      </c>
      <c r="CF62" s="17">
        <f>SUM(E62:CE62)</f>
        <v>395</v>
      </c>
    </row>
    <row r="63" spans="1:84" s="14" customFormat="1" ht="8.25" customHeight="1" x14ac:dyDescent="0.15">
      <c r="A63" s="88"/>
      <c r="B63" s="60"/>
      <c r="C63" s="83"/>
      <c r="D63" s="23" t="s">
        <v>91</v>
      </c>
      <c r="E63" s="17">
        <f>SUM(E61:E62)</f>
        <v>0</v>
      </c>
      <c r="F63" s="17">
        <f t="shared" ref="F63:CF63" si="23">SUM(F61:F62)</f>
        <v>72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47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589</v>
      </c>
      <c r="AK63" s="17">
        <f t="shared" si="23"/>
        <v>0</v>
      </c>
      <c r="AL63" s="17">
        <f t="shared" si="23"/>
        <v>1</v>
      </c>
      <c r="AM63" s="17">
        <f t="shared" si="23"/>
        <v>91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659</v>
      </c>
      <c r="AR63" s="17">
        <f t="shared" si="23"/>
        <v>25</v>
      </c>
      <c r="AS63" s="17">
        <f t="shared" si="23"/>
        <v>0</v>
      </c>
      <c r="AT63" s="17">
        <f t="shared" si="23"/>
        <v>0</v>
      </c>
      <c r="AU63" s="17">
        <f t="shared" si="23"/>
        <v>8</v>
      </c>
      <c r="AV63" s="17">
        <f t="shared" si="23"/>
        <v>409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7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18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49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2017</v>
      </c>
    </row>
    <row r="64" spans="1:84" s="14" customFormat="1" ht="8.25" customHeight="1" x14ac:dyDescent="0.15">
      <c r="A64" s="88"/>
      <c r="B64" s="60"/>
      <c r="C64" s="70" t="s">
        <v>148</v>
      </c>
      <c r="D64" s="23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187</v>
      </c>
      <c r="AK64" s="17">
        <v>0</v>
      </c>
      <c r="AL64" s="17">
        <v>0</v>
      </c>
      <c r="AM64" s="17">
        <v>16</v>
      </c>
      <c r="AN64" s="17">
        <v>0</v>
      </c>
      <c r="AO64" s="17">
        <v>0</v>
      </c>
      <c r="AP64" s="17">
        <v>0</v>
      </c>
      <c r="AQ64" s="17">
        <v>165</v>
      </c>
      <c r="AR64" s="17">
        <v>7</v>
      </c>
      <c r="AS64" s="17">
        <v>0</v>
      </c>
      <c r="AT64" s="17">
        <v>0</v>
      </c>
      <c r="AU64" s="17">
        <v>2</v>
      </c>
      <c r="AV64" s="17">
        <v>92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1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18</v>
      </c>
      <c r="CC64" s="17">
        <v>0</v>
      </c>
      <c r="CD64" s="17">
        <v>0</v>
      </c>
      <c r="CE64" s="17">
        <v>0</v>
      </c>
      <c r="CF64" s="17">
        <f>SUM(E64:CE64)</f>
        <v>505</v>
      </c>
    </row>
    <row r="65" spans="1:84" s="28" customFormat="1" ht="8.25" customHeight="1" x14ac:dyDescent="0.15">
      <c r="A65" s="88"/>
      <c r="B65" s="60"/>
      <c r="C65" s="70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85</v>
      </c>
      <c r="AK65" s="18">
        <v>0</v>
      </c>
      <c r="AL65" s="18">
        <v>0</v>
      </c>
      <c r="AM65" s="18">
        <v>10</v>
      </c>
      <c r="AN65" s="18">
        <v>0</v>
      </c>
      <c r="AO65" s="18">
        <v>0</v>
      </c>
      <c r="AP65" s="18">
        <v>0</v>
      </c>
      <c r="AQ65" s="18">
        <v>63</v>
      </c>
      <c r="AR65" s="18">
        <v>1</v>
      </c>
      <c r="AS65" s="18">
        <v>0</v>
      </c>
      <c r="AT65" s="18">
        <v>0</v>
      </c>
      <c r="AU65" s="18">
        <v>3</v>
      </c>
      <c r="AV65" s="18">
        <v>28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11</v>
      </c>
      <c r="CC65" s="18">
        <v>0</v>
      </c>
      <c r="CD65" s="18">
        <v>0</v>
      </c>
      <c r="CE65" s="18">
        <v>0</v>
      </c>
      <c r="CF65" s="18">
        <f>SUM(E65:CE65)</f>
        <v>222</v>
      </c>
    </row>
    <row r="66" spans="1:84" s="14" customFormat="1" ht="8.25" customHeight="1" x14ac:dyDescent="0.15">
      <c r="A66" s="88"/>
      <c r="B66" s="60"/>
      <c r="C66" s="70"/>
      <c r="D66" s="23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4</v>
      </c>
      <c r="AG66" s="17">
        <v>0</v>
      </c>
      <c r="AH66" s="18">
        <v>0</v>
      </c>
      <c r="AI66" s="18">
        <v>0</v>
      </c>
      <c r="AJ66" s="17">
        <v>227</v>
      </c>
      <c r="AK66" s="17">
        <v>0</v>
      </c>
      <c r="AL66" s="17">
        <v>0</v>
      </c>
      <c r="AM66" s="17">
        <v>23</v>
      </c>
      <c r="AN66" s="17">
        <v>0</v>
      </c>
      <c r="AO66" s="17">
        <v>0</v>
      </c>
      <c r="AP66" s="17">
        <v>0</v>
      </c>
      <c r="AQ66" s="17">
        <v>89</v>
      </c>
      <c r="AR66" s="17">
        <v>1</v>
      </c>
      <c r="AS66" s="17">
        <v>0</v>
      </c>
      <c r="AT66" s="17">
        <v>0</v>
      </c>
      <c r="AU66" s="17">
        <v>3</v>
      </c>
      <c r="AV66" s="17">
        <v>64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0</v>
      </c>
      <c r="BP66" s="17">
        <v>0</v>
      </c>
      <c r="BQ66" s="17">
        <v>0</v>
      </c>
      <c r="BR66" s="18">
        <v>0</v>
      </c>
      <c r="BS66" s="17">
        <v>0</v>
      </c>
      <c r="BT66" s="17">
        <v>2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447</v>
      </c>
    </row>
    <row r="67" spans="1:84" s="14" customFormat="1" ht="8.25" customHeight="1" x14ac:dyDescent="0.15">
      <c r="A67" s="88"/>
      <c r="B67" s="60"/>
      <c r="C67" s="70"/>
      <c r="D67" s="23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499</v>
      </c>
      <c r="AK67" s="17">
        <f t="shared" si="24"/>
        <v>0</v>
      </c>
      <c r="AL67" s="17">
        <f t="shared" si="24"/>
        <v>0</v>
      </c>
      <c r="AM67" s="17">
        <f t="shared" si="24"/>
        <v>49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317</v>
      </c>
      <c r="AR67" s="17">
        <f t="shared" si="24"/>
        <v>9</v>
      </c>
      <c r="AS67" s="17">
        <f t="shared" si="24"/>
        <v>0</v>
      </c>
      <c r="AT67" s="17">
        <f t="shared" si="24"/>
        <v>0</v>
      </c>
      <c r="AU67" s="17">
        <f t="shared" si="24"/>
        <v>8</v>
      </c>
      <c r="AV67" s="17">
        <f t="shared" si="24"/>
        <v>184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0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7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49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1174</v>
      </c>
    </row>
    <row r="68" spans="1:84" s="14" customFormat="1" ht="8.25" customHeight="1" x14ac:dyDescent="0.15">
      <c r="A68" s="88"/>
      <c r="B68" s="60"/>
      <c r="C68" s="7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75</v>
      </c>
      <c r="AG68" s="17">
        <v>1</v>
      </c>
      <c r="AH68" s="18">
        <v>0</v>
      </c>
      <c r="AI68" s="18">
        <v>0</v>
      </c>
      <c r="AJ68" s="17">
        <v>218</v>
      </c>
      <c r="AK68" s="17">
        <v>0</v>
      </c>
      <c r="AL68" s="17">
        <v>0</v>
      </c>
      <c r="AM68" s="17">
        <v>30</v>
      </c>
      <c r="AN68" s="17">
        <v>2</v>
      </c>
      <c r="AO68" s="17">
        <v>0</v>
      </c>
      <c r="AP68" s="17">
        <v>6</v>
      </c>
      <c r="AQ68" s="17">
        <v>375</v>
      </c>
      <c r="AR68" s="17">
        <v>12</v>
      </c>
      <c r="AS68" s="17">
        <v>0</v>
      </c>
      <c r="AT68" s="17">
        <v>1</v>
      </c>
      <c r="AU68" s="17">
        <v>11</v>
      </c>
      <c r="AV68" s="17">
        <v>231</v>
      </c>
      <c r="AW68" s="17">
        <v>0</v>
      </c>
      <c r="AX68" s="17">
        <v>0</v>
      </c>
      <c r="AY68" s="17">
        <v>9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11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11</v>
      </c>
      <c r="CC68" s="17">
        <v>0</v>
      </c>
      <c r="CD68" s="17">
        <v>0</v>
      </c>
      <c r="CE68" s="17">
        <v>0</v>
      </c>
      <c r="CF68" s="17">
        <f>SUM(E68:CE68)</f>
        <v>1027</v>
      </c>
    </row>
    <row r="69" spans="1:84" s="14" customFormat="1" ht="8.25" customHeight="1" x14ac:dyDescent="0.15">
      <c r="A69" s="88"/>
      <c r="B69" s="60"/>
      <c r="C69" s="7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69</v>
      </c>
      <c r="AK69" s="17">
        <v>0</v>
      </c>
      <c r="AL69" s="17">
        <v>0</v>
      </c>
      <c r="AM69" s="17">
        <v>10</v>
      </c>
      <c r="AN69" s="17">
        <v>0</v>
      </c>
      <c r="AO69" s="17">
        <v>0</v>
      </c>
      <c r="AP69" s="17">
        <v>0</v>
      </c>
      <c r="AQ69" s="17">
        <v>147</v>
      </c>
      <c r="AR69" s="17">
        <v>1</v>
      </c>
      <c r="AS69" s="17">
        <v>0</v>
      </c>
      <c r="AT69" s="17">
        <v>0</v>
      </c>
      <c r="AU69" s="17">
        <v>0</v>
      </c>
      <c r="AV69" s="17">
        <v>72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9</v>
      </c>
      <c r="CC69" s="17">
        <v>0</v>
      </c>
      <c r="CD69" s="17">
        <v>0</v>
      </c>
      <c r="CE69" s="17">
        <v>0</v>
      </c>
      <c r="CF69" s="17">
        <f>SUM(E69:CE69)</f>
        <v>326</v>
      </c>
    </row>
    <row r="70" spans="1:84" s="14" customFormat="1" ht="8.25" customHeight="1" x14ac:dyDescent="0.15">
      <c r="A70" s="88"/>
      <c r="B70" s="60"/>
      <c r="C70" s="8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81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287</v>
      </c>
      <c r="AK70" s="17">
        <f t="shared" si="26"/>
        <v>0</v>
      </c>
      <c r="AL70" s="17">
        <f t="shared" si="26"/>
        <v>0</v>
      </c>
      <c r="AM70" s="17">
        <f t="shared" si="26"/>
        <v>40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522</v>
      </c>
      <c r="AR70" s="17">
        <f t="shared" si="26"/>
        <v>13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303</v>
      </c>
      <c r="AW70" s="17">
        <f t="shared" si="26"/>
        <v>0</v>
      </c>
      <c r="AX70" s="17">
        <f t="shared" si="26"/>
        <v>0</v>
      </c>
      <c r="AY70" s="17">
        <f t="shared" si="26"/>
        <v>10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13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20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1353</v>
      </c>
    </row>
    <row r="71" spans="1:84" s="14" customFormat="1" ht="8.25" customHeight="1" x14ac:dyDescent="0.15">
      <c r="A71" s="88"/>
      <c r="B71" s="60"/>
      <c r="C71" s="70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92</v>
      </c>
      <c r="AK71" s="17">
        <v>0</v>
      </c>
      <c r="AL71" s="17">
        <v>0</v>
      </c>
      <c r="AM71" s="17">
        <v>5</v>
      </c>
      <c r="AN71" s="17">
        <v>0</v>
      </c>
      <c r="AO71" s="17">
        <v>0</v>
      </c>
      <c r="AP71" s="17">
        <v>19</v>
      </c>
      <c r="AQ71" s="17">
        <v>83</v>
      </c>
      <c r="AR71" s="17">
        <v>4</v>
      </c>
      <c r="AS71" s="17">
        <v>0</v>
      </c>
      <c r="AT71" s="17">
        <v>0</v>
      </c>
      <c r="AU71" s="17">
        <v>1</v>
      </c>
      <c r="AV71" s="17">
        <v>42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7</v>
      </c>
      <c r="CC71" s="17">
        <v>2</v>
      </c>
      <c r="CD71" s="17">
        <v>0</v>
      </c>
      <c r="CE71" s="17">
        <v>0</v>
      </c>
      <c r="CF71" s="17">
        <f>SUM(E71:CE71)</f>
        <v>263</v>
      </c>
    </row>
    <row r="72" spans="1:84" s="14" customFormat="1" ht="8.25" customHeight="1" x14ac:dyDescent="0.15">
      <c r="A72" s="88"/>
      <c r="B72" s="60"/>
      <c r="C72" s="70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179</v>
      </c>
      <c r="AK72" s="17">
        <v>0</v>
      </c>
      <c r="AL72" s="17">
        <v>0</v>
      </c>
      <c r="AM72" s="17">
        <v>16</v>
      </c>
      <c r="AN72" s="17">
        <v>0</v>
      </c>
      <c r="AO72" s="17">
        <v>0</v>
      </c>
      <c r="AP72" s="17">
        <v>6</v>
      </c>
      <c r="AQ72" s="17">
        <v>129</v>
      </c>
      <c r="AR72" s="17">
        <v>1</v>
      </c>
      <c r="AS72" s="17">
        <v>0</v>
      </c>
      <c r="AT72" s="17">
        <v>0</v>
      </c>
      <c r="AU72" s="17">
        <v>3</v>
      </c>
      <c r="AV72" s="17">
        <v>75</v>
      </c>
      <c r="AW72" s="17">
        <v>0</v>
      </c>
      <c r="AX72" s="17">
        <v>0</v>
      </c>
      <c r="AY72" s="17">
        <v>1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7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13</v>
      </c>
      <c r="CC72" s="17">
        <v>0</v>
      </c>
      <c r="CD72" s="17">
        <v>0</v>
      </c>
      <c r="CE72" s="17">
        <v>0</v>
      </c>
      <c r="CF72" s="17">
        <f>SUM(E72:CE72)</f>
        <v>443</v>
      </c>
    </row>
    <row r="73" spans="1:84" s="14" customFormat="1" ht="8.25" customHeight="1" x14ac:dyDescent="0.15">
      <c r="A73" s="88"/>
      <c r="B73" s="60"/>
      <c r="C73" s="70"/>
      <c r="D73" s="23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198</v>
      </c>
      <c r="AK73" s="17">
        <v>0</v>
      </c>
      <c r="AL73" s="17">
        <v>0</v>
      </c>
      <c r="AM73" s="17">
        <v>7</v>
      </c>
      <c r="AN73" s="17">
        <v>0</v>
      </c>
      <c r="AO73" s="17">
        <v>0</v>
      </c>
      <c r="AP73" s="17">
        <v>0</v>
      </c>
      <c r="AQ73" s="17">
        <v>75</v>
      </c>
      <c r="AR73" s="17">
        <v>5</v>
      </c>
      <c r="AS73" s="17">
        <v>0</v>
      </c>
      <c r="AT73" s="17">
        <v>1</v>
      </c>
      <c r="AU73" s="17">
        <v>4</v>
      </c>
      <c r="AV73" s="17">
        <v>85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6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11</v>
      </c>
      <c r="CC73" s="17">
        <v>0</v>
      </c>
      <c r="CD73" s="17">
        <v>0</v>
      </c>
      <c r="CE73" s="17">
        <v>0</v>
      </c>
      <c r="CF73" s="17">
        <f>SUM(E73:CE73)</f>
        <v>407</v>
      </c>
    </row>
    <row r="74" spans="1:84" s="14" customFormat="1" ht="8.25" customHeight="1" x14ac:dyDescent="0.15">
      <c r="A74" s="88"/>
      <c r="B74" s="60"/>
      <c r="C74" s="70"/>
      <c r="D74" s="23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469</v>
      </c>
      <c r="AK74" s="17">
        <f t="shared" si="28"/>
        <v>0</v>
      </c>
      <c r="AL74" s="17">
        <f t="shared" si="28"/>
        <v>0</v>
      </c>
      <c r="AM74" s="17">
        <f t="shared" si="28"/>
        <v>28</v>
      </c>
      <c r="AN74" s="17">
        <f t="shared" si="28"/>
        <v>0</v>
      </c>
      <c r="AO74" s="17">
        <f t="shared" si="28"/>
        <v>0</v>
      </c>
      <c r="AP74" s="17">
        <f t="shared" si="28"/>
        <v>25</v>
      </c>
      <c r="AQ74" s="17">
        <f t="shared" si="28"/>
        <v>287</v>
      </c>
      <c r="AR74" s="17">
        <f t="shared" si="28"/>
        <v>10</v>
      </c>
      <c r="AS74" s="17">
        <f t="shared" si="28"/>
        <v>0</v>
      </c>
      <c r="AT74" s="17">
        <f t="shared" si="28"/>
        <v>1</v>
      </c>
      <c r="AU74" s="17">
        <f t="shared" si="28"/>
        <v>8</v>
      </c>
      <c r="AV74" s="17">
        <f t="shared" si="28"/>
        <v>202</v>
      </c>
      <c r="AW74" s="17">
        <f t="shared" si="28"/>
        <v>0</v>
      </c>
      <c r="AX74" s="17">
        <f t="shared" si="28"/>
        <v>0</v>
      </c>
      <c r="AY74" s="17">
        <f t="shared" si="28"/>
        <v>2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13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31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1113</v>
      </c>
    </row>
    <row r="75" spans="1:84" s="14" customFormat="1" ht="8.25" customHeight="1" x14ac:dyDescent="0.15">
      <c r="A75" s="88"/>
      <c r="B75" s="76" t="s">
        <v>156</v>
      </c>
      <c r="C75" s="70" t="s">
        <v>157</v>
      </c>
      <c r="D75" s="23" t="s">
        <v>158</v>
      </c>
      <c r="E75" s="17">
        <v>0</v>
      </c>
      <c r="F75" s="17">
        <v>109</v>
      </c>
      <c r="G75" s="17">
        <v>55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5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22</v>
      </c>
      <c r="AG75" s="17">
        <v>3</v>
      </c>
      <c r="AH75" s="18">
        <v>0</v>
      </c>
      <c r="AI75" s="18">
        <v>0</v>
      </c>
      <c r="AJ75" s="17">
        <v>922</v>
      </c>
      <c r="AK75" s="17">
        <v>0</v>
      </c>
      <c r="AL75" s="17">
        <v>0</v>
      </c>
      <c r="AM75" s="17">
        <v>45</v>
      </c>
      <c r="AN75" s="17">
        <v>0</v>
      </c>
      <c r="AO75" s="17">
        <v>0</v>
      </c>
      <c r="AP75" s="17">
        <v>6</v>
      </c>
      <c r="AQ75" s="17">
        <v>108</v>
      </c>
      <c r="AR75" s="17">
        <v>8</v>
      </c>
      <c r="AS75" s="17">
        <v>0</v>
      </c>
      <c r="AT75" s="17">
        <v>1</v>
      </c>
      <c r="AU75" s="17">
        <v>11</v>
      </c>
      <c r="AV75" s="17">
        <v>119</v>
      </c>
      <c r="AW75" s="17">
        <v>0</v>
      </c>
      <c r="AX75" s="17">
        <v>1</v>
      </c>
      <c r="AY75" s="17">
        <v>11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5</v>
      </c>
      <c r="BP75" s="17">
        <v>0</v>
      </c>
      <c r="BQ75" s="17">
        <v>0</v>
      </c>
      <c r="BR75" s="18">
        <v>0</v>
      </c>
      <c r="BS75" s="17">
        <v>0</v>
      </c>
      <c r="BT75" s="17">
        <v>34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28</v>
      </c>
      <c r="CC75" s="17">
        <v>0</v>
      </c>
      <c r="CD75" s="17">
        <v>0</v>
      </c>
      <c r="CE75" s="17">
        <v>5</v>
      </c>
      <c r="CF75" s="17">
        <f>SUM(E75:CE75)</f>
        <v>1513</v>
      </c>
    </row>
    <row r="76" spans="1:84" s="14" customFormat="1" ht="8.25" customHeight="1" x14ac:dyDescent="0.15">
      <c r="A76" s="88"/>
      <c r="B76" s="77"/>
      <c r="C76" s="70"/>
      <c r="D76" s="23" t="s">
        <v>159</v>
      </c>
      <c r="E76" s="17">
        <v>0</v>
      </c>
      <c r="F76" s="17">
        <v>32</v>
      </c>
      <c r="G76" s="17">
        <v>10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1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241</v>
      </c>
      <c r="AK76" s="17">
        <v>0</v>
      </c>
      <c r="AL76" s="17">
        <v>0</v>
      </c>
      <c r="AM76" s="17">
        <v>13</v>
      </c>
      <c r="AN76" s="17">
        <v>0</v>
      </c>
      <c r="AO76" s="17">
        <v>0</v>
      </c>
      <c r="AP76" s="17">
        <v>0</v>
      </c>
      <c r="AQ76" s="17">
        <v>32</v>
      </c>
      <c r="AR76" s="17">
        <v>5</v>
      </c>
      <c r="AS76" s="17">
        <v>0</v>
      </c>
      <c r="AT76" s="17">
        <v>0</v>
      </c>
      <c r="AU76" s="17">
        <v>2</v>
      </c>
      <c r="AV76" s="17">
        <v>55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11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14</v>
      </c>
      <c r="CC76" s="17">
        <v>0</v>
      </c>
      <c r="CD76" s="17">
        <v>1</v>
      </c>
      <c r="CE76" s="17">
        <v>0</v>
      </c>
      <c r="CF76" s="17">
        <f>SUM(E76:CE76)</f>
        <v>427</v>
      </c>
    </row>
    <row r="77" spans="1:84" s="14" customFormat="1" ht="8.25" customHeight="1" x14ac:dyDescent="0.15">
      <c r="A77" s="88"/>
      <c r="B77" s="77"/>
      <c r="C77" s="70"/>
      <c r="D77" s="23" t="s">
        <v>91</v>
      </c>
      <c r="E77" s="17">
        <f>SUM(E75:E76)</f>
        <v>0</v>
      </c>
      <c r="F77" s="17">
        <f t="shared" ref="F77:CF77" si="30">SUM(F75:F76)</f>
        <v>141</v>
      </c>
      <c r="G77" s="17">
        <f t="shared" si="30"/>
        <v>65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7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25</v>
      </c>
      <c r="AG77" s="17">
        <f t="shared" si="30"/>
        <v>4</v>
      </c>
      <c r="AH77" s="18">
        <f t="shared" si="30"/>
        <v>0</v>
      </c>
      <c r="AI77" s="18">
        <f t="shared" si="30"/>
        <v>0</v>
      </c>
      <c r="AJ77" s="17">
        <f t="shared" si="30"/>
        <v>1163</v>
      </c>
      <c r="AK77" s="17">
        <f t="shared" si="30"/>
        <v>0</v>
      </c>
      <c r="AL77" s="17">
        <f t="shared" si="30"/>
        <v>0</v>
      </c>
      <c r="AM77" s="17">
        <f t="shared" si="30"/>
        <v>58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140</v>
      </c>
      <c r="AR77" s="17">
        <f t="shared" si="30"/>
        <v>13</v>
      </c>
      <c r="AS77" s="17">
        <f t="shared" si="30"/>
        <v>0</v>
      </c>
      <c r="AT77" s="17">
        <f t="shared" si="30"/>
        <v>1</v>
      </c>
      <c r="AU77" s="17">
        <f t="shared" si="30"/>
        <v>13</v>
      </c>
      <c r="AV77" s="17">
        <f t="shared" si="30"/>
        <v>174</v>
      </c>
      <c r="AW77" s="17">
        <f t="shared" si="30"/>
        <v>0</v>
      </c>
      <c r="AX77" s="17">
        <f t="shared" si="30"/>
        <v>1</v>
      </c>
      <c r="AY77" s="17">
        <f t="shared" si="30"/>
        <v>11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5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45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42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1940</v>
      </c>
    </row>
    <row r="78" spans="1:84" s="14" customFormat="1" ht="8.25" customHeight="1" x14ac:dyDescent="0.15">
      <c r="A78" s="88"/>
      <c r="B78" s="77"/>
      <c r="C78" s="70" t="s">
        <v>160</v>
      </c>
      <c r="D78" s="23" t="s">
        <v>160</v>
      </c>
      <c r="E78" s="17">
        <v>0</v>
      </c>
      <c r="F78" s="17">
        <v>80</v>
      </c>
      <c r="G78" s="17">
        <v>38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7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596</v>
      </c>
      <c r="AK78" s="17">
        <v>0</v>
      </c>
      <c r="AL78" s="17">
        <v>0</v>
      </c>
      <c r="AM78" s="17">
        <v>41</v>
      </c>
      <c r="AN78" s="17">
        <v>0</v>
      </c>
      <c r="AO78" s="17">
        <v>0</v>
      </c>
      <c r="AP78" s="17">
        <v>0</v>
      </c>
      <c r="AQ78" s="17">
        <v>102</v>
      </c>
      <c r="AR78" s="17">
        <v>8</v>
      </c>
      <c r="AS78" s="17">
        <v>1</v>
      </c>
      <c r="AT78" s="17">
        <v>1</v>
      </c>
      <c r="AU78" s="17">
        <v>4</v>
      </c>
      <c r="AV78" s="17">
        <v>142</v>
      </c>
      <c r="AW78" s="17">
        <v>0</v>
      </c>
      <c r="AX78" s="17">
        <v>0</v>
      </c>
      <c r="AY78" s="17">
        <v>2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12</v>
      </c>
      <c r="BP78" s="17">
        <v>0</v>
      </c>
      <c r="BQ78" s="17">
        <v>0</v>
      </c>
      <c r="BR78" s="18">
        <v>0</v>
      </c>
      <c r="BS78" s="17">
        <v>0</v>
      </c>
      <c r="BT78" s="17">
        <v>22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26</v>
      </c>
      <c r="CC78" s="17">
        <v>4</v>
      </c>
      <c r="CD78" s="17">
        <v>0</v>
      </c>
      <c r="CE78" s="17">
        <v>2</v>
      </c>
      <c r="CF78" s="17">
        <f>SUM(E78:CE78)</f>
        <v>1107</v>
      </c>
    </row>
    <row r="79" spans="1:84" s="14" customFormat="1" ht="8.25" customHeight="1" x14ac:dyDescent="0.15">
      <c r="A79" s="88"/>
      <c r="B79" s="77"/>
      <c r="C79" s="70"/>
      <c r="D79" s="23" t="s">
        <v>161</v>
      </c>
      <c r="E79" s="17">
        <v>0</v>
      </c>
      <c r="F79" s="17">
        <v>13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133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26</v>
      </c>
      <c r="AR79" s="17">
        <v>2</v>
      </c>
      <c r="AS79" s="17">
        <v>0</v>
      </c>
      <c r="AT79" s="17">
        <v>2</v>
      </c>
      <c r="AU79" s="17">
        <v>1</v>
      </c>
      <c r="AV79" s="17">
        <v>50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5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9</v>
      </c>
      <c r="CC79" s="17">
        <v>0</v>
      </c>
      <c r="CD79" s="17">
        <v>0</v>
      </c>
      <c r="CE79" s="17">
        <v>1</v>
      </c>
      <c r="CF79" s="17">
        <f>SUM(E79:CE79)</f>
        <v>256</v>
      </c>
    </row>
    <row r="80" spans="1:84" s="14" customFormat="1" ht="8.25" customHeight="1" x14ac:dyDescent="0.15">
      <c r="A80" s="88"/>
      <c r="B80" s="77"/>
      <c r="C80" s="70"/>
      <c r="D80" s="23" t="s">
        <v>162</v>
      </c>
      <c r="E80" s="17">
        <v>0</v>
      </c>
      <c r="F80" s="17">
        <v>18</v>
      </c>
      <c r="G80" s="17">
        <v>7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4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194</v>
      </c>
      <c r="AK80" s="17">
        <v>0</v>
      </c>
      <c r="AL80" s="17">
        <v>0</v>
      </c>
      <c r="AM80" s="17">
        <v>4</v>
      </c>
      <c r="AN80" s="17">
        <v>0</v>
      </c>
      <c r="AO80" s="17">
        <v>0</v>
      </c>
      <c r="AP80" s="17">
        <v>0</v>
      </c>
      <c r="AQ80" s="17">
        <v>36</v>
      </c>
      <c r="AR80" s="17">
        <v>5</v>
      </c>
      <c r="AS80" s="17">
        <v>0</v>
      </c>
      <c r="AT80" s="17">
        <v>0</v>
      </c>
      <c r="AU80" s="17">
        <v>2</v>
      </c>
      <c r="AV80" s="17">
        <v>45</v>
      </c>
      <c r="AW80" s="17">
        <v>0</v>
      </c>
      <c r="AX80" s="17">
        <v>0</v>
      </c>
      <c r="AY80" s="17">
        <v>0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2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8</v>
      </c>
      <c r="CC80" s="17">
        <v>0</v>
      </c>
      <c r="CD80" s="17">
        <v>0</v>
      </c>
      <c r="CE80" s="17">
        <v>0</v>
      </c>
      <c r="CF80" s="17">
        <f>SUM(E80:CE80)</f>
        <v>331</v>
      </c>
    </row>
    <row r="81" spans="1:84" s="14" customFormat="1" ht="8.25" customHeight="1" x14ac:dyDescent="0.15">
      <c r="A81" s="88"/>
      <c r="B81" s="77"/>
      <c r="C81" s="70"/>
      <c r="D81" s="23" t="s">
        <v>91</v>
      </c>
      <c r="E81" s="17">
        <f>SUM(E78:E80)</f>
        <v>0</v>
      </c>
      <c r="F81" s="17">
        <f t="shared" ref="F81:CF81" si="31">SUM(F78:F80)</f>
        <v>111</v>
      </c>
      <c r="G81" s="17">
        <f t="shared" si="31"/>
        <v>51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11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923</v>
      </c>
      <c r="AK81" s="17">
        <f t="shared" si="31"/>
        <v>0</v>
      </c>
      <c r="AL81" s="17">
        <f t="shared" si="31"/>
        <v>0</v>
      </c>
      <c r="AM81" s="17">
        <f t="shared" si="31"/>
        <v>50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164</v>
      </c>
      <c r="AR81" s="17">
        <f t="shared" si="31"/>
        <v>15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237</v>
      </c>
      <c r="AW81" s="17">
        <f t="shared" si="31"/>
        <v>0</v>
      </c>
      <c r="AX81" s="17">
        <f t="shared" si="31"/>
        <v>0</v>
      </c>
      <c r="AY81" s="17">
        <f t="shared" si="31"/>
        <v>2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12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29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43</v>
      </c>
      <c r="CC81" s="17">
        <f t="shared" si="31"/>
        <v>4</v>
      </c>
      <c r="CD81" s="17">
        <f t="shared" si="31"/>
        <v>0</v>
      </c>
      <c r="CE81" s="17">
        <f t="shared" si="31"/>
        <v>3</v>
      </c>
      <c r="CF81" s="17">
        <f t="shared" si="31"/>
        <v>1694</v>
      </c>
    </row>
    <row r="82" spans="1:84" s="14" customFormat="1" ht="8.25" customHeight="1" x14ac:dyDescent="0.15">
      <c r="A82" s="88"/>
      <c r="B82" s="77"/>
      <c r="C82" s="70" t="s">
        <v>163</v>
      </c>
      <c r="D82" s="23" t="s">
        <v>163</v>
      </c>
      <c r="E82" s="17">
        <v>0</v>
      </c>
      <c r="F82" s="17">
        <v>95</v>
      </c>
      <c r="G82" s="17">
        <v>27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5</v>
      </c>
      <c r="AB82" s="17">
        <v>0</v>
      </c>
      <c r="AC82" s="18">
        <v>0</v>
      </c>
      <c r="AD82" s="18">
        <v>0</v>
      </c>
      <c r="AE82" s="18">
        <v>0</v>
      </c>
      <c r="AF82" s="17">
        <v>18</v>
      </c>
      <c r="AG82" s="17">
        <v>0</v>
      </c>
      <c r="AH82" s="18">
        <v>0</v>
      </c>
      <c r="AI82" s="18">
        <v>0</v>
      </c>
      <c r="AJ82" s="17">
        <v>896</v>
      </c>
      <c r="AK82" s="17">
        <v>0</v>
      </c>
      <c r="AL82" s="17">
        <v>27</v>
      </c>
      <c r="AM82" s="17">
        <v>36</v>
      </c>
      <c r="AN82" s="17">
        <v>0</v>
      </c>
      <c r="AO82" s="17">
        <v>0</v>
      </c>
      <c r="AP82" s="17">
        <v>0</v>
      </c>
      <c r="AQ82" s="17">
        <v>259</v>
      </c>
      <c r="AR82" s="17">
        <v>10</v>
      </c>
      <c r="AS82" s="17">
        <v>0</v>
      </c>
      <c r="AT82" s="17">
        <v>4</v>
      </c>
      <c r="AU82" s="17">
        <v>7</v>
      </c>
      <c r="AV82" s="17">
        <v>146</v>
      </c>
      <c r="AW82" s="17">
        <v>1</v>
      </c>
      <c r="AX82" s="17">
        <v>0</v>
      </c>
      <c r="AY82" s="17">
        <v>10</v>
      </c>
      <c r="AZ82" s="17">
        <v>0</v>
      </c>
      <c r="BA82" s="18">
        <v>13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25</v>
      </c>
      <c r="BU82" s="17">
        <v>0</v>
      </c>
      <c r="BV82" s="17">
        <v>2</v>
      </c>
      <c r="BW82" s="17">
        <v>0</v>
      </c>
      <c r="BX82" s="17">
        <v>1</v>
      </c>
      <c r="BY82" s="17">
        <v>0</v>
      </c>
      <c r="BZ82" s="17">
        <v>0</v>
      </c>
      <c r="CA82" s="17">
        <v>3</v>
      </c>
      <c r="CB82" s="17">
        <v>32</v>
      </c>
      <c r="CC82" s="17">
        <v>0</v>
      </c>
      <c r="CD82" s="17">
        <v>0</v>
      </c>
      <c r="CE82" s="17">
        <v>0</v>
      </c>
      <c r="CF82" s="17">
        <f>SUM(E82:CE82)</f>
        <v>1622</v>
      </c>
    </row>
    <row r="83" spans="1:84" s="14" customFormat="1" ht="8.25" customHeight="1" x14ac:dyDescent="0.15">
      <c r="A83" s="88"/>
      <c r="B83" s="77"/>
      <c r="C83" s="70"/>
      <c r="D83" s="23" t="s">
        <v>164</v>
      </c>
      <c r="E83" s="17">
        <v>0</v>
      </c>
      <c r="F83" s="17">
        <v>14</v>
      </c>
      <c r="G83" s="17">
        <v>7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366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9</v>
      </c>
      <c r="AW83" s="17">
        <v>0</v>
      </c>
      <c r="AX83" s="17">
        <v>0</v>
      </c>
      <c r="AY83" s="17">
        <v>2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3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7</v>
      </c>
      <c r="CC83" s="17">
        <v>0</v>
      </c>
      <c r="CD83" s="17">
        <v>0</v>
      </c>
      <c r="CE83" s="17">
        <v>0</v>
      </c>
      <c r="CF83" s="17">
        <f>SUM(E83:CE83)</f>
        <v>444</v>
      </c>
    </row>
    <row r="84" spans="1:84" s="14" customFormat="1" ht="8.25" customHeight="1" x14ac:dyDescent="0.15">
      <c r="A84" s="88"/>
      <c r="B84" s="77"/>
      <c r="C84" s="70"/>
      <c r="D84" s="23" t="s">
        <v>165</v>
      </c>
      <c r="E84" s="17">
        <v>0</v>
      </c>
      <c r="F84" s="17">
        <v>22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5</v>
      </c>
      <c r="AG84" s="17">
        <v>0</v>
      </c>
      <c r="AH84" s="18">
        <v>0</v>
      </c>
      <c r="AI84" s="18">
        <v>0</v>
      </c>
      <c r="AJ84" s="17">
        <v>154</v>
      </c>
      <c r="AK84" s="17">
        <v>0</v>
      </c>
      <c r="AL84" s="17">
        <v>0</v>
      </c>
      <c r="AM84" s="17">
        <v>19</v>
      </c>
      <c r="AN84" s="17">
        <v>0</v>
      </c>
      <c r="AO84" s="17">
        <v>0</v>
      </c>
      <c r="AP84" s="17">
        <v>0</v>
      </c>
      <c r="AQ84" s="17">
        <v>46</v>
      </c>
      <c r="AR84" s="17">
        <v>2</v>
      </c>
      <c r="AS84" s="17">
        <v>1</v>
      </c>
      <c r="AT84" s="17">
        <v>1</v>
      </c>
      <c r="AU84" s="17">
        <v>3</v>
      </c>
      <c r="AV84" s="17">
        <v>23</v>
      </c>
      <c r="AW84" s="17">
        <v>0</v>
      </c>
      <c r="AX84" s="17">
        <v>0</v>
      </c>
      <c r="AY84" s="17">
        <v>0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0</v>
      </c>
      <c r="CE84" s="17">
        <v>0</v>
      </c>
      <c r="CF84" s="17">
        <f>SUM(E84:CE84)</f>
        <v>290</v>
      </c>
    </row>
    <row r="85" spans="1:84" s="14" customFormat="1" ht="8.25" customHeight="1" x14ac:dyDescent="0.15">
      <c r="A85" s="88"/>
      <c r="B85" s="77"/>
      <c r="C85" s="70"/>
      <c r="D85" s="23" t="s">
        <v>91</v>
      </c>
      <c r="E85" s="17">
        <f>SUM(E82:E84)</f>
        <v>0</v>
      </c>
      <c r="F85" s="17">
        <f t="shared" ref="F85:AZ85" si="32">SUM(F82:F84)</f>
        <v>131</v>
      </c>
      <c r="G85" s="17">
        <f t="shared" si="32"/>
        <v>37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5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26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1416</v>
      </c>
      <c r="AK85" s="17">
        <f t="shared" si="32"/>
        <v>0</v>
      </c>
      <c r="AL85" s="17">
        <f t="shared" si="32"/>
        <v>27</v>
      </c>
      <c r="AM85" s="17">
        <f t="shared" si="32"/>
        <v>73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319</v>
      </c>
      <c r="AR85" s="17">
        <f t="shared" si="32"/>
        <v>12</v>
      </c>
      <c r="AS85" s="17">
        <f t="shared" si="32"/>
        <v>1</v>
      </c>
      <c r="AT85" s="17">
        <f t="shared" si="32"/>
        <v>5</v>
      </c>
      <c r="AU85" s="17">
        <f t="shared" si="32"/>
        <v>11</v>
      </c>
      <c r="AV85" s="17">
        <f t="shared" si="32"/>
        <v>178</v>
      </c>
      <c r="AW85" s="17">
        <f t="shared" si="32"/>
        <v>1</v>
      </c>
      <c r="AX85" s="17">
        <f t="shared" si="32"/>
        <v>0</v>
      </c>
      <c r="AY85" s="17">
        <f t="shared" si="32"/>
        <v>12</v>
      </c>
      <c r="AZ85" s="17">
        <f t="shared" si="32"/>
        <v>0</v>
      </c>
      <c r="BA85" s="18">
        <f>SUM(BA82:BA84)</f>
        <v>13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30</v>
      </c>
      <c r="BU85" s="17">
        <f t="shared" si="33"/>
        <v>0</v>
      </c>
      <c r="BV85" s="17">
        <f t="shared" si="33"/>
        <v>2</v>
      </c>
      <c r="BW85" s="17">
        <f t="shared" si="33"/>
        <v>0</v>
      </c>
      <c r="BX85" s="17">
        <f t="shared" si="33"/>
        <v>1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46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2356</v>
      </c>
    </row>
    <row r="86" spans="1:84" s="14" customFormat="1" ht="8.25" customHeight="1" x14ac:dyDescent="0.15">
      <c r="A86" s="88"/>
      <c r="B86" s="77"/>
      <c r="C86" s="58" t="s">
        <v>166</v>
      </c>
      <c r="D86" s="59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7</v>
      </c>
      <c r="AB86" s="17">
        <v>0</v>
      </c>
      <c r="AC86" s="18">
        <v>0</v>
      </c>
      <c r="AD86" s="18">
        <v>0</v>
      </c>
      <c r="AE86" s="18">
        <v>0</v>
      </c>
      <c r="AF86" s="17">
        <v>42</v>
      </c>
      <c r="AG86" s="17">
        <v>0</v>
      </c>
      <c r="AH86" s="18">
        <v>0</v>
      </c>
      <c r="AI86" s="18">
        <v>0</v>
      </c>
      <c r="AJ86" s="17">
        <v>447</v>
      </c>
      <c r="AK86" s="17">
        <v>0</v>
      </c>
      <c r="AL86" s="17">
        <v>1</v>
      </c>
      <c r="AM86" s="17">
        <v>34</v>
      </c>
      <c r="AN86" s="17">
        <v>0</v>
      </c>
      <c r="AO86" s="17">
        <v>0</v>
      </c>
      <c r="AP86" s="17">
        <v>4</v>
      </c>
      <c r="AQ86" s="17">
        <v>177</v>
      </c>
      <c r="AR86" s="17">
        <v>7</v>
      </c>
      <c r="AS86" s="17">
        <v>0</v>
      </c>
      <c r="AT86" s="17">
        <v>3</v>
      </c>
      <c r="AU86" s="17">
        <v>13</v>
      </c>
      <c r="AV86" s="17">
        <v>282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3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11</v>
      </c>
      <c r="BU86" s="17">
        <v>0</v>
      </c>
      <c r="BV86" s="17">
        <v>1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41</v>
      </c>
      <c r="CC86" s="17">
        <v>1</v>
      </c>
      <c r="CD86" s="17">
        <v>1</v>
      </c>
      <c r="CE86" s="17">
        <v>1</v>
      </c>
      <c r="CF86" s="17">
        <f>SUM(E86:CE86)</f>
        <v>1112</v>
      </c>
    </row>
    <row r="87" spans="1:84" s="14" customFormat="1" ht="8.25" customHeight="1" x14ac:dyDescent="0.15">
      <c r="A87" s="88"/>
      <c r="B87" s="69"/>
      <c r="C87" s="58" t="s">
        <v>167</v>
      </c>
      <c r="D87" s="59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10</v>
      </c>
      <c r="AB87" s="17">
        <v>0</v>
      </c>
      <c r="AC87" s="18">
        <v>0</v>
      </c>
      <c r="AD87" s="18">
        <v>0</v>
      </c>
      <c r="AE87" s="18">
        <v>0</v>
      </c>
      <c r="AF87" s="17">
        <v>17</v>
      </c>
      <c r="AG87" s="17">
        <v>0</v>
      </c>
      <c r="AH87" s="18">
        <v>0</v>
      </c>
      <c r="AI87" s="18">
        <v>0</v>
      </c>
      <c r="AJ87" s="17">
        <v>1025</v>
      </c>
      <c r="AK87" s="17">
        <v>0</v>
      </c>
      <c r="AL87" s="17">
        <v>0</v>
      </c>
      <c r="AM87" s="17">
        <v>58</v>
      </c>
      <c r="AN87" s="17">
        <v>0</v>
      </c>
      <c r="AO87" s="17">
        <v>0</v>
      </c>
      <c r="AP87" s="17">
        <v>0</v>
      </c>
      <c r="AQ87" s="17">
        <v>244</v>
      </c>
      <c r="AR87" s="17">
        <v>21</v>
      </c>
      <c r="AS87" s="17">
        <v>0</v>
      </c>
      <c r="AT87" s="17">
        <v>2</v>
      </c>
      <c r="AU87" s="17">
        <v>20</v>
      </c>
      <c r="AV87" s="17">
        <v>407</v>
      </c>
      <c r="AW87" s="17">
        <v>0</v>
      </c>
      <c r="AX87" s="17">
        <v>0</v>
      </c>
      <c r="AY87" s="17">
        <v>3</v>
      </c>
      <c r="AZ87" s="17">
        <v>0</v>
      </c>
      <c r="BA87" s="18">
        <v>2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11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3</v>
      </c>
      <c r="BP87" s="17">
        <v>0</v>
      </c>
      <c r="BQ87" s="17">
        <v>0</v>
      </c>
      <c r="BR87" s="18">
        <v>0</v>
      </c>
      <c r="BS87" s="17">
        <v>0</v>
      </c>
      <c r="BT87" s="17">
        <v>33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75</v>
      </c>
      <c r="CC87" s="17">
        <v>2</v>
      </c>
      <c r="CD87" s="17">
        <v>1</v>
      </c>
      <c r="CE87" s="17">
        <v>0</v>
      </c>
      <c r="CF87" s="17">
        <f>SUM(E87:CE87)</f>
        <v>1979</v>
      </c>
    </row>
    <row r="88" spans="1:84" s="14" customFormat="1" ht="8.25" customHeight="1" x14ac:dyDescent="0.15">
      <c r="A88" s="88"/>
      <c r="B88" s="85" t="s">
        <v>168</v>
      </c>
      <c r="C88" s="78" t="s">
        <v>169</v>
      </c>
      <c r="D88" s="27" t="s">
        <v>170</v>
      </c>
      <c r="E88" s="17">
        <v>0</v>
      </c>
      <c r="F88" s="17">
        <v>256</v>
      </c>
      <c r="G88" s="17">
        <v>30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37</v>
      </c>
      <c r="AB88" s="17">
        <v>0</v>
      </c>
      <c r="AC88" s="18">
        <v>0</v>
      </c>
      <c r="AD88" s="18">
        <v>0</v>
      </c>
      <c r="AE88" s="18">
        <v>0</v>
      </c>
      <c r="AF88" s="17">
        <v>23</v>
      </c>
      <c r="AG88" s="17">
        <v>3</v>
      </c>
      <c r="AH88" s="18">
        <v>0</v>
      </c>
      <c r="AI88" s="18">
        <v>0</v>
      </c>
      <c r="AJ88" s="17">
        <v>1395</v>
      </c>
      <c r="AK88" s="17">
        <v>0</v>
      </c>
      <c r="AL88" s="17">
        <v>0</v>
      </c>
      <c r="AM88" s="17">
        <v>112</v>
      </c>
      <c r="AN88" s="17">
        <v>0</v>
      </c>
      <c r="AO88" s="17">
        <v>0</v>
      </c>
      <c r="AP88" s="17">
        <v>5</v>
      </c>
      <c r="AQ88" s="17">
        <v>506</v>
      </c>
      <c r="AR88" s="17">
        <v>19</v>
      </c>
      <c r="AS88" s="17">
        <v>0</v>
      </c>
      <c r="AT88" s="17">
        <v>3</v>
      </c>
      <c r="AU88" s="17">
        <v>19</v>
      </c>
      <c r="AV88" s="17">
        <v>843</v>
      </c>
      <c r="AW88" s="17">
        <v>0</v>
      </c>
      <c r="AX88" s="17">
        <v>0</v>
      </c>
      <c r="AY88" s="17">
        <v>22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35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95</v>
      </c>
      <c r="CC88" s="17">
        <v>10</v>
      </c>
      <c r="CD88" s="17">
        <v>1</v>
      </c>
      <c r="CE88" s="17">
        <v>2</v>
      </c>
      <c r="CF88" s="17">
        <f>SUM(E88:CE88)</f>
        <v>3466</v>
      </c>
    </row>
    <row r="89" spans="1:84" s="14" customFormat="1" ht="8.25" customHeight="1" x14ac:dyDescent="0.15">
      <c r="A89" s="88"/>
      <c r="B89" s="85"/>
      <c r="C89" s="79"/>
      <c r="D89" s="27" t="s">
        <v>171</v>
      </c>
      <c r="E89" s="17">
        <v>0</v>
      </c>
      <c r="F89" s="17">
        <v>2</v>
      </c>
      <c r="G89" s="17">
        <v>8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14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534</v>
      </c>
      <c r="AK89" s="17">
        <v>0</v>
      </c>
      <c r="AL89" s="17">
        <v>0</v>
      </c>
      <c r="AM89" s="17">
        <v>29</v>
      </c>
      <c r="AN89" s="17">
        <v>0</v>
      </c>
      <c r="AO89" s="17">
        <v>0</v>
      </c>
      <c r="AP89" s="17">
        <v>0</v>
      </c>
      <c r="AQ89" s="17">
        <v>107</v>
      </c>
      <c r="AR89" s="17">
        <v>7</v>
      </c>
      <c r="AS89" s="17">
        <v>0</v>
      </c>
      <c r="AT89" s="17">
        <v>0</v>
      </c>
      <c r="AU89" s="17">
        <v>6</v>
      </c>
      <c r="AV89" s="17">
        <v>129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32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6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27</v>
      </c>
      <c r="CC89" s="17">
        <v>0</v>
      </c>
      <c r="CD89" s="17">
        <v>0</v>
      </c>
      <c r="CE89" s="17">
        <v>1</v>
      </c>
      <c r="CF89" s="17">
        <f>SUM(E89:CE89)</f>
        <v>916</v>
      </c>
    </row>
    <row r="90" spans="1:84" s="14" customFormat="1" ht="8.25" customHeight="1" x14ac:dyDescent="0.15">
      <c r="A90" s="88"/>
      <c r="B90" s="85"/>
      <c r="C90" s="80"/>
      <c r="D90" s="27" t="s">
        <v>91</v>
      </c>
      <c r="E90" s="17">
        <f>SUM(E88:E89)</f>
        <v>0</v>
      </c>
      <c r="F90" s="17">
        <f t="shared" ref="F90:CF90" si="34">SUM(F88:F89)</f>
        <v>258</v>
      </c>
      <c r="G90" s="17">
        <f t="shared" si="34"/>
        <v>38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22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51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28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1929</v>
      </c>
      <c r="AK90" s="17">
        <f t="shared" si="34"/>
        <v>0</v>
      </c>
      <c r="AL90" s="17">
        <f t="shared" si="34"/>
        <v>0</v>
      </c>
      <c r="AM90" s="17">
        <f t="shared" si="34"/>
        <v>141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613</v>
      </c>
      <c r="AR90" s="17">
        <f t="shared" si="34"/>
        <v>26</v>
      </c>
      <c r="AS90" s="17">
        <f t="shared" si="34"/>
        <v>0</v>
      </c>
      <c r="AT90" s="17">
        <f t="shared" si="34"/>
        <v>3</v>
      </c>
      <c r="AU90" s="17">
        <f t="shared" si="34"/>
        <v>25</v>
      </c>
      <c r="AV90" s="17">
        <f t="shared" si="34"/>
        <v>972</v>
      </c>
      <c r="AW90" s="17">
        <f t="shared" si="34"/>
        <v>0</v>
      </c>
      <c r="AX90" s="17">
        <f t="shared" si="34"/>
        <v>0</v>
      </c>
      <c r="AY90" s="17">
        <f t="shared" si="34"/>
        <v>22</v>
      </c>
      <c r="AZ90" s="17">
        <f t="shared" si="34"/>
        <v>0</v>
      </c>
      <c r="BA90" s="18">
        <f>SUM(BA88:BA89)</f>
        <v>19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37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41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122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4382</v>
      </c>
    </row>
    <row r="91" spans="1:84" s="14" customFormat="1" ht="8.25" customHeight="1" x14ac:dyDescent="0.15">
      <c r="A91" s="88"/>
      <c r="B91" s="85"/>
      <c r="C91" s="58" t="s">
        <v>172</v>
      </c>
      <c r="D91" s="59"/>
      <c r="E91" s="17">
        <v>1</v>
      </c>
      <c r="F91" s="17">
        <v>53</v>
      </c>
      <c r="G91" s="17">
        <v>7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10</v>
      </c>
      <c r="AB91" s="17">
        <v>0</v>
      </c>
      <c r="AC91" s="18">
        <v>0</v>
      </c>
      <c r="AD91" s="18">
        <v>0</v>
      </c>
      <c r="AE91" s="18">
        <v>0</v>
      </c>
      <c r="AF91" s="17">
        <v>30</v>
      </c>
      <c r="AG91" s="17">
        <v>0</v>
      </c>
      <c r="AH91" s="18">
        <v>0</v>
      </c>
      <c r="AI91" s="18">
        <v>0</v>
      </c>
      <c r="AJ91" s="17">
        <v>646</v>
      </c>
      <c r="AK91" s="17">
        <v>0</v>
      </c>
      <c r="AL91" s="17">
        <v>0</v>
      </c>
      <c r="AM91" s="17">
        <v>47</v>
      </c>
      <c r="AN91" s="17">
        <v>2</v>
      </c>
      <c r="AO91" s="17">
        <v>0</v>
      </c>
      <c r="AP91" s="17">
        <v>1</v>
      </c>
      <c r="AQ91" s="17">
        <v>338</v>
      </c>
      <c r="AR91" s="17">
        <v>16</v>
      </c>
      <c r="AS91" s="17">
        <v>0</v>
      </c>
      <c r="AT91" s="17">
        <v>0</v>
      </c>
      <c r="AU91" s="17">
        <v>9</v>
      </c>
      <c r="AV91" s="17">
        <v>360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17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49</v>
      </c>
      <c r="CC91" s="17">
        <v>0</v>
      </c>
      <c r="CD91" s="17">
        <v>1</v>
      </c>
      <c r="CE91" s="17">
        <v>2</v>
      </c>
      <c r="CF91" s="17">
        <f>SUM(E91:CE91)</f>
        <v>1621</v>
      </c>
    </row>
    <row r="92" spans="1:84" s="14" customFormat="1" ht="8.25" customHeight="1" x14ac:dyDescent="0.15">
      <c r="A92" s="88"/>
      <c r="B92" s="85"/>
      <c r="C92" s="58" t="s">
        <v>173</v>
      </c>
      <c r="D92" s="59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5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730</v>
      </c>
      <c r="AK92" s="17">
        <v>0</v>
      </c>
      <c r="AL92" s="17">
        <v>0</v>
      </c>
      <c r="AM92" s="17">
        <v>39</v>
      </c>
      <c r="AN92" s="17">
        <v>0</v>
      </c>
      <c r="AO92" s="17">
        <v>0</v>
      </c>
      <c r="AP92" s="17">
        <v>0</v>
      </c>
      <c r="AQ92" s="17">
        <v>289</v>
      </c>
      <c r="AR92" s="17">
        <v>19</v>
      </c>
      <c r="AS92" s="17">
        <v>0</v>
      </c>
      <c r="AT92" s="17">
        <v>1</v>
      </c>
      <c r="AU92" s="17">
        <v>12</v>
      </c>
      <c r="AV92" s="17">
        <v>272</v>
      </c>
      <c r="AW92" s="17">
        <v>1</v>
      </c>
      <c r="AX92" s="17">
        <v>0</v>
      </c>
      <c r="AY92" s="17">
        <v>8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23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50</v>
      </c>
      <c r="CC92" s="17">
        <v>1</v>
      </c>
      <c r="CD92" s="17">
        <v>0</v>
      </c>
      <c r="CE92" s="17">
        <v>0</v>
      </c>
      <c r="CF92" s="17">
        <f>SUM(E92:CE92)</f>
        <v>1507</v>
      </c>
    </row>
    <row r="93" spans="1:84" s="14" customFormat="1" ht="8.25" customHeight="1" x14ac:dyDescent="0.15">
      <c r="A93" s="88"/>
      <c r="B93" s="60" t="s">
        <v>174</v>
      </c>
      <c r="C93" s="58" t="s">
        <v>175</v>
      </c>
      <c r="D93" s="59"/>
      <c r="E93" s="17">
        <v>0</v>
      </c>
      <c r="F93" s="17">
        <v>365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150</v>
      </c>
      <c r="AG93" s="17">
        <v>0</v>
      </c>
      <c r="AH93" s="18">
        <v>0</v>
      </c>
      <c r="AI93" s="18">
        <v>0</v>
      </c>
      <c r="AJ93" s="17">
        <v>360</v>
      </c>
      <c r="AK93" s="17">
        <v>0</v>
      </c>
      <c r="AL93" s="17">
        <v>0</v>
      </c>
      <c r="AM93" s="17">
        <v>34</v>
      </c>
      <c r="AN93" s="17">
        <v>3</v>
      </c>
      <c r="AO93" s="17">
        <v>0</v>
      </c>
      <c r="AP93" s="17">
        <v>2</v>
      </c>
      <c r="AQ93" s="17">
        <v>113</v>
      </c>
      <c r="AR93" s="17">
        <v>7</v>
      </c>
      <c r="AS93" s="17">
        <v>0</v>
      </c>
      <c r="AT93" s="17">
        <v>1</v>
      </c>
      <c r="AU93" s="17">
        <v>12</v>
      </c>
      <c r="AV93" s="17">
        <v>355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8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26</v>
      </c>
      <c r="CC93" s="17">
        <v>0</v>
      </c>
      <c r="CD93" s="17">
        <v>0</v>
      </c>
      <c r="CE93" s="17">
        <v>2</v>
      </c>
      <c r="CF93" s="17">
        <f>SUM(E93:CE93)</f>
        <v>1454</v>
      </c>
    </row>
    <row r="94" spans="1:84" s="14" customFormat="1" ht="8.25" customHeight="1" x14ac:dyDescent="0.15">
      <c r="A94" s="88"/>
      <c r="B94" s="60"/>
      <c r="C94" s="58" t="s">
        <v>176</v>
      </c>
      <c r="D94" s="59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14</v>
      </c>
      <c r="AG94" s="17">
        <v>0</v>
      </c>
      <c r="AH94" s="18">
        <v>0</v>
      </c>
      <c r="AI94" s="18">
        <v>0</v>
      </c>
      <c r="AJ94" s="17">
        <v>68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40</v>
      </c>
      <c r="AR94" s="17">
        <v>1</v>
      </c>
      <c r="AS94" s="17">
        <v>0</v>
      </c>
      <c r="AT94" s="17">
        <v>0</v>
      </c>
      <c r="AU94" s="17">
        <v>3</v>
      </c>
      <c r="AV94" s="17">
        <v>40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1</v>
      </c>
      <c r="CC94" s="17">
        <v>0</v>
      </c>
      <c r="CD94" s="17">
        <v>0</v>
      </c>
      <c r="CE94" s="17">
        <v>0</v>
      </c>
      <c r="CF94" s="17">
        <f>SUM(E94:CE94)</f>
        <v>204</v>
      </c>
    </row>
    <row r="95" spans="1:84" s="14" customFormat="1" ht="8.25" customHeight="1" x14ac:dyDescent="0.15">
      <c r="A95" s="88"/>
      <c r="B95" s="86"/>
      <c r="C95" s="58" t="s">
        <v>91</v>
      </c>
      <c r="D95" s="59"/>
      <c r="E95" s="17">
        <f>SUM(E93:E94)</f>
        <v>0</v>
      </c>
      <c r="F95" s="17">
        <f t="shared" ref="F95:CE95" si="35">SUM(F93:F94)</f>
        <v>391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164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428</v>
      </c>
      <c r="AK95" s="17">
        <f t="shared" si="35"/>
        <v>0</v>
      </c>
      <c r="AL95" s="17">
        <f t="shared" si="35"/>
        <v>1</v>
      </c>
      <c r="AM95" s="17">
        <f t="shared" si="35"/>
        <v>39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153</v>
      </c>
      <c r="AR95" s="17">
        <f t="shared" si="35"/>
        <v>8</v>
      </c>
      <c r="AS95" s="17">
        <f t="shared" si="35"/>
        <v>0</v>
      </c>
      <c r="AT95" s="17">
        <f t="shared" si="35"/>
        <v>1</v>
      </c>
      <c r="AU95" s="17">
        <f t="shared" si="35"/>
        <v>15</v>
      </c>
      <c r="AV95" s="17">
        <f t="shared" si="35"/>
        <v>395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12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1658</v>
      </c>
    </row>
    <row r="96" spans="1:84" s="14" customFormat="1" ht="8.25" customHeight="1" x14ac:dyDescent="0.15">
      <c r="A96" s="89"/>
      <c r="B96" s="65" t="s">
        <v>98</v>
      </c>
      <c r="C96" s="66"/>
      <c r="D96" s="67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1715</v>
      </c>
      <c r="G96" s="19">
        <f t="shared" si="36"/>
        <v>299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103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2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136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959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15943</v>
      </c>
      <c r="AK96" s="19">
        <f t="shared" si="36"/>
        <v>0</v>
      </c>
      <c r="AL96" s="19">
        <f t="shared" si="36"/>
        <v>43</v>
      </c>
      <c r="AM96" s="19">
        <f t="shared" si="36"/>
        <v>1416</v>
      </c>
      <c r="AN96" s="19">
        <f t="shared" si="36"/>
        <v>10</v>
      </c>
      <c r="AO96" s="19">
        <f t="shared" si="36"/>
        <v>0</v>
      </c>
      <c r="AP96" s="19">
        <f t="shared" si="36"/>
        <v>54</v>
      </c>
      <c r="AQ96" s="19">
        <f t="shared" si="36"/>
        <v>8927</v>
      </c>
      <c r="AR96" s="19">
        <f t="shared" si="36"/>
        <v>420</v>
      </c>
      <c r="AS96" s="19">
        <f t="shared" si="36"/>
        <v>18</v>
      </c>
      <c r="AT96" s="19">
        <f t="shared" si="36"/>
        <v>31</v>
      </c>
      <c r="AU96" s="19">
        <f t="shared" si="36"/>
        <v>320</v>
      </c>
      <c r="AV96" s="19">
        <f t="shared" si="36"/>
        <v>7774</v>
      </c>
      <c r="AW96" s="19">
        <f t="shared" si="36"/>
        <v>3</v>
      </c>
      <c r="AX96" s="19">
        <f t="shared" si="36"/>
        <v>6</v>
      </c>
      <c r="AY96" s="19">
        <f t="shared" si="36"/>
        <v>139</v>
      </c>
      <c r="AZ96" s="19">
        <f t="shared" si="36"/>
        <v>0</v>
      </c>
      <c r="BA96" s="20">
        <f t="shared" si="36"/>
        <v>66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96</v>
      </c>
      <c r="BI96" s="19">
        <f t="shared" si="36"/>
        <v>0</v>
      </c>
      <c r="BJ96" s="19">
        <f t="shared" si="36"/>
        <v>20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39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1</v>
      </c>
      <c r="BT96" s="19">
        <f t="shared" si="37"/>
        <v>451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34</v>
      </c>
      <c r="CB96" s="19">
        <f t="shared" si="37"/>
        <v>1036</v>
      </c>
      <c r="CC96" s="19">
        <f t="shared" si="37"/>
        <v>25</v>
      </c>
      <c r="CD96" s="19">
        <f t="shared" si="37"/>
        <v>7</v>
      </c>
      <c r="CE96" s="19">
        <f t="shared" si="37"/>
        <v>27</v>
      </c>
      <c r="CF96" s="19">
        <f t="shared" si="37"/>
        <v>40206</v>
      </c>
    </row>
    <row r="97" spans="1:84" ht="19.5" customHeight="1" x14ac:dyDescent="0.15">
      <c r="A97" s="30"/>
      <c r="B97" s="30"/>
      <c r="C97" s="30"/>
      <c r="D97" s="30"/>
      <c r="E97" s="84" t="s">
        <v>177</v>
      </c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 t="s">
        <v>178</v>
      </c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 t="s">
        <v>179</v>
      </c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 s="7" customFormat="1" ht="9.9499999999999993" customHeight="1" x14ac:dyDescent="0.15">
      <c r="A98" s="46" t="str">
        <f>A2</f>
        <v>（令和 4年 7月末）</v>
      </c>
      <c r="B98" s="46"/>
      <c r="C98" s="46"/>
      <c r="D98" s="46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47" t="s">
        <v>4</v>
      </c>
      <c r="B99" s="48"/>
      <c r="C99" s="48"/>
      <c r="D99" s="49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50" t="s">
        <v>180</v>
      </c>
      <c r="B100" s="93" t="s">
        <v>181</v>
      </c>
      <c r="C100" s="91" t="s">
        <v>182</v>
      </c>
      <c r="D100" s="92"/>
      <c r="E100" s="16">
        <v>0</v>
      </c>
      <c r="F100" s="16">
        <v>947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8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41</v>
      </c>
      <c r="AG100" s="16">
        <v>4</v>
      </c>
      <c r="AH100" s="15">
        <v>0</v>
      </c>
      <c r="AI100" s="15">
        <v>0</v>
      </c>
      <c r="AJ100" s="16">
        <v>348</v>
      </c>
      <c r="AK100" s="16">
        <v>0</v>
      </c>
      <c r="AL100" s="16">
        <v>1</v>
      </c>
      <c r="AM100" s="16">
        <v>73</v>
      </c>
      <c r="AN100" s="16">
        <v>2</v>
      </c>
      <c r="AO100" s="16">
        <v>0</v>
      </c>
      <c r="AP100" s="16">
        <v>1</v>
      </c>
      <c r="AQ100" s="16">
        <v>250</v>
      </c>
      <c r="AR100" s="16">
        <v>15</v>
      </c>
      <c r="AS100" s="16">
        <v>0</v>
      </c>
      <c r="AT100" s="16">
        <v>0</v>
      </c>
      <c r="AU100" s="16">
        <v>9</v>
      </c>
      <c r="AV100" s="16">
        <v>413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14</v>
      </c>
      <c r="BU100" s="16">
        <v>0</v>
      </c>
      <c r="BV100" s="16">
        <v>0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15</v>
      </c>
      <c r="CC100" s="16">
        <v>0</v>
      </c>
      <c r="CD100" s="16">
        <v>0</v>
      </c>
      <c r="CE100" s="16">
        <v>0</v>
      </c>
      <c r="CF100" s="25">
        <f>SUM(E100:CE100)</f>
        <v>2215</v>
      </c>
    </row>
    <row r="101" spans="1:84" s="14" customFormat="1" ht="8.25" customHeight="1" x14ac:dyDescent="0.15">
      <c r="A101" s="51"/>
      <c r="B101" s="77"/>
      <c r="C101" s="70" t="s">
        <v>183</v>
      </c>
      <c r="D101" s="23" t="s">
        <v>184</v>
      </c>
      <c r="E101" s="17">
        <v>0</v>
      </c>
      <c r="F101" s="17">
        <v>391</v>
      </c>
      <c r="G101" s="17">
        <v>49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15</v>
      </c>
      <c r="AG101" s="17">
        <v>0</v>
      </c>
      <c r="AH101" s="18">
        <v>0</v>
      </c>
      <c r="AI101" s="18">
        <v>0</v>
      </c>
      <c r="AJ101" s="17">
        <v>257</v>
      </c>
      <c r="AK101" s="17">
        <v>0</v>
      </c>
      <c r="AL101" s="17">
        <v>0</v>
      </c>
      <c r="AM101" s="17">
        <v>73</v>
      </c>
      <c r="AN101" s="17">
        <v>0</v>
      </c>
      <c r="AO101" s="17">
        <v>0</v>
      </c>
      <c r="AP101" s="17">
        <v>0</v>
      </c>
      <c r="AQ101" s="17">
        <v>114</v>
      </c>
      <c r="AR101" s="17">
        <v>6</v>
      </c>
      <c r="AS101" s="17">
        <v>1</v>
      </c>
      <c r="AT101" s="17">
        <v>0</v>
      </c>
      <c r="AU101" s="17">
        <v>5</v>
      </c>
      <c r="AV101" s="17">
        <v>193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4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8</v>
      </c>
      <c r="CC101" s="17">
        <v>1</v>
      </c>
      <c r="CD101" s="17">
        <v>0</v>
      </c>
      <c r="CE101" s="17">
        <v>1</v>
      </c>
      <c r="CF101" s="17">
        <f>SUM(E101:CE101)</f>
        <v>1126</v>
      </c>
    </row>
    <row r="102" spans="1:84" s="14" customFormat="1" ht="8.25" customHeight="1" x14ac:dyDescent="0.15">
      <c r="A102" s="51"/>
      <c r="B102" s="77"/>
      <c r="C102" s="70"/>
      <c r="D102" s="23" t="s">
        <v>185</v>
      </c>
      <c r="E102" s="17">
        <v>0</v>
      </c>
      <c r="F102" s="17">
        <v>56</v>
      </c>
      <c r="G102" s="17">
        <v>11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70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47</v>
      </c>
      <c r="AR102" s="17">
        <v>4</v>
      </c>
      <c r="AS102" s="17">
        <v>0</v>
      </c>
      <c r="AT102" s="17">
        <v>2</v>
      </c>
      <c r="AU102" s="17">
        <v>6</v>
      </c>
      <c r="AV102" s="17">
        <v>128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364</v>
      </c>
    </row>
    <row r="103" spans="1:84" s="14" customFormat="1" ht="8.25" customHeight="1" x14ac:dyDescent="0.15">
      <c r="A103" s="51"/>
      <c r="B103" s="69"/>
      <c r="C103" s="70"/>
      <c r="D103" s="23" t="s">
        <v>91</v>
      </c>
      <c r="E103" s="17">
        <f>SUM(E101:E102)</f>
        <v>0</v>
      </c>
      <c r="F103" s="17">
        <f t="shared" ref="F103:AZ103" si="40">SUM(F101:F102)</f>
        <v>447</v>
      </c>
      <c r="G103" s="17">
        <f t="shared" si="40"/>
        <v>60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22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327</v>
      </c>
      <c r="AK103" s="17">
        <f t="shared" si="40"/>
        <v>0</v>
      </c>
      <c r="AL103" s="17">
        <f t="shared" si="40"/>
        <v>0</v>
      </c>
      <c r="AM103" s="17">
        <f t="shared" si="40"/>
        <v>91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161</v>
      </c>
      <c r="AR103" s="17">
        <f t="shared" si="40"/>
        <v>10</v>
      </c>
      <c r="AS103" s="17">
        <f t="shared" si="40"/>
        <v>1</v>
      </c>
      <c r="AT103" s="17">
        <f t="shared" si="40"/>
        <v>2</v>
      </c>
      <c r="AU103" s="17">
        <f t="shared" si="40"/>
        <v>11</v>
      </c>
      <c r="AV103" s="17">
        <f t="shared" si="40"/>
        <v>321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7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12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1490</v>
      </c>
    </row>
    <row r="104" spans="1:84" ht="8.25" customHeight="1" x14ac:dyDescent="0.15">
      <c r="A104" s="51"/>
      <c r="B104" s="57" t="s">
        <v>186</v>
      </c>
      <c r="C104" s="58"/>
      <c r="D104" s="59"/>
      <c r="E104" s="17">
        <v>0</v>
      </c>
      <c r="F104" s="17">
        <v>33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404</v>
      </c>
      <c r="AK104" s="17">
        <v>0</v>
      </c>
      <c r="AL104" s="17">
        <v>0</v>
      </c>
      <c r="AM104" s="17">
        <v>42</v>
      </c>
      <c r="AN104" s="17">
        <v>0</v>
      </c>
      <c r="AO104" s="17">
        <v>0</v>
      </c>
      <c r="AP104" s="17">
        <v>0</v>
      </c>
      <c r="AQ104" s="17">
        <v>395</v>
      </c>
      <c r="AR104" s="17">
        <v>7</v>
      </c>
      <c r="AS104" s="17">
        <v>0</v>
      </c>
      <c r="AT104" s="17">
        <v>2</v>
      </c>
      <c r="AU104" s="17">
        <v>11</v>
      </c>
      <c r="AV104" s="17">
        <v>327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5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16</v>
      </c>
      <c r="CC104" s="17">
        <v>0</v>
      </c>
      <c r="CD104" s="17">
        <v>0</v>
      </c>
      <c r="CE104" s="17">
        <v>1</v>
      </c>
      <c r="CF104" s="17">
        <f>SUM(E104:CE104)</f>
        <v>1281</v>
      </c>
    </row>
    <row r="105" spans="1:84" ht="8.25" customHeight="1" x14ac:dyDescent="0.15">
      <c r="A105" s="51"/>
      <c r="B105" s="60" t="s">
        <v>187</v>
      </c>
      <c r="C105" s="58" t="s">
        <v>188</v>
      </c>
      <c r="D105" s="59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31</v>
      </c>
      <c r="AG105" s="17">
        <v>0</v>
      </c>
      <c r="AH105" s="18">
        <v>0</v>
      </c>
      <c r="AI105" s="18">
        <v>0</v>
      </c>
      <c r="AJ105" s="17">
        <v>230</v>
      </c>
      <c r="AK105" s="17">
        <v>0</v>
      </c>
      <c r="AL105" s="17">
        <v>7</v>
      </c>
      <c r="AM105" s="17">
        <v>41</v>
      </c>
      <c r="AN105" s="17">
        <v>0</v>
      </c>
      <c r="AO105" s="17">
        <v>0</v>
      </c>
      <c r="AP105" s="17">
        <v>0</v>
      </c>
      <c r="AQ105" s="17">
        <v>275</v>
      </c>
      <c r="AR105" s="17">
        <v>3</v>
      </c>
      <c r="AS105" s="17">
        <v>0</v>
      </c>
      <c r="AT105" s="17">
        <v>0</v>
      </c>
      <c r="AU105" s="17">
        <v>7</v>
      </c>
      <c r="AV105" s="17">
        <v>149</v>
      </c>
      <c r="AW105" s="17">
        <v>0</v>
      </c>
      <c r="AX105" s="17">
        <v>0</v>
      </c>
      <c r="AY105" s="17">
        <v>7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7</v>
      </c>
      <c r="CC105" s="17">
        <v>0</v>
      </c>
      <c r="CD105" s="17">
        <v>0</v>
      </c>
      <c r="CE105" s="17">
        <v>0</v>
      </c>
      <c r="CF105" s="17">
        <f>SUM(E105:CE105)</f>
        <v>803</v>
      </c>
    </row>
    <row r="106" spans="1:84" ht="8.25" customHeight="1" x14ac:dyDescent="0.15">
      <c r="A106" s="51"/>
      <c r="B106" s="60"/>
      <c r="C106" s="58" t="s">
        <v>189</v>
      </c>
      <c r="D106" s="59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277</v>
      </c>
      <c r="AK106" s="17">
        <v>0</v>
      </c>
      <c r="AL106" s="17">
        <v>1</v>
      </c>
      <c r="AM106" s="17">
        <v>20</v>
      </c>
      <c r="AN106" s="17">
        <v>0</v>
      </c>
      <c r="AO106" s="17">
        <v>0</v>
      </c>
      <c r="AP106" s="17">
        <v>0</v>
      </c>
      <c r="AQ106" s="17">
        <v>311</v>
      </c>
      <c r="AR106" s="17">
        <v>4</v>
      </c>
      <c r="AS106" s="17">
        <v>0</v>
      </c>
      <c r="AT106" s="17">
        <v>0</v>
      </c>
      <c r="AU106" s="17">
        <v>3</v>
      </c>
      <c r="AV106" s="17">
        <v>124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4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12</v>
      </c>
      <c r="CC106" s="17">
        <v>0</v>
      </c>
      <c r="CD106" s="17">
        <v>0</v>
      </c>
      <c r="CE106" s="17">
        <v>0</v>
      </c>
      <c r="CF106" s="17">
        <f>SUM(E106:CE106)</f>
        <v>787</v>
      </c>
    </row>
    <row r="107" spans="1:84" ht="8.25" customHeight="1" x14ac:dyDescent="0.15">
      <c r="A107" s="51"/>
      <c r="B107" s="86"/>
      <c r="C107" s="58" t="s">
        <v>91</v>
      </c>
      <c r="D107" s="59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48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507</v>
      </c>
      <c r="AK107" s="17">
        <f t="shared" si="42"/>
        <v>0</v>
      </c>
      <c r="AL107" s="17">
        <f t="shared" si="42"/>
        <v>8</v>
      </c>
      <c r="AM107" s="17">
        <f t="shared" si="42"/>
        <v>61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586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10</v>
      </c>
      <c r="AV107" s="17">
        <f t="shared" si="42"/>
        <v>273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9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19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1590</v>
      </c>
    </row>
    <row r="108" spans="1:84" s="14" customFormat="1" ht="8.25" customHeight="1" x14ac:dyDescent="0.15">
      <c r="A108" s="51"/>
      <c r="B108" s="60" t="s">
        <v>190</v>
      </c>
      <c r="C108" s="58" t="s">
        <v>191</v>
      </c>
      <c r="D108" s="59"/>
      <c r="E108" s="17">
        <v>0</v>
      </c>
      <c r="F108" s="17">
        <v>607</v>
      </c>
      <c r="G108" s="17">
        <v>35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30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80</v>
      </c>
      <c r="AG108" s="17">
        <v>6</v>
      </c>
      <c r="AH108" s="18">
        <v>0</v>
      </c>
      <c r="AI108" s="18">
        <v>0</v>
      </c>
      <c r="AJ108" s="17">
        <v>441</v>
      </c>
      <c r="AK108" s="17">
        <v>0</v>
      </c>
      <c r="AL108" s="17">
        <v>0</v>
      </c>
      <c r="AM108" s="17">
        <v>41</v>
      </c>
      <c r="AN108" s="17">
        <v>2</v>
      </c>
      <c r="AO108" s="17">
        <v>0</v>
      </c>
      <c r="AP108" s="17">
        <v>1</v>
      </c>
      <c r="AQ108" s="17">
        <v>176</v>
      </c>
      <c r="AR108" s="17">
        <v>12</v>
      </c>
      <c r="AS108" s="17">
        <v>2</v>
      </c>
      <c r="AT108" s="17">
        <v>1</v>
      </c>
      <c r="AU108" s="17">
        <v>35</v>
      </c>
      <c r="AV108" s="17">
        <v>553</v>
      </c>
      <c r="AW108" s="17">
        <v>0</v>
      </c>
      <c r="AX108" s="17">
        <v>0</v>
      </c>
      <c r="AY108" s="17">
        <v>18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9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21</v>
      </c>
      <c r="CC108" s="17">
        <v>0</v>
      </c>
      <c r="CD108" s="17">
        <v>0</v>
      </c>
      <c r="CE108" s="17">
        <v>2</v>
      </c>
      <c r="CF108" s="17">
        <f>SUM(E108:CE108)</f>
        <v>2082</v>
      </c>
    </row>
    <row r="109" spans="1:84" s="14" customFormat="1" ht="8.25" customHeight="1" x14ac:dyDescent="0.15">
      <c r="A109" s="51"/>
      <c r="B109" s="60"/>
      <c r="C109" s="70" t="s">
        <v>192</v>
      </c>
      <c r="D109" s="23" t="s">
        <v>193</v>
      </c>
      <c r="E109" s="17">
        <v>0</v>
      </c>
      <c r="F109" s="17">
        <v>250</v>
      </c>
      <c r="G109" s="17">
        <v>40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28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3</v>
      </c>
      <c r="AB109" s="17">
        <v>0</v>
      </c>
      <c r="AC109" s="18">
        <v>0</v>
      </c>
      <c r="AD109" s="18">
        <v>0</v>
      </c>
      <c r="AE109" s="18">
        <v>0</v>
      </c>
      <c r="AF109" s="17">
        <v>64</v>
      </c>
      <c r="AG109" s="17">
        <v>1</v>
      </c>
      <c r="AH109" s="18">
        <v>0</v>
      </c>
      <c r="AI109" s="18">
        <v>0</v>
      </c>
      <c r="AJ109" s="17">
        <v>461</v>
      </c>
      <c r="AK109" s="17">
        <v>0</v>
      </c>
      <c r="AL109" s="17">
        <v>1</v>
      </c>
      <c r="AM109" s="17">
        <v>59</v>
      </c>
      <c r="AN109" s="17">
        <v>0</v>
      </c>
      <c r="AO109" s="17">
        <v>0</v>
      </c>
      <c r="AP109" s="17">
        <v>0</v>
      </c>
      <c r="AQ109" s="17">
        <v>239</v>
      </c>
      <c r="AR109" s="17">
        <v>18</v>
      </c>
      <c r="AS109" s="17">
        <v>1</v>
      </c>
      <c r="AT109" s="17">
        <v>0</v>
      </c>
      <c r="AU109" s="17">
        <v>22</v>
      </c>
      <c r="AV109" s="17">
        <v>447</v>
      </c>
      <c r="AW109" s="17">
        <v>0</v>
      </c>
      <c r="AX109" s="17">
        <v>0</v>
      </c>
      <c r="AY109" s="17">
        <v>16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6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10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20</v>
      </c>
      <c r="CC109" s="17">
        <v>2</v>
      </c>
      <c r="CD109" s="17">
        <v>1</v>
      </c>
      <c r="CE109" s="17">
        <v>1</v>
      </c>
      <c r="CF109" s="17">
        <f>SUM(E109:CE109)</f>
        <v>1697</v>
      </c>
    </row>
    <row r="110" spans="1:84" s="14" customFormat="1" ht="8.25" customHeight="1" x14ac:dyDescent="0.15">
      <c r="A110" s="51"/>
      <c r="B110" s="60"/>
      <c r="C110" s="70"/>
      <c r="D110" s="23" t="s">
        <v>194</v>
      </c>
      <c r="E110" s="17">
        <v>0</v>
      </c>
      <c r="F110" s="17">
        <v>86</v>
      </c>
      <c r="G110" s="17">
        <v>4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64</v>
      </c>
      <c r="AK110" s="17">
        <v>0</v>
      </c>
      <c r="AL110" s="17">
        <v>0</v>
      </c>
      <c r="AM110" s="17">
        <v>5</v>
      </c>
      <c r="AN110" s="17">
        <v>0</v>
      </c>
      <c r="AO110" s="17">
        <v>0</v>
      </c>
      <c r="AP110" s="17">
        <v>0</v>
      </c>
      <c r="AQ110" s="17">
        <v>43</v>
      </c>
      <c r="AR110" s="17">
        <v>2</v>
      </c>
      <c r="AS110" s="17">
        <v>0</v>
      </c>
      <c r="AT110" s="17">
        <v>0</v>
      </c>
      <c r="AU110" s="17">
        <v>5</v>
      </c>
      <c r="AV110" s="17">
        <v>113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7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11</v>
      </c>
      <c r="CC110" s="17">
        <v>1</v>
      </c>
      <c r="CD110" s="17">
        <v>0</v>
      </c>
      <c r="CE110" s="17">
        <v>0</v>
      </c>
      <c r="CF110" s="17">
        <f>SUM(E110:CE110)</f>
        <v>374</v>
      </c>
    </row>
    <row r="111" spans="1:84" s="14" customFormat="1" ht="8.25" customHeight="1" x14ac:dyDescent="0.15">
      <c r="A111" s="51"/>
      <c r="B111" s="60"/>
      <c r="C111" s="70"/>
      <c r="D111" s="23" t="s">
        <v>91</v>
      </c>
      <c r="E111" s="17">
        <f>SUM(E109:E110)</f>
        <v>0</v>
      </c>
      <c r="F111" s="17">
        <f t="shared" ref="F111:CF111" si="43">SUM(F109:F110)</f>
        <v>336</v>
      </c>
      <c r="G111" s="17">
        <f t="shared" si="43"/>
        <v>44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33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3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83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525</v>
      </c>
      <c r="AK111" s="17">
        <f t="shared" si="43"/>
        <v>0</v>
      </c>
      <c r="AL111" s="17">
        <f t="shared" si="43"/>
        <v>1</v>
      </c>
      <c r="AM111" s="17">
        <f t="shared" si="43"/>
        <v>64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282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27</v>
      </c>
      <c r="AV111" s="17">
        <f t="shared" si="43"/>
        <v>560</v>
      </c>
      <c r="AW111" s="17">
        <f t="shared" si="43"/>
        <v>0</v>
      </c>
      <c r="AX111" s="17">
        <f t="shared" si="43"/>
        <v>1</v>
      </c>
      <c r="AY111" s="17">
        <f t="shared" si="43"/>
        <v>21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7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17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31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2071</v>
      </c>
    </row>
    <row r="112" spans="1:84" s="14" customFormat="1" ht="8.25" customHeight="1" x14ac:dyDescent="0.15">
      <c r="A112" s="53"/>
      <c r="B112" s="65" t="s">
        <v>98</v>
      </c>
      <c r="C112" s="66"/>
      <c r="D112" s="67"/>
      <c r="E112" s="19">
        <f>SUM(E100,E103:E104,E107:E108,E111)</f>
        <v>0</v>
      </c>
      <c r="F112" s="19">
        <f t="shared" ref="F112:BQ112" si="44">SUM(F100,F103:F104,F107:F108,F111)</f>
        <v>2402</v>
      </c>
      <c r="G112" s="19">
        <f t="shared" si="44"/>
        <v>200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85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14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292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2552</v>
      </c>
      <c r="AK112" s="19">
        <f t="shared" si="44"/>
        <v>0</v>
      </c>
      <c r="AL112" s="19">
        <f t="shared" si="44"/>
        <v>10</v>
      </c>
      <c r="AM112" s="19">
        <f t="shared" si="44"/>
        <v>372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1850</v>
      </c>
      <c r="AR112" s="19">
        <f t="shared" si="44"/>
        <v>71</v>
      </c>
      <c r="AS112" s="19">
        <f t="shared" si="44"/>
        <v>4</v>
      </c>
      <c r="AT112" s="19">
        <f t="shared" si="44"/>
        <v>5</v>
      </c>
      <c r="AU112" s="19">
        <f t="shared" si="44"/>
        <v>103</v>
      </c>
      <c r="AV112" s="19">
        <f t="shared" si="44"/>
        <v>2447</v>
      </c>
      <c r="AW112" s="19">
        <f t="shared" si="44"/>
        <v>2</v>
      </c>
      <c r="AX112" s="19">
        <f t="shared" si="44"/>
        <v>1</v>
      </c>
      <c r="AY112" s="19">
        <f t="shared" si="44"/>
        <v>57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17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4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61</v>
      </c>
      <c r="BU112" s="19">
        <f t="shared" si="45"/>
        <v>0</v>
      </c>
      <c r="BV112" s="19">
        <f t="shared" si="45"/>
        <v>2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114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10729</v>
      </c>
    </row>
    <row r="113" spans="1:84" ht="8.25" customHeight="1" x14ac:dyDescent="0.15">
      <c r="A113" s="87" t="s">
        <v>195</v>
      </c>
      <c r="B113" s="90" t="s">
        <v>196</v>
      </c>
      <c r="C113" s="91"/>
      <c r="D113" s="92"/>
      <c r="E113" s="16">
        <v>0</v>
      </c>
      <c r="F113" s="16">
        <v>106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1</v>
      </c>
      <c r="AC113" s="15">
        <v>0</v>
      </c>
      <c r="AD113" s="15">
        <v>0</v>
      </c>
      <c r="AE113" s="15">
        <v>0</v>
      </c>
      <c r="AF113" s="16">
        <v>37</v>
      </c>
      <c r="AG113" s="16">
        <v>2</v>
      </c>
      <c r="AH113" s="15">
        <v>0</v>
      </c>
      <c r="AI113" s="15">
        <v>0</v>
      </c>
      <c r="AJ113" s="16">
        <v>388</v>
      </c>
      <c r="AK113" s="16">
        <v>0</v>
      </c>
      <c r="AL113" s="16">
        <v>0</v>
      </c>
      <c r="AM113" s="16">
        <v>41</v>
      </c>
      <c r="AN113" s="16">
        <v>0</v>
      </c>
      <c r="AO113" s="16">
        <v>0</v>
      </c>
      <c r="AP113" s="16">
        <v>2</v>
      </c>
      <c r="AQ113" s="16">
        <v>226</v>
      </c>
      <c r="AR113" s="16">
        <v>5</v>
      </c>
      <c r="AS113" s="16">
        <v>1</v>
      </c>
      <c r="AT113" s="16">
        <v>0</v>
      </c>
      <c r="AU113" s="16">
        <v>10</v>
      </c>
      <c r="AV113" s="16">
        <v>322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15</v>
      </c>
      <c r="CC113" s="16">
        <v>0</v>
      </c>
      <c r="CD113" s="16">
        <v>0</v>
      </c>
      <c r="CE113" s="16">
        <v>1</v>
      </c>
      <c r="CF113" s="17">
        <f>SUM(E113:CE113)</f>
        <v>1183</v>
      </c>
    </row>
    <row r="114" spans="1:84" ht="8.25" customHeight="1" x14ac:dyDescent="0.15">
      <c r="A114" s="88"/>
      <c r="B114" s="60" t="s">
        <v>197</v>
      </c>
      <c r="C114" s="58" t="s">
        <v>198</v>
      </c>
      <c r="D114" s="59"/>
      <c r="E114" s="17">
        <v>0</v>
      </c>
      <c r="F114" s="17">
        <v>207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118</v>
      </c>
      <c r="AG114" s="17">
        <v>0</v>
      </c>
      <c r="AH114" s="18">
        <v>0</v>
      </c>
      <c r="AI114" s="18">
        <v>0</v>
      </c>
      <c r="AJ114" s="17">
        <v>518</v>
      </c>
      <c r="AK114" s="17">
        <v>0</v>
      </c>
      <c r="AL114" s="17">
        <v>0</v>
      </c>
      <c r="AM114" s="17">
        <v>69</v>
      </c>
      <c r="AN114" s="17">
        <v>0</v>
      </c>
      <c r="AO114" s="17">
        <v>0</v>
      </c>
      <c r="AP114" s="17">
        <v>1</v>
      </c>
      <c r="AQ114" s="17">
        <v>981</v>
      </c>
      <c r="AR114" s="17">
        <v>22</v>
      </c>
      <c r="AS114" s="17">
        <v>3</v>
      </c>
      <c r="AT114" s="17">
        <v>1</v>
      </c>
      <c r="AU114" s="17">
        <v>27</v>
      </c>
      <c r="AV114" s="17">
        <v>462</v>
      </c>
      <c r="AW114" s="17">
        <v>3</v>
      </c>
      <c r="AX114" s="17">
        <v>2</v>
      </c>
      <c r="AY114" s="17">
        <v>9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6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33</v>
      </c>
      <c r="CC114" s="17">
        <v>0</v>
      </c>
      <c r="CD114" s="17">
        <v>0</v>
      </c>
      <c r="CE114" s="17">
        <v>2</v>
      </c>
      <c r="CF114" s="17">
        <f>SUM(E114:CE114)</f>
        <v>2501</v>
      </c>
    </row>
    <row r="115" spans="1:84" ht="8.25" customHeight="1" x14ac:dyDescent="0.15">
      <c r="A115" s="88"/>
      <c r="B115" s="60"/>
      <c r="C115" s="58" t="s">
        <v>199</v>
      </c>
      <c r="D115" s="59"/>
      <c r="E115" s="17">
        <v>0</v>
      </c>
      <c r="F115" s="17">
        <v>30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109</v>
      </c>
      <c r="AK115" s="17">
        <v>0</v>
      </c>
      <c r="AL115" s="17">
        <v>0</v>
      </c>
      <c r="AM115" s="17">
        <v>12</v>
      </c>
      <c r="AN115" s="17">
        <v>0</v>
      </c>
      <c r="AO115" s="17">
        <v>0</v>
      </c>
      <c r="AP115" s="17">
        <v>0</v>
      </c>
      <c r="AQ115" s="17">
        <v>44</v>
      </c>
      <c r="AR115" s="17">
        <v>1</v>
      </c>
      <c r="AS115" s="17">
        <v>0</v>
      </c>
      <c r="AT115" s="17">
        <v>0</v>
      </c>
      <c r="AU115" s="17">
        <v>6</v>
      </c>
      <c r="AV115" s="17">
        <v>81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2</v>
      </c>
      <c r="CC115" s="17">
        <v>0</v>
      </c>
      <c r="CD115" s="17">
        <v>0</v>
      </c>
      <c r="CE115" s="17">
        <v>0</v>
      </c>
      <c r="CF115" s="17">
        <f>SUM(E115:CE115)</f>
        <v>298</v>
      </c>
    </row>
    <row r="116" spans="1:84" ht="8.25" customHeight="1" x14ac:dyDescent="0.15">
      <c r="A116" s="88"/>
      <c r="B116" s="60"/>
      <c r="C116" s="58" t="s">
        <v>91</v>
      </c>
      <c r="D116" s="59"/>
      <c r="E116" s="17">
        <f>SUM(E114:E115)</f>
        <v>0</v>
      </c>
      <c r="F116" s="17">
        <f t="shared" ref="F116:CF116" si="46">SUM(F114:F115)</f>
        <v>237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127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627</v>
      </c>
      <c r="AK116" s="17">
        <f t="shared" si="46"/>
        <v>0</v>
      </c>
      <c r="AL116" s="17">
        <f t="shared" si="46"/>
        <v>0</v>
      </c>
      <c r="AM116" s="17">
        <f t="shared" si="46"/>
        <v>81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1025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33</v>
      </c>
      <c r="AV116" s="17">
        <f t="shared" si="46"/>
        <v>543</v>
      </c>
      <c r="AW116" s="17">
        <f t="shared" si="46"/>
        <v>3</v>
      </c>
      <c r="AX116" s="17">
        <f t="shared" si="46"/>
        <v>2</v>
      </c>
      <c r="AY116" s="17">
        <f t="shared" si="46"/>
        <v>10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7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35</v>
      </c>
      <c r="CC116" s="17">
        <f t="shared" si="46"/>
        <v>0</v>
      </c>
      <c r="CD116" s="17">
        <f t="shared" si="46"/>
        <v>0</v>
      </c>
      <c r="CE116" s="17">
        <f t="shared" si="46"/>
        <v>2</v>
      </c>
      <c r="CF116" s="17">
        <f t="shared" si="46"/>
        <v>2799</v>
      </c>
    </row>
    <row r="117" spans="1:84" ht="8.25" customHeight="1" x14ac:dyDescent="0.15">
      <c r="A117" s="88"/>
      <c r="B117" s="76" t="s">
        <v>200</v>
      </c>
      <c r="C117" s="58" t="s">
        <v>200</v>
      </c>
      <c r="D117" s="59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5</v>
      </c>
      <c r="AB117" s="17">
        <v>0</v>
      </c>
      <c r="AC117" s="18">
        <v>0</v>
      </c>
      <c r="AD117" s="18">
        <v>0</v>
      </c>
      <c r="AE117" s="18">
        <v>0</v>
      </c>
      <c r="AF117" s="17">
        <v>36</v>
      </c>
      <c r="AG117" s="17">
        <v>0</v>
      </c>
      <c r="AH117" s="18">
        <v>0</v>
      </c>
      <c r="AI117" s="18">
        <v>0</v>
      </c>
      <c r="AJ117" s="17">
        <v>547</v>
      </c>
      <c r="AK117" s="17">
        <v>0</v>
      </c>
      <c r="AL117" s="17">
        <v>0</v>
      </c>
      <c r="AM117" s="17">
        <v>75</v>
      </c>
      <c r="AN117" s="17">
        <v>0</v>
      </c>
      <c r="AO117" s="17">
        <v>0</v>
      </c>
      <c r="AP117" s="17">
        <v>0</v>
      </c>
      <c r="AQ117" s="17">
        <v>235</v>
      </c>
      <c r="AR117" s="17">
        <v>7</v>
      </c>
      <c r="AS117" s="17">
        <v>0</v>
      </c>
      <c r="AT117" s="17">
        <v>1</v>
      </c>
      <c r="AU117" s="17">
        <v>8</v>
      </c>
      <c r="AV117" s="17">
        <v>283</v>
      </c>
      <c r="AW117" s="17">
        <v>0</v>
      </c>
      <c r="AX117" s="17">
        <v>0</v>
      </c>
      <c r="AY117" s="17">
        <v>7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8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28</v>
      </c>
      <c r="CC117" s="17">
        <v>0</v>
      </c>
      <c r="CD117" s="17">
        <v>0</v>
      </c>
      <c r="CE117" s="17">
        <v>0</v>
      </c>
      <c r="CF117" s="17">
        <f>SUM(E117:CE117)</f>
        <v>1274</v>
      </c>
    </row>
    <row r="118" spans="1:84" ht="8.25" customHeight="1" x14ac:dyDescent="0.15">
      <c r="A118" s="88"/>
      <c r="B118" s="77"/>
      <c r="C118" s="58" t="s">
        <v>201</v>
      </c>
      <c r="D118" s="59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70</v>
      </c>
      <c r="AG118" s="17">
        <v>0</v>
      </c>
      <c r="AH118" s="18">
        <v>0</v>
      </c>
      <c r="AI118" s="18">
        <v>0</v>
      </c>
      <c r="AJ118" s="17">
        <v>445</v>
      </c>
      <c r="AK118" s="17">
        <v>1</v>
      </c>
      <c r="AL118" s="17">
        <v>0</v>
      </c>
      <c r="AM118" s="17">
        <v>57</v>
      </c>
      <c r="AN118" s="17">
        <v>2</v>
      </c>
      <c r="AO118" s="17">
        <v>0</v>
      </c>
      <c r="AP118" s="17">
        <v>0</v>
      </c>
      <c r="AQ118" s="17">
        <v>416</v>
      </c>
      <c r="AR118" s="17">
        <v>16</v>
      </c>
      <c r="AS118" s="17">
        <v>0</v>
      </c>
      <c r="AT118" s="17">
        <v>0</v>
      </c>
      <c r="AU118" s="17">
        <v>10</v>
      </c>
      <c r="AV118" s="17">
        <v>250</v>
      </c>
      <c r="AW118" s="17">
        <v>0</v>
      </c>
      <c r="AX118" s="17">
        <v>0</v>
      </c>
      <c r="AY118" s="17">
        <v>10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8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29</v>
      </c>
      <c r="CC118" s="17">
        <v>0</v>
      </c>
      <c r="CD118" s="17">
        <v>0</v>
      </c>
      <c r="CE118" s="17">
        <v>0</v>
      </c>
      <c r="CF118" s="17">
        <f>SUM(E118:CE118)</f>
        <v>1360</v>
      </c>
    </row>
    <row r="119" spans="1:84" ht="8.25" customHeight="1" x14ac:dyDescent="0.15">
      <c r="A119" s="88"/>
      <c r="B119" s="77"/>
      <c r="C119" s="81" t="s">
        <v>202</v>
      </c>
      <c r="D119" s="23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128</v>
      </c>
      <c r="AK119" s="17">
        <v>0</v>
      </c>
      <c r="AL119" s="17">
        <v>0</v>
      </c>
      <c r="AM119" s="17">
        <v>13</v>
      </c>
      <c r="AN119" s="17">
        <v>0</v>
      </c>
      <c r="AO119" s="17">
        <v>0</v>
      </c>
      <c r="AP119" s="17">
        <v>0</v>
      </c>
      <c r="AQ119" s="17">
        <v>72</v>
      </c>
      <c r="AR119" s="17">
        <v>1</v>
      </c>
      <c r="AS119" s="17">
        <v>0</v>
      </c>
      <c r="AT119" s="17">
        <v>1</v>
      </c>
      <c r="AU119" s="17">
        <v>3</v>
      </c>
      <c r="AV119" s="17">
        <v>81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6</v>
      </c>
      <c r="CC119" s="17">
        <v>0</v>
      </c>
      <c r="CD119" s="17">
        <v>0</v>
      </c>
      <c r="CE119" s="17">
        <v>0</v>
      </c>
      <c r="CF119" s="17">
        <f>SUM(E119:CE119)</f>
        <v>330</v>
      </c>
    </row>
    <row r="120" spans="1:84" ht="8.25" customHeight="1" x14ac:dyDescent="0.15">
      <c r="A120" s="88"/>
      <c r="B120" s="77"/>
      <c r="C120" s="94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33</v>
      </c>
      <c r="AG120" s="17">
        <v>3</v>
      </c>
      <c r="AH120" s="18">
        <v>0</v>
      </c>
      <c r="AI120" s="18">
        <v>0</v>
      </c>
      <c r="AJ120" s="17">
        <v>259</v>
      </c>
      <c r="AK120" s="17">
        <v>0</v>
      </c>
      <c r="AL120" s="17">
        <v>0</v>
      </c>
      <c r="AM120" s="17">
        <v>12</v>
      </c>
      <c r="AN120" s="17">
        <v>0</v>
      </c>
      <c r="AO120" s="17">
        <v>0</v>
      </c>
      <c r="AP120" s="17">
        <v>0</v>
      </c>
      <c r="AQ120" s="17">
        <v>76</v>
      </c>
      <c r="AR120" s="17">
        <v>2</v>
      </c>
      <c r="AS120" s="17">
        <v>0</v>
      </c>
      <c r="AT120" s="17">
        <v>0</v>
      </c>
      <c r="AU120" s="17">
        <v>3</v>
      </c>
      <c r="AV120" s="17">
        <v>125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11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19</v>
      </c>
      <c r="CC120" s="17">
        <v>0</v>
      </c>
      <c r="CD120" s="17">
        <v>0</v>
      </c>
      <c r="CE120" s="17">
        <v>0</v>
      </c>
      <c r="CF120" s="17">
        <f>SUM(E120:CE120)</f>
        <v>578</v>
      </c>
    </row>
    <row r="121" spans="1:84" ht="8.25" customHeight="1" x14ac:dyDescent="0.15">
      <c r="A121" s="88"/>
      <c r="B121" s="77"/>
      <c r="C121" s="94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1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28</v>
      </c>
      <c r="AG121" s="17">
        <v>0</v>
      </c>
      <c r="AH121" s="18">
        <v>0</v>
      </c>
      <c r="AI121" s="18">
        <v>0</v>
      </c>
      <c r="AJ121" s="17">
        <v>224</v>
      </c>
      <c r="AK121" s="17">
        <v>0</v>
      </c>
      <c r="AL121" s="17">
        <v>0</v>
      </c>
      <c r="AM121" s="17">
        <v>19</v>
      </c>
      <c r="AN121" s="17">
        <v>0</v>
      </c>
      <c r="AO121" s="17">
        <v>0</v>
      </c>
      <c r="AP121" s="17">
        <v>0</v>
      </c>
      <c r="AQ121" s="17">
        <v>202</v>
      </c>
      <c r="AR121" s="17">
        <v>9</v>
      </c>
      <c r="AS121" s="17">
        <v>0</v>
      </c>
      <c r="AT121" s="17">
        <v>0</v>
      </c>
      <c r="AU121" s="17">
        <v>6</v>
      </c>
      <c r="AV121" s="17">
        <v>171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12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16</v>
      </c>
      <c r="CC121" s="17">
        <v>0</v>
      </c>
      <c r="CD121" s="17">
        <v>0</v>
      </c>
      <c r="CE121" s="17">
        <v>1</v>
      </c>
      <c r="CF121" s="17">
        <f>SUM(E121:CE121)</f>
        <v>714</v>
      </c>
    </row>
    <row r="122" spans="1:84" ht="8.25" customHeight="1" x14ac:dyDescent="0.15">
      <c r="A122" s="88"/>
      <c r="B122" s="69"/>
      <c r="C122" s="95"/>
      <c r="D122" s="23" t="s">
        <v>91</v>
      </c>
      <c r="E122" s="17">
        <f>SUM(E119:E121)</f>
        <v>0</v>
      </c>
      <c r="F122" s="17">
        <f t="shared" ref="F122:CF122" si="47">SUM(F119:F121)</f>
        <v>55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1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6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68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611</v>
      </c>
      <c r="AK122" s="17">
        <f t="shared" si="47"/>
        <v>0</v>
      </c>
      <c r="AL122" s="17">
        <f t="shared" si="47"/>
        <v>0</v>
      </c>
      <c r="AM122" s="17">
        <f t="shared" si="47"/>
        <v>44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350</v>
      </c>
      <c r="AR122" s="17">
        <f t="shared" si="47"/>
        <v>12</v>
      </c>
      <c r="AS122" s="17">
        <f t="shared" si="47"/>
        <v>0</v>
      </c>
      <c r="AT122" s="17">
        <f t="shared" si="47"/>
        <v>1</v>
      </c>
      <c r="AU122" s="17">
        <f t="shared" si="47"/>
        <v>12</v>
      </c>
      <c r="AV122" s="17">
        <f t="shared" si="47"/>
        <v>377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27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41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1622</v>
      </c>
    </row>
    <row r="123" spans="1:84" ht="8.25" customHeight="1" x14ac:dyDescent="0.15">
      <c r="A123" s="88"/>
      <c r="B123" s="60" t="s">
        <v>204</v>
      </c>
      <c r="C123" s="58" t="s">
        <v>205</v>
      </c>
      <c r="D123" s="59"/>
      <c r="E123" s="17">
        <v>0</v>
      </c>
      <c r="F123" s="17">
        <v>126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3</v>
      </c>
      <c r="AB123" s="17">
        <v>2</v>
      </c>
      <c r="AC123" s="18">
        <v>0</v>
      </c>
      <c r="AD123" s="18">
        <v>0</v>
      </c>
      <c r="AE123" s="18">
        <v>0</v>
      </c>
      <c r="AF123" s="17">
        <v>37</v>
      </c>
      <c r="AG123" s="17">
        <v>4</v>
      </c>
      <c r="AH123" s="18">
        <v>0</v>
      </c>
      <c r="AI123" s="18">
        <v>0</v>
      </c>
      <c r="AJ123" s="17">
        <v>1155</v>
      </c>
      <c r="AK123" s="17">
        <v>2</v>
      </c>
      <c r="AL123" s="17">
        <v>0</v>
      </c>
      <c r="AM123" s="17">
        <v>62</v>
      </c>
      <c r="AN123" s="17">
        <v>0</v>
      </c>
      <c r="AO123" s="17">
        <v>0</v>
      </c>
      <c r="AP123" s="17">
        <v>115</v>
      </c>
      <c r="AQ123" s="17">
        <v>1333</v>
      </c>
      <c r="AR123" s="17">
        <v>34</v>
      </c>
      <c r="AS123" s="17">
        <v>0</v>
      </c>
      <c r="AT123" s="17">
        <v>1</v>
      </c>
      <c r="AU123" s="17">
        <v>17</v>
      </c>
      <c r="AV123" s="17">
        <v>579</v>
      </c>
      <c r="AW123" s="17">
        <v>0</v>
      </c>
      <c r="AX123" s="17">
        <v>0</v>
      </c>
      <c r="AY123" s="17">
        <v>11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24</v>
      </c>
      <c r="BU123" s="17">
        <v>0</v>
      </c>
      <c r="BV123" s="17">
        <v>2</v>
      </c>
      <c r="BW123" s="17">
        <v>0</v>
      </c>
      <c r="BX123" s="17">
        <v>2</v>
      </c>
      <c r="BY123" s="17">
        <v>0</v>
      </c>
      <c r="BZ123" s="17">
        <v>0</v>
      </c>
      <c r="CA123" s="17">
        <v>1</v>
      </c>
      <c r="CB123" s="17">
        <v>60</v>
      </c>
      <c r="CC123" s="17">
        <v>2</v>
      </c>
      <c r="CD123" s="17">
        <v>0</v>
      </c>
      <c r="CE123" s="17">
        <v>2</v>
      </c>
      <c r="CF123" s="17">
        <f>SUM(E123:CE123)</f>
        <v>3601</v>
      </c>
    </row>
    <row r="124" spans="1:84" ht="8.25" customHeight="1" x14ac:dyDescent="0.15">
      <c r="A124" s="88"/>
      <c r="B124" s="60"/>
      <c r="C124" s="58" t="s">
        <v>206</v>
      </c>
      <c r="D124" s="59"/>
      <c r="E124" s="17">
        <v>0</v>
      </c>
      <c r="F124" s="17">
        <v>33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30</v>
      </c>
      <c r="AG124" s="17">
        <v>0</v>
      </c>
      <c r="AH124" s="18">
        <v>0</v>
      </c>
      <c r="AI124" s="18">
        <v>0</v>
      </c>
      <c r="AJ124" s="17">
        <v>267</v>
      </c>
      <c r="AK124" s="17">
        <v>0</v>
      </c>
      <c r="AL124" s="17">
        <v>0</v>
      </c>
      <c r="AM124" s="17">
        <v>25</v>
      </c>
      <c r="AN124" s="17">
        <v>0</v>
      </c>
      <c r="AO124" s="17">
        <v>0</v>
      </c>
      <c r="AP124" s="17">
        <v>0</v>
      </c>
      <c r="AQ124" s="17">
        <v>212</v>
      </c>
      <c r="AR124" s="17">
        <v>3</v>
      </c>
      <c r="AS124" s="17">
        <v>0</v>
      </c>
      <c r="AT124" s="17">
        <v>0</v>
      </c>
      <c r="AU124" s="17">
        <v>4</v>
      </c>
      <c r="AV124" s="17">
        <v>154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8</v>
      </c>
      <c r="CC124" s="17">
        <v>1</v>
      </c>
      <c r="CD124" s="17">
        <v>0</v>
      </c>
      <c r="CE124" s="17">
        <v>4</v>
      </c>
      <c r="CF124" s="17">
        <f>SUM(E124:CE124)</f>
        <v>772</v>
      </c>
    </row>
    <row r="125" spans="1:84" ht="8.25" customHeight="1" x14ac:dyDescent="0.15">
      <c r="A125" s="88"/>
      <c r="B125" s="60"/>
      <c r="C125" s="70" t="s">
        <v>207</v>
      </c>
      <c r="D125" s="23" t="s">
        <v>207</v>
      </c>
      <c r="E125" s="17">
        <v>0</v>
      </c>
      <c r="F125" s="17">
        <v>25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20</v>
      </c>
      <c r="AG125" s="17">
        <v>0</v>
      </c>
      <c r="AH125" s="18">
        <v>0</v>
      </c>
      <c r="AI125" s="18">
        <v>0</v>
      </c>
      <c r="AJ125" s="17">
        <v>201</v>
      </c>
      <c r="AK125" s="17">
        <v>0</v>
      </c>
      <c r="AL125" s="17">
        <v>0</v>
      </c>
      <c r="AM125" s="17">
        <v>28</v>
      </c>
      <c r="AN125" s="17">
        <v>0</v>
      </c>
      <c r="AO125" s="17">
        <v>0</v>
      </c>
      <c r="AP125" s="17">
        <v>0</v>
      </c>
      <c r="AQ125" s="17">
        <v>379</v>
      </c>
      <c r="AR125" s="17">
        <v>6</v>
      </c>
      <c r="AS125" s="17">
        <v>0</v>
      </c>
      <c r="AT125" s="17">
        <v>2</v>
      </c>
      <c r="AU125" s="17">
        <v>8</v>
      </c>
      <c r="AV125" s="17">
        <v>141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0</v>
      </c>
      <c r="BR125" s="18">
        <v>0</v>
      </c>
      <c r="BS125" s="17">
        <v>0</v>
      </c>
      <c r="BT125" s="17">
        <v>8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17</v>
      </c>
      <c r="CC125" s="17">
        <v>1</v>
      </c>
      <c r="CD125" s="17">
        <v>0</v>
      </c>
      <c r="CE125" s="17">
        <v>2</v>
      </c>
      <c r="CF125" s="17">
        <f>SUM(E125:CE125)</f>
        <v>852</v>
      </c>
    </row>
    <row r="126" spans="1:84" ht="8.25" customHeight="1" x14ac:dyDescent="0.15">
      <c r="A126" s="88"/>
      <c r="B126" s="60"/>
      <c r="C126" s="70"/>
      <c r="D126" s="23" t="s">
        <v>208</v>
      </c>
      <c r="E126" s="17">
        <v>0</v>
      </c>
      <c r="F126" s="17">
        <v>14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4</v>
      </c>
      <c r="AG126" s="17">
        <v>0</v>
      </c>
      <c r="AH126" s="18">
        <v>0</v>
      </c>
      <c r="AI126" s="18">
        <v>0</v>
      </c>
      <c r="AJ126" s="17">
        <v>75</v>
      </c>
      <c r="AK126" s="17">
        <v>0</v>
      </c>
      <c r="AL126" s="17">
        <v>0</v>
      </c>
      <c r="AM126" s="17">
        <v>24</v>
      </c>
      <c r="AN126" s="17">
        <v>0</v>
      </c>
      <c r="AO126" s="17">
        <v>0</v>
      </c>
      <c r="AP126" s="17">
        <v>1</v>
      </c>
      <c r="AQ126" s="17">
        <v>147</v>
      </c>
      <c r="AR126" s="17">
        <v>3</v>
      </c>
      <c r="AS126" s="17">
        <v>0</v>
      </c>
      <c r="AT126" s="17">
        <v>0</v>
      </c>
      <c r="AU126" s="17">
        <v>1</v>
      </c>
      <c r="AV126" s="17">
        <v>74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1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10</v>
      </c>
      <c r="CC126" s="17">
        <v>0</v>
      </c>
      <c r="CD126" s="17">
        <v>0</v>
      </c>
      <c r="CE126" s="17">
        <v>0</v>
      </c>
      <c r="CF126" s="17">
        <f>SUM(E126:CE126)</f>
        <v>359</v>
      </c>
    </row>
    <row r="127" spans="1:84" ht="8.25" customHeight="1" x14ac:dyDescent="0.15">
      <c r="A127" s="88"/>
      <c r="B127" s="60"/>
      <c r="C127" s="70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119</v>
      </c>
      <c r="AK127" s="17">
        <v>0</v>
      </c>
      <c r="AL127" s="17">
        <v>0</v>
      </c>
      <c r="AM127" s="17">
        <v>11</v>
      </c>
      <c r="AN127" s="17">
        <v>0</v>
      </c>
      <c r="AO127" s="17">
        <v>0</v>
      </c>
      <c r="AP127" s="17">
        <v>0</v>
      </c>
      <c r="AQ127" s="17">
        <v>193</v>
      </c>
      <c r="AR127" s="17">
        <v>6</v>
      </c>
      <c r="AS127" s="17">
        <v>0</v>
      </c>
      <c r="AT127" s="17">
        <v>0</v>
      </c>
      <c r="AU127" s="17">
        <v>2</v>
      </c>
      <c r="AV127" s="17">
        <v>81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1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17</v>
      </c>
      <c r="CC127" s="17">
        <v>0</v>
      </c>
      <c r="CD127" s="17">
        <v>0</v>
      </c>
      <c r="CE127" s="17">
        <v>1</v>
      </c>
      <c r="CF127" s="17">
        <f>SUM(E127:CE127)</f>
        <v>446</v>
      </c>
    </row>
    <row r="128" spans="1:84" ht="8.25" customHeight="1" x14ac:dyDescent="0.15">
      <c r="A128" s="88"/>
      <c r="B128" s="60"/>
      <c r="C128" s="96"/>
      <c r="D128" s="23" t="s">
        <v>91</v>
      </c>
      <c r="E128" s="17">
        <f>SUM(E125:E127)</f>
        <v>0</v>
      </c>
      <c r="F128" s="17">
        <f t="shared" ref="F128:CF128" si="48">SUM(F125:F127)</f>
        <v>43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32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395</v>
      </c>
      <c r="AK128" s="17">
        <f t="shared" si="48"/>
        <v>0</v>
      </c>
      <c r="AL128" s="17">
        <f t="shared" si="48"/>
        <v>0</v>
      </c>
      <c r="AM128" s="17">
        <f t="shared" si="48"/>
        <v>63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719</v>
      </c>
      <c r="AR128" s="17">
        <f t="shared" si="48"/>
        <v>15</v>
      </c>
      <c r="AS128" s="17">
        <f t="shared" si="48"/>
        <v>0</v>
      </c>
      <c r="AT128" s="17">
        <f t="shared" si="48"/>
        <v>2</v>
      </c>
      <c r="AU128" s="17">
        <f t="shared" si="48"/>
        <v>11</v>
      </c>
      <c r="AV128" s="17">
        <f t="shared" si="48"/>
        <v>296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2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5</v>
      </c>
      <c r="BP128" s="17">
        <f t="shared" si="48"/>
        <v>0</v>
      </c>
      <c r="BQ128" s="17">
        <f t="shared" si="48"/>
        <v>0</v>
      </c>
      <c r="BR128" s="18">
        <f t="shared" si="48"/>
        <v>0</v>
      </c>
      <c r="BS128" s="17">
        <f t="shared" si="48"/>
        <v>0</v>
      </c>
      <c r="BT128" s="17">
        <f t="shared" si="48"/>
        <v>9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44</v>
      </c>
      <c r="CC128" s="17">
        <f t="shared" si="48"/>
        <v>1</v>
      </c>
      <c r="CD128" s="17">
        <f t="shared" si="48"/>
        <v>0</v>
      </c>
      <c r="CE128" s="17">
        <f t="shared" si="48"/>
        <v>3</v>
      </c>
      <c r="CF128" s="17">
        <f t="shared" si="48"/>
        <v>1657</v>
      </c>
    </row>
    <row r="129" spans="1:84" ht="8.25" customHeight="1" x14ac:dyDescent="0.15">
      <c r="A129" s="88"/>
      <c r="B129" s="60"/>
      <c r="C129" s="70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20</v>
      </c>
      <c r="AG129" s="17">
        <v>0</v>
      </c>
      <c r="AH129" s="18">
        <v>0</v>
      </c>
      <c r="AI129" s="18">
        <v>0</v>
      </c>
      <c r="AJ129" s="17">
        <v>349</v>
      </c>
      <c r="AK129" s="17">
        <v>0</v>
      </c>
      <c r="AL129" s="17">
        <v>0</v>
      </c>
      <c r="AM129" s="17">
        <v>12</v>
      </c>
      <c r="AN129" s="17">
        <v>0</v>
      </c>
      <c r="AO129" s="17">
        <v>0</v>
      </c>
      <c r="AP129" s="17">
        <v>0</v>
      </c>
      <c r="AQ129" s="17">
        <v>452</v>
      </c>
      <c r="AR129" s="17">
        <v>14</v>
      </c>
      <c r="AS129" s="17">
        <v>0</v>
      </c>
      <c r="AT129" s="17">
        <v>0</v>
      </c>
      <c r="AU129" s="17">
        <v>7</v>
      </c>
      <c r="AV129" s="17">
        <v>148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6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19</v>
      </c>
      <c r="CC129" s="17">
        <v>0</v>
      </c>
      <c r="CD129" s="17">
        <v>0</v>
      </c>
      <c r="CE129" s="17">
        <v>1</v>
      </c>
      <c r="CF129" s="17">
        <f>SUM(E129:CE129)</f>
        <v>1058</v>
      </c>
    </row>
    <row r="130" spans="1:84" ht="8.25" customHeight="1" x14ac:dyDescent="0.15">
      <c r="A130" s="88"/>
      <c r="B130" s="60"/>
      <c r="C130" s="71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6</v>
      </c>
      <c r="AG130" s="17">
        <v>0</v>
      </c>
      <c r="AH130" s="18">
        <v>0</v>
      </c>
      <c r="AI130" s="18">
        <v>0</v>
      </c>
      <c r="AJ130" s="17">
        <v>168</v>
      </c>
      <c r="AK130" s="17">
        <v>0</v>
      </c>
      <c r="AL130" s="17">
        <v>0</v>
      </c>
      <c r="AM130" s="17">
        <v>12</v>
      </c>
      <c r="AN130" s="17">
        <v>0</v>
      </c>
      <c r="AO130" s="17">
        <v>0</v>
      </c>
      <c r="AP130" s="17">
        <v>0</v>
      </c>
      <c r="AQ130" s="17">
        <v>206</v>
      </c>
      <c r="AR130" s="17">
        <v>2</v>
      </c>
      <c r="AS130" s="17">
        <v>0</v>
      </c>
      <c r="AT130" s="17">
        <v>0</v>
      </c>
      <c r="AU130" s="17">
        <v>0</v>
      </c>
      <c r="AV130" s="17">
        <v>100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1</v>
      </c>
      <c r="CF130" s="17">
        <f>SUM(E130:CE130)</f>
        <v>507</v>
      </c>
    </row>
    <row r="131" spans="1:84" ht="8.25" customHeight="1" x14ac:dyDescent="0.15">
      <c r="A131" s="88"/>
      <c r="B131" s="60"/>
      <c r="C131" s="71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5</v>
      </c>
      <c r="AG131" s="17">
        <v>0</v>
      </c>
      <c r="AH131" s="18">
        <v>0</v>
      </c>
      <c r="AI131" s="18">
        <v>0</v>
      </c>
      <c r="AJ131" s="17">
        <v>60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119</v>
      </c>
      <c r="AR131" s="17">
        <v>0</v>
      </c>
      <c r="AS131" s="17">
        <v>0</v>
      </c>
      <c r="AT131" s="17">
        <v>1</v>
      </c>
      <c r="AU131" s="17">
        <v>1</v>
      </c>
      <c r="AV131" s="17">
        <v>42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262</v>
      </c>
    </row>
    <row r="132" spans="1:84" ht="8.25" customHeight="1" x14ac:dyDescent="0.15">
      <c r="A132" s="88"/>
      <c r="B132" s="60"/>
      <c r="C132" s="71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31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577</v>
      </c>
      <c r="AK132" s="17">
        <f t="shared" si="49"/>
        <v>0</v>
      </c>
      <c r="AL132" s="17">
        <f t="shared" si="49"/>
        <v>0</v>
      </c>
      <c r="AM132" s="17">
        <f t="shared" si="49"/>
        <v>28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777</v>
      </c>
      <c r="AR132" s="17">
        <f t="shared" si="49"/>
        <v>16</v>
      </c>
      <c r="AS132" s="17">
        <f t="shared" si="49"/>
        <v>0</v>
      </c>
      <c r="AT132" s="17">
        <f t="shared" si="49"/>
        <v>1</v>
      </c>
      <c r="AU132" s="17">
        <f t="shared" si="49"/>
        <v>8</v>
      </c>
      <c r="AV132" s="17">
        <f t="shared" si="49"/>
        <v>290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9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33</v>
      </c>
      <c r="CC132" s="17">
        <f t="shared" si="49"/>
        <v>0</v>
      </c>
      <c r="CD132" s="17">
        <f t="shared" si="49"/>
        <v>0</v>
      </c>
      <c r="CE132" s="17">
        <f t="shared" si="49"/>
        <v>3</v>
      </c>
      <c r="CF132" s="17">
        <f t="shared" si="49"/>
        <v>1827</v>
      </c>
    </row>
    <row r="133" spans="1:84" ht="8.25" customHeight="1" x14ac:dyDescent="0.15">
      <c r="A133" s="88"/>
      <c r="B133" s="60" t="s">
        <v>214</v>
      </c>
      <c r="C133" s="58" t="s">
        <v>215</v>
      </c>
      <c r="D133" s="59"/>
      <c r="E133" s="17">
        <v>0</v>
      </c>
      <c r="F133" s="17">
        <v>381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8</v>
      </c>
      <c r="AB133" s="17">
        <v>0</v>
      </c>
      <c r="AC133" s="18">
        <v>0</v>
      </c>
      <c r="AD133" s="18">
        <v>0</v>
      </c>
      <c r="AE133" s="18">
        <v>0</v>
      </c>
      <c r="AF133" s="17">
        <v>107</v>
      </c>
      <c r="AG133" s="17">
        <v>8</v>
      </c>
      <c r="AH133" s="18">
        <v>0</v>
      </c>
      <c r="AI133" s="18">
        <v>0</v>
      </c>
      <c r="AJ133" s="17">
        <v>425</v>
      </c>
      <c r="AK133" s="17">
        <v>0</v>
      </c>
      <c r="AL133" s="17">
        <v>0</v>
      </c>
      <c r="AM133" s="17">
        <v>50</v>
      </c>
      <c r="AN133" s="17">
        <v>3</v>
      </c>
      <c r="AO133" s="17">
        <v>1</v>
      </c>
      <c r="AP133" s="17">
        <v>1</v>
      </c>
      <c r="AQ133" s="17">
        <v>536</v>
      </c>
      <c r="AR133" s="17">
        <v>16</v>
      </c>
      <c r="AS133" s="17">
        <v>0</v>
      </c>
      <c r="AT133" s="17">
        <v>3</v>
      </c>
      <c r="AU133" s="17">
        <v>8</v>
      </c>
      <c r="AV133" s="17">
        <v>389</v>
      </c>
      <c r="AW133" s="17">
        <v>0</v>
      </c>
      <c r="AX133" s="17">
        <v>1</v>
      </c>
      <c r="AY133" s="17">
        <v>4</v>
      </c>
      <c r="AZ133" s="17">
        <v>0</v>
      </c>
      <c r="BA133" s="18">
        <v>6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7</v>
      </c>
      <c r="BP133" s="17">
        <v>0</v>
      </c>
      <c r="BQ133" s="17">
        <v>1</v>
      </c>
      <c r="BR133" s="18">
        <v>0</v>
      </c>
      <c r="BS133" s="17">
        <v>0</v>
      </c>
      <c r="BT133" s="17">
        <v>4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24</v>
      </c>
      <c r="CC133" s="17">
        <v>0</v>
      </c>
      <c r="CD133" s="17">
        <v>0</v>
      </c>
      <c r="CE133" s="17">
        <v>3</v>
      </c>
      <c r="CF133" s="17">
        <f>SUM(E133:CE133)</f>
        <v>2019</v>
      </c>
    </row>
    <row r="134" spans="1:84" ht="8.25" customHeight="1" x14ac:dyDescent="0.15">
      <c r="A134" s="88"/>
      <c r="B134" s="74"/>
      <c r="C134" s="58" t="s">
        <v>216</v>
      </c>
      <c r="D134" s="59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17</v>
      </c>
      <c r="AG134" s="17">
        <v>0</v>
      </c>
      <c r="AH134" s="18">
        <v>0</v>
      </c>
      <c r="AI134" s="18">
        <v>0</v>
      </c>
      <c r="AJ134" s="17">
        <v>97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150</v>
      </c>
      <c r="AR134" s="17">
        <v>3</v>
      </c>
      <c r="AS134" s="17">
        <v>0</v>
      </c>
      <c r="AT134" s="17">
        <v>0</v>
      </c>
      <c r="AU134" s="17">
        <v>1</v>
      </c>
      <c r="AV134" s="17">
        <v>66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4</v>
      </c>
      <c r="CC134" s="17">
        <v>0</v>
      </c>
      <c r="CD134" s="17">
        <v>0</v>
      </c>
      <c r="CE134" s="17">
        <v>0</v>
      </c>
      <c r="CF134" s="17">
        <f>SUM(E134:CE134)</f>
        <v>367</v>
      </c>
    </row>
    <row r="135" spans="1:84" ht="8.25" customHeight="1" x14ac:dyDescent="0.15">
      <c r="A135" s="88"/>
      <c r="B135" s="74"/>
      <c r="C135" s="61" t="s">
        <v>217</v>
      </c>
      <c r="D135" s="62"/>
      <c r="E135" s="17">
        <v>0</v>
      </c>
      <c r="F135" s="17">
        <v>111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42</v>
      </c>
      <c r="AG135" s="17">
        <v>0</v>
      </c>
      <c r="AH135" s="18">
        <v>0</v>
      </c>
      <c r="AI135" s="18">
        <v>0</v>
      </c>
      <c r="AJ135" s="17">
        <v>182</v>
      </c>
      <c r="AK135" s="17">
        <v>0</v>
      </c>
      <c r="AL135" s="17">
        <v>0</v>
      </c>
      <c r="AM135" s="17">
        <v>19</v>
      </c>
      <c r="AN135" s="17">
        <v>0</v>
      </c>
      <c r="AO135" s="17">
        <v>0</v>
      </c>
      <c r="AP135" s="17">
        <v>0</v>
      </c>
      <c r="AQ135" s="17">
        <v>118</v>
      </c>
      <c r="AR135" s="17">
        <v>0</v>
      </c>
      <c r="AS135" s="17">
        <v>0</v>
      </c>
      <c r="AT135" s="17">
        <v>1</v>
      </c>
      <c r="AU135" s="17">
        <v>5</v>
      </c>
      <c r="AV135" s="17">
        <v>101</v>
      </c>
      <c r="AW135" s="17">
        <v>0</v>
      </c>
      <c r="AX135" s="17">
        <v>0</v>
      </c>
      <c r="AY135" s="17">
        <v>7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1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603</v>
      </c>
    </row>
    <row r="136" spans="1:84" ht="8.25" customHeight="1" x14ac:dyDescent="0.15">
      <c r="A136" s="88"/>
      <c r="B136" s="74"/>
      <c r="C136" s="61" t="s">
        <v>218</v>
      </c>
      <c r="D136" s="62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14</v>
      </c>
      <c r="AG136" s="17">
        <v>2</v>
      </c>
      <c r="AH136" s="18">
        <v>0</v>
      </c>
      <c r="AI136" s="18">
        <v>0</v>
      </c>
      <c r="AJ136" s="17">
        <v>306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2</v>
      </c>
      <c r="AQ136" s="17">
        <v>151</v>
      </c>
      <c r="AR136" s="17">
        <v>0</v>
      </c>
      <c r="AS136" s="17">
        <v>0</v>
      </c>
      <c r="AT136" s="17">
        <v>0</v>
      </c>
      <c r="AU136" s="17">
        <v>1</v>
      </c>
      <c r="AV136" s="17">
        <v>81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7</v>
      </c>
      <c r="CC136" s="17">
        <v>1</v>
      </c>
      <c r="CD136" s="17">
        <v>0</v>
      </c>
      <c r="CE136" s="17">
        <v>0</v>
      </c>
      <c r="CF136" s="17">
        <f>SUM(E136:CE136)</f>
        <v>579</v>
      </c>
    </row>
    <row r="137" spans="1:84" ht="8.25" customHeight="1" x14ac:dyDescent="0.15">
      <c r="A137" s="88"/>
      <c r="B137" s="74"/>
      <c r="C137" s="58" t="s">
        <v>91</v>
      </c>
      <c r="D137" s="59"/>
      <c r="E137" s="17">
        <f>SUM(E133:E136)</f>
        <v>0</v>
      </c>
      <c r="F137" s="17">
        <f t="shared" ref="F137:CF137" si="50">SUM(F133:F136)</f>
        <v>511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180</v>
      </c>
      <c r="AG137" s="17">
        <f t="shared" si="50"/>
        <v>10</v>
      </c>
      <c r="AH137" s="18">
        <f t="shared" si="50"/>
        <v>0</v>
      </c>
      <c r="AI137" s="18">
        <f t="shared" si="50"/>
        <v>0</v>
      </c>
      <c r="AJ137" s="17">
        <f t="shared" si="50"/>
        <v>1010</v>
      </c>
      <c r="AK137" s="17">
        <f t="shared" si="50"/>
        <v>0</v>
      </c>
      <c r="AL137" s="17">
        <f t="shared" si="50"/>
        <v>0</v>
      </c>
      <c r="AM137" s="17">
        <f t="shared" si="50"/>
        <v>81</v>
      </c>
      <c r="AN137" s="17">
        <f t="shared" si="50"/>
        <v>3</v>
      </c>
      <c r="AO137" s="17">
        <f t="shared" si="50"/>
        <v>1</v>
      </c>
      <c r="AP137" s="17">
        <f t="shared" si="50"/>
        <v>3</v>
      </c>
      <c r="AQ137" s="17">
        <f t="shared" si="50"/>
        <v>955</v>
      </c>
      <c r="AR137" s="17">
        <f t="shared" si="50"/>
        <v>19</v>
      </c>
      <c r="AS137" s="17">
        <f t="shared" si="50"/>
        <v>0</v>
      </c>
      <c r="AT137" s="17">
        <f t="shared" si="50"/>
        <v>4</v>
      </c>
      <c r="AU137" s="17">
        <f t="shared" si="50"/>
        <v>15</v>
      </c>
      <c r="AV137" s="17">
        <f t="shared" si="50"/>
        <v>637</v>
      </c>
      <c r="AW137" s="17">
        <f t="shared" si="50"/>
        <v>0</v>
      </c>
      <c r="AX137" s="17">
        <f t="shared" si="50"/>
        <v>1</v>
      </c>
      <c r="AY137" s="17">
        <f t="shared" si="50"/>
        <v>12</v>
      </c>
      <c r="AZ137" s="17">
        <f t="shared" si="50"/>
        <v>0</v>
      </c>
      <c r="BA137" s="18">
        <f>SUM(BA133:BA136)</f>
        <v>6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7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7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38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3568</v>
      </c>
    </row>
    <row r="138" spans="1:84" ht="8.25" customHeight="1" x14ac:dyDescent="0.15">
      <c r="A138" s="89"/>
      <c r="B138" s="65" t="s">
        <v>98</v>
      </c>
      <c r="C138" s="66"/>
      <c r="D138" s="67"/>
      <c r="E138" s="19">
        <f>SUM(E113,E116:E118,E122:E124,E128,E132,E137)</f>
        <v>0</v>
      </c>
      <c r="F138" s="19">
        <f t="shared" ref="F138:CF138" si="51">SUM(F113,F116:F118,F122:F124,F128,F132,F137)</f>
        <v>1197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121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39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648</v>
      </c>
      <c r="AG138" s="19">
        <f t="shared" si="51"/>
        <v>20</v>
      </c>
      <c r="AH138" s="20">
        <f t="shared" si="51"/>
        <v>0</v>
      </c>
      <c r="AI138" s="20">
        <f t="shared" si="51"/>
        <v>0</v>
      </c>
      <c r="AJ138" s="19">
        <f t="shared" si="51"/>
        <v>6022</v>
      </c>
      <c r="AK138" s="19">
        <f t="shared" si="51"/>
        <v>3</v>
      </c>
      <c r="AL138" s="19">
        <f t="shared" si="51"/>
        <v>0</v>
      </c>
      <c r="AM138" s="19">
        <f t="shared" si="51"/>
        <v>557</v>
      </c>
      <c r="AN138" s="19">
        <f t="shared" si="51"/>
        <v>5</v>
      </c>
      <c r="AO138" s="19">
        <f t="shared" si="51"/>
        <v>1</v>
      </c>
      <c r="AP138" s="19">
        <f t="shared" si="51"/>
        <v>123</v>
      </c>
      <c r="AQ138" s="19">
        <f t="shared" si="51"/>
        <v>6248</v>
      </c>
      <c r="AR138" s="19">
        <f t="shared" si="51"/>
        <v>150</v>
      </c>
      <c r="AS138" s="19">
        <f t="shared" si="51"/>
        <v>4</v>
      </c>
      <c r="AT138" s="19">
        <f t="shared" si="51"/>
        <v>11</v>
      </c>
      <c r="AU138" s="19">
        <f t="shared" si="51"/>
        <v>128</v>
      </c>
      <c r="AV138" s="19">
        <f t="shared" si="51"/>
        <v>3731</v>
      </c>
      <c r="AW138" s="19">
        <f t="shared" si="51"/>
        <v>3</v>
      </c>
      <c r="AX138" s="19">
        <f t="shared" si="51"/>
        <v>3</v>
      </c>
      <c r="AY138" s="19">
        <f t="shared" si="51"/>
        <v>69</v>
      </c>
      <c r="AZ138" s="19">
        <f t="shared" si="51"/>
        <v>0</v>
      </c>
      <c r="BA138" s="20">
        <f>SUM(BA113,BA116:BA118,BA122:BA124,BA128,BA132,BA137)</f>
        <v>11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25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20</v>
      </c>
      <c r="BP138" s="19">
        <f t="shared" si="51"/>
        <v>0</v>
      </c>
      <c r="BQ138" s="19">
        <f t="shared" si="51"/>
        <v>2</v>
      </c>
      <c r="BR138" s="20">
        <f t="shared" si="51"/>
        <v>0</v>
      </c>
      <c r="BS138" s="19">
        <f t="shared" si="51"/>
        <v>1</v>
      </c>
      <c r="BT138" s="19">
        <f t="shared" si="51"/>
        <v>117</v>
      </c>
      <c r="BU138" s="19">
        <f t="shared" si="51"/>
        <v>0</v>
      </c>
      <c r="BV138" s="19">
        <f t="shared" si="51"/>
        <v>5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8</v>
      </c>
      <c r="CB138" s="19">
        <f t="shared" si="51"/>
        <v>331</v>
      </c>
      <c r="CC138" s="19">
        <f t="shared" si="51"/>
        <v>5</v>
      </c>
      <c r="CD138" s="19">
        <f t="shared" si="51"/>
        <v>0</v>
      </c>
      <c r="CE138" s="19">
        <f t="shared" si="51"/>
        <v>20</v>
      </c>
      <c r="CF138" s="19">
        <f t="shared" si="51"/>
        <v>19663</v>
      </c>
    </row>
    <row r="139" spans="1:84" ht="8.25" customHeight="1" x14ac:dyDescent="0.15">
      <c r="A139" s="50" t="s">
        <v>219</v>
      </c>
      <c r="B139" s="90" t="s">
        <v>220</v>
      </c>
      <c r="C139" s="91"/>
      <c r="D139" s="92"/>
      <c r="E139" s="16">
        <v>0</v>
      </c>
      <c r="F139" s="16">
        <v>272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23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0</v>
      </c>
      <c r="W139" s="15">
        <v>0</v>
      </c>
      <c r="X139" s="16">
        <v>0</v>
      </c>
      <c r="Y139" s="16">
        <v>0</v>
      </c>
      <c r="Z139" s="16">
        <v>0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107</v>
      </c>
      <c r="AG139" s="16">
        <v>0</v>
      </c>
      <c r="AH139" s="15">
        <v>0</v>
      </c>
      <c r="AI139" s="15">
        <v>0</v>
      </c>
      <c r="AJ139" s="16">
        <v>514</v>
      </c>
      <c r="AK139" s="16">
        <v>0</v>
      </c>
      <c r="AL139" s="16">
        <v>0</v>
      </c>
      <c r="AM139" s="16">
        <v>52</v>
      </c>
      <c r="AN139" s="16">
        <v>0</v>
      </c>
      <c r="AO139" s="16">
        <v>2</v>
      </c>
      <c r="AP139" s="16">
        <v>2</v>
      </c>
      <c r="AQ139" s="16">
        <v>588</v>
      </c>
      <c r="AR139" s="16">
        <v>13</v>
      </c>
      <c r="AS139" s="16">
        <v>0</v>
      </c>
      <c r="AT139" s="16">
        <v>0</v>
      </c>
      <c r="AU139" s="16">
        <v>10</v>
      </c>
      <c r="AV139" s="16">
        <v>665</v>
      </c>
      <c r="AW139" s="16">
        <v>0</v>
      </c>
      <c r="AX139" s="16">
        <v>0</v>
      </c>
      <c r="AY139" s="16">
        <v>22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16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8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26</v>
      </c>
      <c r="CC139" s="16">
        <v>0</v>
      </c>
      <c r="CD139" s="16">
        <v>0</v>
      </c>
      <c r="CE139" s="16">
        <v>2</v>
      </c>
      <c r="CF139" s="17">
        <f t="shared" ref="CF139:CF144" si="52">SUM(E139:CE139)</f>
        <v>2338</v>
      </c>
    </row>
    <row r="140" spans="1:84" ht="8.25" customHeight="1" x14ac:dyDescent="0.15">
      <c r="A140" s="51"/>
      <c r="B140" s="57" t="s">
        <v>221</v>
      </c>
      <c r="C140" s="58"/>
      <c r="D140" s="59"/>
      <c r="E140" s="17">
        <v>0</v>
      </c>
      <c r="F140" s="17">
        <v>388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76</v>
      </c>
      <c r="AG140" s="17">
        <v>2</v>
      </c>
      <c r="AH140" s="18">
        <v>0</v>
      </c>
      <c r="AI140" s="18">
        <v>0</v>
      </c>
      <c r="AJ140" s="17">
        <v>1323</v>
      </c>
      <c r="AK140" s="17">
        <v>1</v>
      </c>
      <c r="AL140" s="17">
        <v>0</v>
      </c>
      <c r="AM140" s="17">
        <v>92</v>
      </c>
      <c r="AN140" s="17">
        <v>0</v>
      </c>
      <c r="AO140" s="17">
        <v>0</v>
      </c>
      <c r="AP140" s="17">
        <v>4</v>
      </c>
      <c r="AQ140" s="17">
        <v>769</v>
      </c>
      <c r="AR140" s="17">
        <v>22</v>
      </c>
      <c r="AS140" s="17">
        <v>1</v>
      </c>
      <c r="AT140" s="17">
        <v>2</v>
      </c>
      <c r="AU140" s="17">
        <v>23</v>
      </c>
      <c r="AV140" s="17">
        <v>696</v>
      </c>
      <c r="AW140" s="17">
        <v>1</v>
      </c>
      <c r="AX140" s="17">
        <v>0</v>
      </c>
      <c r="AY140" s="17">
        <v>30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46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7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38</v>
      </c>
      <c r="CC140" s="17">
        <v>1</v>
      </c>
      <c r="CD140" s="17">
        <v>0</v>
      </c>
      <c r="CE140" s="17">
        <v>5</v>
      </c>
      <c r="CF140" s="17">
        <f t="shared" si="52"/>
        <v>3574</v>
      </c>
    </row>
    <row r="141" spans="1:84" ht="8.25" customHeight="1" x14ac:dyDescent="0.15">
      <c r="A141" s="51"/>
      <c r="B141" s="60" t="s">
        <v>222</v>
      </c>
      <c r="C141" s="58" t="s">
        <v>284</v>
      </c>
      <c r="D141" s="59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5</v>
      </c>
      <c r="AH141" s="18">
        <v>0</v>
      </c>
      <c r="AI141" s="18">
        <v>0</v>
      </c>
      <c r="AJ141" s="17">
        <v>1422</v>
      </c>
      <c r="AK141" s="17">
        <v>0</v>
      </c>
      <c r="AL141" s="17">
        <v>0</v>
      </c>
      <c r="AM141" s="17">
        <v>40</v>
      </c>
      <c r="AN141" s="17">
        <v>1</v>
      </c>
      <c r="AO141" s="17">
        <v>0</v>
      </c>
      <c r="AP141" s="17">
        <v>0</v>
      </c>
      <c r="AQ141" s="17">
        <v>641</v>
      </c>
      <c r="AR141" s="17">
        <v>6</v>
      </c>
      <c r="AS141" s="17">
        <v>0</v>
      </c>
      <c r="AT141" s="17">
        <v>2</v>
      </c>
      <c r="AU141" s="17">
        <v>20</v>
      </c>
      <c r="AV141" s="17">
        <v>517</v>
      </c>
      <c r="AW141" s="17">
        <v>0</v>
      </c>
      <c r="AX141" s="17">
        <v>0</v>
      </c>
      <c r="AY141" s="17">
        <v>6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466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7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29</v>
      </c>
      <c r="CC141" s="17">
        <v>3</v>
      </c>
      <c r="CD141" s="17">
        <v>0</v>
      </c>
      <c r="CE141" s="17">
        <v>1</v>
      </c>
      <c r="CF141" s="17">
        <f t="shared" si="52"/>
        <v>3204</v>
      </c>
    </row>
    <row r="142" spans="1:84" ht="8.25" customHeight="1" x14ac:dyDescent="0.15">
      <c r="A142" s="51"/>
      <c r="B142" s="60"/>
      <c r="C142" s="58" t="s">
        <v>222</v>
      </c>
      <c r="D142" s="59"/>
      <c r="E142" s="17">
        <v>0</v>
      </c>
      <c r="F142" s="17">
        <v>184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16</v>
      </c>
      <c r="AB142" s="17">
        <v>2</v>
      </c>
      <c r="AC142" s="18">
        <v>0</v>
      </c>
      <c r="AD142" s="18">
        <v>0</v>
      </c>
      <c r="AE142" s="18">
        <v>0</v>
      </c>
      <c r="AF142" s="17">
        <v>11</v>
      </c>
      <c r="AG142" s="17">
        <v>0</v>
      </c>
      <c r="AH142" s="18">
        <v>0</v>
      </c>
      <c r="AI142" s="18">
        <v>0</v>
      </c>
      <c r="AJ142" s="17">
        <v>1574</v>
      </c>
      <c r="AK142" s="17">
        <v>1</v>
      </c>
      <c r="AL142" s="17">
        <v>0</v>
      </c>
      <c r="AM142" s="17">
        <v>108</v>
      </c>
      <c r="AN142" s="17">
        <v>0</v>
      </c>
      <c r="AO142" s="17">
        <v>0</v>
      </c>
      <c r="AP142" s="17">
        <v>3</v>
      </c>
      <c r="AQ142" s="17">
        <v>1034</v>
      </c>
      <c r="AR142" s="17">
        <v>9</v>
      </c>
      <c r="AS142" s="17">
        <v>0</v>
      </c>
      <c r="AT142" s="17">
        <v>1</v>
      </c>
      <c r="AU142" s="17">
        <v>16</v>
      </c>
      <c r="AV142" s="17">
        <v>845</v>
      </c>
      <c r="AW142" s="17">
        <v>4</v>
      </c>
      <c r="AX142" s="17">
        <v>0</v>
      </c>
      <c r="AY142" s="17">
        <v>19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7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77</v>
      </c>
      <c r="CC142" s="17">
        <v>1</v>
      </c>
      <c r="CD142" s="17">
        <v>0</v>
      </c>
      <c r="CE142" s="17">
        <v>1</v>
      </c>
      <c r="CF142" s="17">
        <f t="shared" si="52"/>
        <v>3991</v>
      </c>
    </row>
    <row r="143" spans="1:84" ht="8.25" customHeight="1" x14ac:dyDescent="0.15">
      <c r="A143" s="51"/>
      <c r="B143" s="60"/>
      <c r="C143" s="70" t="s">
        <v>224</v>
      </c>
      <c r="D143" s="23" t="s">
        <v>225</v>
      </c>
      <c r="E143" s="17">
        <v>1</v>
      </c>
      <c r="F143" s="17">
        <v>100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15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8</v>
      </c>
      <c r="AB143" s="17">
        <v>0</v>
      </c>
      <c r="AC143" s="18">
        <v>0</v>
      </c>
      <c r="AD143" s="18">
        <v>0</v>
      </c>
      <c r="AE143" s="18">
        <v>0</v>
      </c>
      <c r="AF143" s="17">
        <v>21</v>
      </c>
      <c r="AG143" s="17">
        <v>0</v>
      </c>
      <c r="AH143" s="18">
        <v>0</v>
      </c>
      <c r="AI143" s="18">
        <v>0</v>
      </c>
      <c r="AJ143" s="17">
        <v>603</v>
      </c>
      <c r="AK143" s="17">
        <v>0</v>
      </c>
      <c r="AL143" s="17">
        <v>4</v>
      </c>
      <c r="AM143" s="17">
        <v>24</v>
      </c>
      <c r="AN143" s="17">
        <v>0</v>
      </c>
      <c r="AO143" s="17">
        <v>0</v>
      </c>
      <c r="AP143" s="17">
        <v>5</v>
      </c>
      <c r="AQ143" s="17">
        <v>791</v>
      </c>
      <c r="AR143" s="17">
        <v>9</v>
      </c>
      <c r="AS143" s="17">
        <v>0</v>
      </c>
      <c r="AT143" s="17">
        <v>1</v>
      </c>
      <c r="AU143" s="17">
        <v>15</v>
      </c>
      <c r="AV143" s="17">
        <v>581</v>
      </c>
      <c r="AW143" s="17">
        <v>2</v>
      </c>
      <c r="AX143" s="17">
        <v>0</v>
      </c>
      <c r="AY143" s="17">
        <v>20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2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38</v>
      </c>
      <c r="CC143" s="17">
        <v>0</v>
      </c>
      <c r="CD143" s="17">
        <v>0</v>
      </c>
      <c r="CE143" s="17">
        <v>2</v>
      </c>
      <c r="CF143" s="17">
        <f t="shared" si="52"/>
        <v>2269</v>
      </c>
    </row>
    <row r="144" spans="1:84" ht="8.25" customHeight="1" x14ac:dyDescent="0.15">
      <c r="A144" s="51"/>
      <c r="B144" s="60"/>
      <c r="C144" s="70"/>
      <c r="D144" s="23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277</v>
      </c>
      <c r="AK144" s="17">
        <v>0</v>
      </c>
      <c r="AL144" s="17">
        <v>0</v>
      </c>
      <c r="AM144" s="17">
        <v>13</v>
      </c>
      <c r="AN144" s="17">
        <v>0</v>
      </c>
      <c r="AO144" s="17">
        <v>0</v>
      </c>
      <c r="AP144" s="17">
        <v>0</v>
      </c>
      <c r="AQ144" s="17">
        <v>370</v>
      </c>
      <c r="AR144" s="17">
        <v>6</v>
      </c>
      <c r="AS144" s="17">
        <v>0</v>
      </c>
      <c r="AT144" s="17">
        <v>1</v>
      </c>
      <c r="AU144" s="17">
        <v>9</v>
      </c>
      <c r="AV144" s="17">
        <v>209</v>
      </c>
      <c r="AW144" s="17">
        <v>0</v>
      </c>
      <c r="AX144" s="17">
        <v>0</v>
      </c>
      <c r="AY144" s="17">
        <v>13</v>
      </c>
      <c r="AZ144" s="17">
        <v>0</v>
      </c>
      <c r="BA144" s="18">
        <v>2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35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6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17</v>
      </c>
      <c r="CC144" s="17">
        <v>0</v>
      </c>
      <c r="CD144" s="17">
        <v>1</v>
      </c>
      <c r="CE144" s="17">
        <v>0</v>
      </c>
      <c r="CF144" s="17">
        <f t="shared" si="52"/>
        <v>983</v>
      </c>
    </row>
    <row r="145" spans="1:84" ht="8.25" customHeight="1" x14ac:dyDescent="0.15">
      <c r="A145" s="51"/>
      <c r="B145" s="60"/>
      <c r="C145" s="96"/>
      <c r="D145" s="23" t="s">
        <v>91</v>
      </c>
      <c r="E145" s="17">
        <f>SUM(E143:E144)</f>
        <v>1</v>
      </c>
      <c r="F145" s="17">
        <f t="shared" ref="F145:CF145" si="53">SUM(F143:F144)</f>
        <v>105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22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11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22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880</v>
      </c>
      <c r="AK145" s="17">
        <f t="shared" si="53"/>
        <v>0</v>
      </c>
      <c r="AL145" s="17">
        <f t="shared" si="53"/>
        <v>4</v>
      </c>
      <c r="AM145" s="17">
        <f t="shared" si="53"/>
        <v>37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1161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24</v>
      </c>
      <c r="AV145" s="17">
        <f t="shared" si="53"/>
        <v>790</v>
      </c>
      <c r="AW145" s="17">
        <f t="shared" si="53"/>
        <v>2</v>
      </c>
      <c r="AX145" s="17">
        <f t="shared" si="53"/>
        <v>0</v>
      </c>
      <c r="AY145" s="17">
        <f t="shared" si="53"/>
        <v>33</v>
      </c>
      <c r="AZ145" s="17">
        <f t="shared" si="53"/>
        <v>0</v>
      </c>
      <c r="BA145" s="18">
        <f>SUM(BA143:BA144)</f>
        <v>2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51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8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55</v>
      </c>
      <c r="CC145" s="17">
        <f t="shared" si="53"/>
        <v>0</v>
      </c>
      <c r="CD145" s="17">
        <f t="shared" si="53"/>
        <v>1</v>
      </c>
      <c r="CE145" s="17">
        <f t="shared" si="53"/>
        <v>2</v>
      </c>
      <c r="CF145" s="17">
        <f t="shared" si="53"/>
        <v>3252</v>
      </c>
    </row>
    <row r="146" spans="1:84" ht="8.25" customHeight="1" x14ac:dyDescent="0.15">
      <c r="A146" s="51"/>
      <c r="B146" s="60" t="s">
        <v>227</v>
      </c>
      <c r="C146" s="61" t="s">
        <v>228</v>
      </c>
      <c r="D146" s="62"/>
      <c r="E146" s="17">
        <v>1</v>
      </c>
      <c r="F146" s="17">
        <v>286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37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75</v>
      </c>
      <c r="AG146" s="17">
        <v>0</v>
      </c>
      <c r="AH146" s="18">
        <v>0</v>
      </c>
      <c r="AI146" s="18">
        <v>0</v>
      </c>
      <c r="AJ146" s="17">
        <v>521</v>
      </c>
      <c r="AK146" s="17">
        <v>0</v>
      </c>
      <c r="AL146" s="17">
        <v>0</v>
      </c>
      <c r="AM146" s="17">
        <v>32</v>
      </c>
      <c r="AN146" s="17">
        <v>0</v>
      </c>
      <c r="AO146" s="17">
        <v>0</v>
      </c>
      <c r="AP146" s="17">
        <v>0</v>
      </c>
      <c r="AQ146" s="17">
        <v>522</v>
      </c>
      <c r="AR146" s="17">
        <v>11</v>
      </c>
      <c r="AS146" s="17">
        <v>0</v>
      </c>
      <c r="AT146" s="17">
        <v>1</v>
      </c>
      <c r="AU146" s="17">
        <v>10</v>
      </c>
      <c r="AV146" s="17">
        <v>411</v>
      </c>
      <c r="AW146" s="17">
        <v>1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15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3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19</v>
      </c>
      <c r="CC146" s="17">
        <v>0</v>
      </c>
      <c r="CD146" s="17">
        <v>0</v>
      </c>
      <c r="CE146" s="17">
        <v>2</v>
      </c>
      <c r="CF146" s="17">
        <f>SUM(E146:CE146)</f>
        <v>1979</v>
      </c>
    </row>
    <row r="147" spans="1:84" ht="8.25" customHeight="1" x14ac:dyDescent="0.15">
      <c r="A147" s="51"/>
      <c r="B147" s="60"/>
      <c r="C147" s="61" t="s">
        <v>229</v>
      </c>
      <c r="D147" s="62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1</v>
      </c>
      <c r="AB147" s="17">
        <v>0</v>
      </c>
      <c r="AC147" s="18">
        <v>0</v>
      </c>
      <c r="AD147" s="18">
        <v>0</v>
      </c>
      <c r="AE147" s="18">
        <v>0</v>
      </c>
      <c r="AF147" s="17">
        <v>9</v>
      </c>
      <c r="AG147" s="17">
        <v>0</v>
      </c>
      <c r="AH147" s="18">
        <v>0</v>
      </c>
      <c r="AI147" s="18">
        <v>0</v>
      </c>
      <c r="AJ147" s="17">
        <v>49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64</v>
      </c>
      <c r="AR147" s="17">
        <v>2</v>
      </c>
      <c r="AS147" s="17">
        <v>0</v>
      </c>
      <c r="AT147" s="17">
        <v>1</v>
      </c>
      <c r="AU147" s="17">
        <v>2</v>
      </c>
      <c r="AV147" s="17">
        <v>67</v>
      </c>
      <c r="AW147" s="17">
        <v>0</v>
      </c>
      <c r="AX147" s="17">
        <v>0</v>
      </c>
      <c r="AY147" s="17">
        <v>5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0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3</v>
      </c>
      <c r="CC147" s="17">
        <v>0</v>
      </c>
      <c r="CD147" s="17">
        <v>0</v>
      </c>
      <c r="CE147" s="17">
        <v>1</v>
      </c>
      <c r="CF147" s="17">
        <f>SUM(E147:CE147)</f>
        <v>227</v>
      </c>
    </row>
    <row r="148" spans="1:84" ht="8.25" customHeight="1" x14ac:dyDescent="0.15">
      <c r="A148" s="51"/>
      <c r="B148" s="60"/>
      <c r="C148" s="58" t="s">
        <v>91</v>
      </c>
      <c r="D148" s="59"/>
      <c r="E148" s="17">
        <f>SUM(E146:E147)</f>
        <v>1</v>
      </c>
      <c r="F148" s="17">
        <f t="shared" ref="F148:AZ148" si="54">SUM(F146:F147)</f>
        <v>294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37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10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84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570</v>
      </c>
      <c r="AK148" s="17">
        <f t="shared" si="54"/>
        <v>0</v>
      </c>
      <c r="AL148" s="17">
        <f t="shared" si="54"/>
        <v>0</v>
      </c>
      <c r="AM148" s="17">
        <f t="shared" si="54"/>
        <v>38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586</v>
      </c>
      <c r="AR148" s="17">
        <f t="shared" si="54"/>
        <v>13</v>
      </c>
      <c r="AS148" s="17">
        <f t="shared" si="54"/>
        <v>0</v>
      </c>
      <c r="AT148" s="17">
        <f t="shared" si="54"/>
        <v>2</v>
      </c>
      <c r="AU148" s="17">
        <f t="shared" si="54"/>
        <v>12</v>
      </c>
      <c r="AV148" s="17">
        <f t="shared" si="54"/>
        <v>478</v>
      </c>
      <c r="AW148" s="17">
        <f t="shared" si="54"/>
        <v>1</v>
      </c>
      <c r="AX148" s="17">
        <f t="shared" si="54"/>
        <v>0</v>
      </c>
      <c r="AY148" s="17">
        <f t="shared" si="54"/>
        <v>21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23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3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22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2206</v>
      </c>
    </row>
    <row r="149" spans="1:84" ht="8.25" customHeight="1" x14ac:dyDescent="0.15">
      <c r="A149" s="51"/>
      <c r="B149" s="57" t="s">
        <v>230</v>
      </c>
      <c r="C149" s="58"/>
      <c r="D149" s="59"/>
      <c r="E149" s="17">
        <v>7</v>
      </c>
      <c r="F149" s="17">
        <v>702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32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15</v>
      </c>
      <c r="AB149" s="17">
        <v>0</v>
      </c>
      <c r="AC149" s="18">
        <v>0</v>
      </c>
      <c r="AD149" s="18">
        <v>0</v>
      </c>
      <c r="AE149" s="18">
        <v>0</v>
      </c>
      <c r="AF149" s="17">
        <v>217</v>
      </c>
      <c r="AG149" s="17">
        <v>2</v>
      </c>
      <c r="AH149" s="18">
        <v>0</v>
      </c>
      <c r="AI149" s="18">
        <v>0</v>
      </c>
      <c r="AJ149" s="17">
        <v>568</v>
      </c>
      <c r="AK149" s="17">
        <v>1</v>
      </c>
      <c r="AL149" s="17">
        <v>1</v>
      </c>
      <c r="AM149" s="17">
        <v>74</v>
      </c>
      <c r="AN149" s="17">
        <v>1</v>
      </c>
      <c r="AO149" s="17">
        <v>0</v>
      </c>
      <c r="AP149" s="17">
        <v>4</v>
      </c>
      <c r="AQ149" s="17">
        <v>314</v>
      </c>
      <c r="AR149" s="17">
        <v>1</v>
      </c>
      <c r="AS149" s="17">
        <v>0</v>
      </c>
      <c r="AT149" s="17">
        <v>3</v>
      </c>
      <c r="AU149" s="17">
        <v>10</v>
      </c>
      <c r="AV149" s="17">
        <v>515</v>
      </c>
      <c r="AW149" s="17">
        <v>1</v>
      </c>
      <c r="AX149" s="17">
        <v>1</v>
      </c>
      <c r="AY149" s="17">
        <v>23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22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3</v>
      </c>
      <c r="BU149" s="17">
        <v>0</v>
      </c>
      <c r="BV149" s="17">
        <v>0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16</v>
      </c>
      <c r="CC149" s="17">
        <v>0</v>
      </c>
      <c r="CD149" s="17">
        <v>0</v>
      </c>
      <c r="CE149" s="17">
        <v>0</v>
      </c>
      <c r="CF149" s="17">
        <f>SUM(E149:CE149)</f>
        <v>2539</v>
      </c>
    </row>
    <row r="150" spans="1:84" ht="8.25" customHeight="1" x14ac:dyDescent="0.15">
      <c r="A150" s="51"/>
      <c r="B150" s="60" t="s">
        <v>231</v>
      </c>
      <c r="C150" s="58" t="s">
        <v>232</v>
      </c>
      <c r="D150" s="59"/>
      <c r="E150" s="17">
        <v>1</v>
      </c>
      <c r="F150" s="17">
        <v>334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30</v>
      </c>
      <c r="AG150" s="17">
        <v>5</v>
      </c>
      <c r="AH150" s="18">
        <v>0</v>
      </c>
      <c r="AI150" s="18">
        <v>0</v>
      </c>
      <c r="AJ150" s="17">
        <v>1542</v>
      </c>
      <c r="AK150" s="17">
        <v>2</v>
      </c>
      <c r="AL150" s="17">
        <v>1</v>
      </c>
      <c r="AM150" s="17">
        <v>62</v>
      </c>
      <c r="AN150" s="17">
        <v>1</v>
      </c>
      <c r="AO150" s="17">
        <v>0</v>
      </c>
      <c r="AP150" s="17">
        <v>4</v>
      </c>
      <c r="AQ150" s="17">
        <v>1094</v>
      </c>
      <c r="AR150" s="17">
        <v>28</v>
      </c>
      <c r="AS150" s="17">
        <v>0</v>
      </c>
      <c r="AT150" s="17">
        <v>2</v>
      </c>
      <c r="AU150" s="17">
        <v>21</v>
      </c>
      <c r="AV150" s="17">
        <v>827</v>
      </c>
      <c r="AW150" s="17">
        <v>0</v>
      </c>
      <c r="AX150" s="17">
        <v>1</v>
      </c>
      <c r="AY150" s="17">
        <v>22</v>
      </c>
      <c r="AZ150" s="17">
        <v>0</v>
      </c>
      <c r="BA150" s="18">
        <v>10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87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17</v>
      </c>
      <c r="BU150" s="17">
        <v>2</v>
      </c>
      <c r="BV150" s="17">
        <v>3</v>
      </c>
      <c r="BW150" s="17">
        <v>0</v>
      </c>
      <c r="BX150" s="17">
        <v>0</v>
      </c>
      <c r="BY150" s="17">
        <v>1</v>
      </c>
      <c r="BZ150" s="17">
        <v>0</v>
      </c>
      <c r="CA150" s="17">
        <v>3</v>
      </c>
      <c r="CB150" s="17">
        <v>64</v>
      </c>
      <c r="CC150" s="17">
        <v>0</v>
      </c>
      <c r="CD150" s="17">
        <v>2</v>
      </c>
      <c r="CE150" s="17">
        <v>2</v>
      </c>
      <c r="CF150" s="17">
        <f>SUM(E150:CE150)</f>
        <v>4196</v>
      </c>
    </row>
    <row r="151" spans="1:84" ht="8.25" customHeight="1" x14ac:dyDescent="0.15">
      <c r="A151" s="51"/>
      <c r="B151" s="60"/>
      <c r="C151" s="58" t="s">
        <v>233</v>
      </c>
      <c r="D151" s="59"/>
      <c r="E151" s="17">
        <v>4</v>
      </c>
      <c r="F151" s="17">
        <v>401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10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81</v>
      </c>
      <c r="AG151" s="17">
        <v>2</v>
      </c>
      <c r="AH151" s="18">
        <v>0</v>
      </c>
      <c r="AI151" s="18">
        <v>0</v>
      </c>
      <c r="AJ151" s="17">
        <v>658</v>
      </c>
      <c r="AK151" s="17">
        <v>0</v>
      </c>
      <c r="AL151" s="17">
        <v>1</v>
      </c>
      <c r="AM151" s="17">
        <v>64</v>
      </c>
      <c r="AN151" s="17">
        <v>0</v>
      </c>
      <c r="AO151" s="17">
        <v>0</v>
      </c>
      <c r="AP151" s="17">
        <v>2</v>
      </c>
      <c r="AQ151" s="17">
        <v>643</v>
      </c>
      <c r="AR151" s="17">
        <v>12</v>
      </c>
      <c r="AS151" s="17">
        <v>0</v>
      </c>
      <c r="AT151" s="17">
        <v>2</v>
      </c>
      <c r="AU151" s="17">
        <v>12</v>
      </c>
      <c r="AV151" s="17">
        <v>589</v>
      </c>
      <c r="AW151" s="17">
        <v>0</v>
      </c>
      <c r="AX151" s="17">
        <v>1</v>
      </c>
      <c r="AY151" s="17">
        <v>15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6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9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22</v>
      </c>
      <c r="CC151" s="17">
        <v>0</v>
      </c>
      <c r="CD151" s="17">
        <v>0</v>
      </c>
      <c r="CE151" s="17">
        <v>1</v>
      </c>
      <c r="CF151" s="17">
        <f>SUM(E151:CE151)</f>
        <v>2554</v>
      </c>
    </row>
    <row r="152" spans="1:84" ht="8.25" customHeight="1" x14ac:dyDescent="0.15">
      <c r="A152" s="53"/>
      <c r="B152" s="65" t="s">
        <v>98</v>
      </c>
      <c r="C152" s="66"/>
      <c r="D152" s="67"/>
      <c r="E152" s="19">
        <f>SUM(E139:E142,E145,E148:E151)</f>
        <v>14</v>
      </c>
      <c r="F152" s="19">
        <f t="shared" ref="F152:BQ152" si="56">SUM(F139:F142,F145,F148:F151)</f>
        <v>2684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198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5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0</v>
      </c>
      <c r="AA152" s="19">
        <f t="shared" si="56"/>
        <v>80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634</v>
      </c>
      <c r="AG152" s="19">
        <f t="shared" si="56"/>
        <v>16</v>
      </c>
      <c r="AH152" s="20">
        <f t="shared" si="56"/>
        <v>0</v>
      </c>
      <c r="AI152" s="20">
        <f t="shared" si="56"/>
        <v>0</v>
      </c>
      <c r="AJ152" s="19">
        <f t="shared" si="56"/>
        <v>9051</v>
      </c>
      <c r="AK152" s="19">
        <f t="shared" si="56"/>
        <v>5</v>
      </c>
      <c r="AL152" s="19">
        <f t="shared" si="56"/>
        <v>7</v>
      </c>
      <c r="AM152" s="19">
        <f t="shared" si="56"/>
        <v>567</v>
      </c>
      <c r="AN152" s="19">
        <f t="shared" si="56"/>
        <v>3</v>
      </c>
      <c r="AO152" s="19">
        <f t="shared" si="56"/>
        <v>2</v>
      </c>
      <c r="AP152" s="19">
        <f t="shared" si="56"/>
        <v>24</v>
      </c>
      <c r="AQ152" s="19">
        <f t="shared" si="56"/>
        <v>6830</v>
      </c>
      <c r="AR152" s="19">
        <f t="shared" si="56"/>
        <v>119</v>
      </c>
      <c r="AS152" s="19">
        <f t="shared" si="56"/>
        <v>1</v>
      </c>
      <c r="AT152" s="19">
        <f t="shared" si="56"/>
        <v>16</v>
      </c>
      <c r="AU152" s="19">
        <f t="shared" si="56"/>
        <v>148</v>
      </c>
      <c r="AV152" s="19">
        <f t="shared" si="56"/>
        <v>5922</v>
      </c>
      <c r="AW152" s="19">
        <f t="shared" si="56"/>
        <v>9</v>
      </c>
      <c r="AX152" s="19">
        <f t="shared" si="56"/>
        <v>3</v>
      </c>
      <c r="AY152" s="19">
        <f t="shared" si="56"/>
        <v>191</v>
      </c>
      <c r="AZ152" s="19">
        <f t="shared" si="56"/>
        <v>0</v>
      </c>
      <c r="BA152" s="20">
        <f t="shared" si="56"/>
        <v>24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754</v>
      </c>
      <c r="BI152" s="19">
        <f t="shared" si="56"/>
        <v>0</v>
      </c>
      <c r="BJ152" s="19">
        <f t="shared" si="56"/>
        <v>16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22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69</v>
      </c>
      <c r="BU152" s="19">
        <f t="shared" si="57"/>
        <v>13</v>
      </c>
      <c r="BV152" s="19">
        <f t="shared" si="57"/>
        <v>16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17</v>
      </c>
      <c r="CB152" s="19">
        <f t="shared" si="57"/>
        <v>349</v>
      </c>
      <c r="CC152" s="19">
        <f t="shared" si="57"/>
        <v>5</v>
      </c>
      <c r="CD152" s="19">
        <f t="shared" si="57"/>
        <v>3</v>
      </c>
      <c r="CE152" s="19">
        <f t="shared" si="57"/>
        <v>17</v>
      </c>
      <c r="CF152" s="19">
        <f t="shared" si="57"/>
        <v>27854</v>
      </c>
    </row>
    <row r="153" spans="1:84" ht="8.25" customHeight="1" x14ac:dyDescent="0.15">
      <c r="A153" s="50" t="s">
        <v>234</v>
      </c>
      <c r="B153" s="90" t="s">
        <v>235</v>
      </c>
      <c r="C153" s="91"/>
      <c r="D153" s="92"/>
      <c r="E153" s="16">
        <v>0</v>
      </c>
      <c r="F153" s="16">
        <v>48</v>
      </c>
      <c r="G153" s="16">
        <v>57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67</v>
      </c>
      <c r="AG153" s="16">
        <v>4</v>
      </c>
      <c r="AH153" s="15">
        <v>0</v>
      </c>
      <c r="AI153" s="15">
        <v>0</v>
      </c>
      <c r="AJ153" s="16">
        <v>235</v>
      </c>
      <c r="AK153" s="16">
        <v>0</v>
      </c>
      <c r="AL153" s="16">
        <v>0</v>
      </c>
      <c r="AM153" s="16">
        <v>33</v>
      </c>
      <c r="AN153" s="16">
        <v>0</v>
      </c>
      <c r="AO153" s="16">
        <v>0</v>
      </c>
      <c r="AP153" s="16">
        <v>1</v>
      </c>
      <c r="AQ153" s="16">
        <v>132</v>
      </c>
      <c r="AR153" s="16">
        <v>3</v>
      </c>
      <c r="AS153" s="16">
        <v>0</v>
      </c>
      <c r="AT153" s="16">
        <v>0</v>
      </c>
      <c r="AU153" s="16">
        <v>2</v>
      </c>
      <c r="AV153" s="16">
        <v>294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11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7</v>
      </c>
      <c r="CC153" s="16">
        <v>0</v>
      </c>
      <c r="CD153" s="16">
        <v>0</v>
      </c>
      <c r="CE153" s="16">
        <v>0</v>
      </c>
      <c r="CF153" s="17">
        <f>SUM(E153:CE153)</f>
        <v>931</v>
      </c>
    </row>
    <row r="154" spans="1:84" ht="8.25" customHeight="1" x14ac:dyDescent="0.15">
      <c r="A154" s="51"/>
      <c r="B154" s="60" t="s">
        <v>236</v>
      </c>
      <c r="C154" s="61" t="s">
        <v>237</v>
      </c>
      <c r="D154" s="62"/>
      <c r="E154" s="17">
        <v>0</v>
      </c>
      <c r="F154" s="17">
        <v>356</v>
      </c>
      <c r="G154" s="17">
        <v>55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17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90</v>
      </c>
      <c r="AG154" s="17">
        <v>0</v>
      </c>
      <c r="AH154" s="18">
        <v>0</v>
      </c>
      <c r="AI154" s="18">
        <v>0</v>
      </c>
      <c r="AJ154" s="17">
        <v>235</v>
      </c>
      <c r="AK154" s="17">
        <v>0</v>
      </c>
      <c r="AL154" s="17">
        <v>0</v>
      </c>
      <c r="AM154" s="17">
        <v>43</v>
      </c>
      <c r="AN154" s="17">
        <v>0</v>
      </c>
      <c r="AO154" s="17">
        <v>0</v>
      </c>
      <c r="AP154" s="17">
        <v>1</v>
      </c>
      <c r="AQ154" s="17">
        <v>75</v>
      </c>
      <c r="AR154" s="17">
        <v>2</v>
      </c>
      <c r="AS154" s="17">
        <v>0</v>
      </c>
      <c r="AT154" s="17">
        <v>1</v>
      </c>
      <c r="AU154" s="17">
        <v>6</v>
      </c>
      <c r="AV154" s="17">
        <v>277</v>
      </c>
      <c r="AW154" s="17">
        <v>0</v>
      </c>
      <c r="AX154" s="17">
        <v>0</v>
      </c>
      <c r="AY154" s="17">
        <v>3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1181</v>
      </c>
    </row>
    <row r="155" spans="1:84" ht="8.25" customHeight="1" x14ac:dyDescent="0.15">
      <c r="A155" s="51"/>
      <c r="B155" s="60"/>
      <c r="C155" s="61" t="s">
        <v>238</v>
      </c>
      <c r="D155" s="62"/>
      <c r="E155" s="17">
        <v>0</v>
      </c>
      <c r="F155" s="17">
        <v>111</v>
      </c>
      <c r="G155" s="17">
        <v>8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14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18</v>
      </c>
      <c r="AG155" s="17">
        <v>0</v>
      </c>
      <c r="AH155" s="18">
        <v>0</v>
      </c>
      <c r="AI155" s="18">
        <v>0</v>
      </c>
      <c r="AJ155" s="17">
        <v>97</v>
      </c>
      <c r="AK155" s="17">
        <v>0</v>
      </c>
      <c r="AL155" s="17">
        <v>0</v>
      </c>
      <c r="AM155" s="17">
        <v>12</v>
      </c>
      <c r="AN155" s="17">
        <v>0</v>
      </c>
      <c r="AO155" s="17">
        <v>0</v>
      </c>
      <c r="AP155" s="17">
        <v>0</v>
      </c>
      <c r="AQ155" s="17">
        <v>30</v>
      </c>
      <c r="AR155" s="17">
        <v>2</v>
      </c>
      <c r="AS155" s="17">
        <v>0</v>
      </c>
      <c r="AT155" s="17">
        <v>0</v>
      </c>
      <c r="AU155" s="17">
        <v>2</v>
      </c>
      <c r="AV155" s="17">
        <v>108</v>
      </c>
      <c r="AW155" s="17">
        <v>0</v>
      </c>
      <c r="AX155" s="17">
        <v>0</v>
      </c>
      <c r="AY155" s="17">
        <v>4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6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2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419</v>
      </c>
    </row>
    <row r="156" spans="1:84" ht="8.25" customHeight="1" x14ac:dyDescent="0.15">
      <c r="A156" s="51"/>
      <c r="B156" s="60"/>
      <c r="C156" s="58" t="s">
        <v>91</v>
      </c>
      <c r="D156" s="59"/>
      <c r="E156" s="17">
        <f>SUM(E154:E155)</f>
        <v>0</v>
      </c>
      <c r="F156" s="17">
        <f t="shared" ref="F156:AZ156" si="58">SUM(F154:F155)</f>
        <v>467</v>
      </c>
      <c r="G156" s="17">
        <f t="shared" si="58"/>
        <v>63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31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12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108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332</v>
      </c>
      <c r="AK156" s="17">
        <f t="shared" si="58"/>
        <v>0</v>
      </c>
      <c r="AL156" s="17">
        <f t="shared" si="58"/>
        <v>0</v>
      </c>
      <c r="AM156" s="17">
        <f t="shared" si="58"/>
        <v>55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105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8</v>
      </c>
      <c r="AV156" s="17">
        <f t="shared" si="58"/>
        <v>385</v>
      </c>
      <c r="AW156" s="17">
        <f t="shared" si="58"/>
        <v>0</v>
      </c>
      <c r="AX156" s="17">
        <f t="shared" si="58"/>
        <v>0</v>
      </c>
      <c r="AY156" s="17">
        <f t="shared" si="58"/>
        <v>7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6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3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1600</v>
      </c>
    </row>
    <row r="157" spans="1:84" ht="8.25" customHeight="1" x14ac:dyDescent="0.15">
      <c r="A157" s="51"/>
      <c r="B157" s="60" t="s">
        <v>239</v>
      </c>
      <c r="C157" s="58" t="s">
        <v>240</v>
      </c>
      <c r="D157" s="59"/>
      <c r="E157" s="17">
        <v>0</v>
      </c>
      <c r="F157" s="17">
        <v>361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18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77</v>
      </c>
      <c r="AG157" s="17">
        <v>3</v>
      </c>
      <c r="AH157" s="18">
        <v>0</v>
      </c>
      <c r="AI157" s="18">
        <v>0</v>
      </c>
      <c r="AJ157" s="17">
        <v>654</v>
      </c>
      <c r="AK157" s="17">
        <v>0</v>
      </c>
      <c r="AL157" s="17">
        <v>2</v>
      </c>
      <c r="AM157" s="17">
        <v>123</v>
      </c>
      <c r="AN157" s="17">
        <v>0</v>
      </c>
      <c r="AO157" s="17">
        <v>0</v>
      </c>
      <c r="AP157" s="17">
        <v>3</v>
      </c>
      <c r="AQ157" s="17">
        <v>579</v>
      </c>
      <c r="AR157" s="17">
        <v>8</v>
      </c>
      <c r="AS157" s="17">
        <v>0</v>
      </c>
      <c r="AT157" s="17">
        <v>3</v>
      </c>
      <c r="AU157" s="17">
        <v>30</v>
      </c>
      <c r="AV157" s="17">
        <v>490</v>
      </c>
      <c r="AW157" s="17">
        <v>0</v>
      </c>
      <c r="AX157" s="17">
        <v>0</v>
      </c>
      <c r="AY157" s="17">
        <v>19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12</v>
      </c>
      <c r="BI157" s="17">
        <v>0</v>
      </c>
      <c r="BJ157" s="17">
        <v>1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10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35</v>
      </c>
      <c r="CC157" s="17">
        <v>0</v>
      </c>
      <c r="CD157" s="17">
        <v>0</v>
      </c>
      <c r="CE157" s="17">
        <v>1</v>
      </c>
      <c r="CF157" s="17">
        <f>SUM(E157:CE157)</f>
        <v>2441</v>
      </c>
    </row>
    <row r="158" spans="1:84" ht="8.25" customHeight="1" x14ac:dyDescent="0.15">
      <c r="A158" s="51"/>
      <c r="B158" s="60"/>
      <c r="C158" s="58" t="s">
        <v>241</v>
      </c>
      <c r="D158" s="59"/>
      <c r="E158" s="17">
        <v>0</v>
      </c>
      <c r="F158" s="17">
        <v>38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10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37</v>
      </c>
      <c r="AG158" s="17">
        <v>0</v>
      </c>
      <c r="AH158" s="18">
        <v>0</v>
      </c>
      <c r="AI158" s="18">
        <v>0</v>
      </c>
      <c r="AJ158" s="17">
        <v>242</v>
      </c>
      <c r="AK158" s="17">
        <v>0</v>
      </c>
      <c r="AL158" s="17">
        <v>0</v>
      </c>
      <c r="AM158" s="17">
        <v>37</v>
      </c>
      <c r="AN158" s="17">
        <v>0</v>
      </c>
      <c r="AO158" s="17">
        <v>0</v>
      </c>
      <c r="AP158" s="17">
        <v>5</v>
      </c>
      <c r="AQ158" s="17">
        <v>231</v>
      </c>
      <c r="AR158" s="17">
        <v>3</v>
      </c>
      <c r="AS158" s="17">
        <v>0</v>
      </c>
      <c r="AT158" s="17">
        <v>3</v>
      </c>
      <c r="AU158" s="17">
        <v>6</v>
      </c>
      <c r="AV158" s="17">
        <v>263</v>
      </c>
      <c r="AW158" s="17">
        <v>0</v>
      </c>
      <c r="AX158" s="17">
        <v>0</v>
      </c>
      <c r="AY158" s="17">
        <v>6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4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18</v>
      </c>
      <c r="CC158" s="17">
        <v>0</v>
      </c>
      <c r="CD158" s="17">
        <v>1</v>
      </c>
      <c r="CE158" s="17">
        <v>0</v>
      </c>
      <c r="CF158" s="17">
        <f>SUM(E158:CE158)</f>
        <v>909</v>
      </c>
    </row>
    <row r="159" spans="1:84" ht="8.25" customHeight="1" x14ac:dyDescent="0.15">
      <c r="A159" s="51"/>
      <c r="B159" s="86"/>
      <c r="C159" s="58" t="s">
        <v>91</v>
      </c>
      <c r="D159" s="59"/>
      <c r="E159" s="17">
        <f>SUM(E157:E158)</f>
        <v>0</v>
      </c>
      <c r="F159" s="17">
        <f t="shared" ref="F159:CF159" si="60">SUM(F157:F158)</f>
        <v>399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28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114</v>
      </c>
      <c r="AG159" s="17">
        <f t="shared" si="60"/>
        <v>3</v>
      </c>
      <c r="AH159" s="18">
        <f t="shared" si="60"/>
        <v>0</v>
      </c>
      <c r="AI159" s="18">
        <f t="shared" si="60"/>
        <v>0</v>
      </c>
      <c r="AJ159" s="17">
        <f t="shared" si="60"/>
        <v>896</v>
      </c>
      <c r="AK159" s="17">
        <f t="shared" si="60"/>
        <v>0</v>
      </c>
      <c r="AL159" s="17">
        <f t="shared" si="60"/>
        <v>2</v>
      </c>
      <c r="AM159" s="17">
        <f t="shared" si="60"/>
        <v>160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810</v>
      </c>
      <c r="AR159" s="17">
        <f t="shared" si="60"/>
        <v>11</v>
      </c>
      <c r="AS159" s="17">
        <f t="shared" si="60"/>
        <v>0</v>
      </c>
      <c r="AT159" s="17">
        <f t="shared" si="60"/>
        <v>6</v>
      </c>
      <c r="AU159" s="17">
        <f t="shared" si="60"/>
        <v>36</v>
      </c>
      <c r="AV159" s="17">
        <f t="shared" si="60"/>
        <v>753</v>
      </c>
      <c r="AW159" s="17">
        <f t="shared" si="60"/>
        <v>0</v>
      </c>
      <c r="AX159" s="17">
        <f t="shared" si="60"/>
        <v>0</v>
      </c>
      <c r="AY159" s="17">
        <f t="shared" si="60"/>
        <v>25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14</v>
      </c>
      <c r="BI159" s="17">
        <f t="shared" si="60"/>
        <v>0</v>
      </c>
      <c r="BJ159" s="17">
        <f t="shared" si="60"/>
        <v>2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14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53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3350</v>
      </c>
    </row>
    <row r="160" spans="1:84" ht="8.25" customHeight="1" x14ac:dyDescent="0.15">
      <c r="A160" s="51"/>
      <c r="B160" s="60" t="s">
        <v>242</v>
      </c>
      <c r="C160" s="58" t="s">
        <v>243</v>
      </c>
      <c r="D160" s="59"/>
      <c r="E160" s="17">
        <v>3</v>
      </c>
      <c r="F160" s="17">
        <v>164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18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28</v>
      </c>
      <c r="AB160" s="17">
        <v>0</v>
      </c>
      <c r="AC160" s="18">
        <v>0</v>
      </c>
      <c r="AD160" s="18">
        <v>0</v>
      </c>
      <c r="AE160" s="18">
        <v>0</v>
      </c>
      <c r="AF160" s="17">
        <v>83</v>
      </c>
      <c r="AG160" s="17">
        <v>0</v>
      </c>
      <c r="AH160" s="18">
        <v>0</v>
      </c>
      <c r="AI160" s="18">
        <v>0</v>
      </c>
      <c r="AJ160" s="17">
        <v>944</v>
      </c>
      <c r="AK160" s="17">
        <v>0</v>
      </c>
      <c r="AL160" s="17">
        <v>5</v>
      </c>
      <c r="AM160" s="17">
        <v>102</v>
      </c>
      <c r="AN160" s="17">
        <v>0</v>
      </c>
      <c r="AO160" s="17">
        <v>0</v>
      </c>
      <c r="AP160" s="17">
        <v>6</v>
      </c>
      <c r="AQ160" s="17">
        <v>314</v>
      </c>
      <c r="AR160" s="17">
        <v>17</v>
      </c>
      <c r="AS160" s="17">
        <v>0</v>
      </c>
      <c r="AT160" s="17">
        <v>5</v>
      </c>
      <c r="AU160" s="17">
        <v>24</v>
      </c>
      <c r="AV160" s="17">
        <v>609</v>
      </c>
      <c r="AW160" s="17">
        <v>0</v>
      </c>
      <c r="AX160" s="17">
        <v>2</v>
      </c>
      <c r="AY160" s="17">
        <v>22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5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37</v>
      </c>
      <c r="CC160" s="17">
        <v>1</v>
      </c>
      <c r="CD160" s="17">
        <v>1</v>
      </c>
      <c r="CE160" s="17">
        <v>1</v>
      </c>
      <c r="CF160" s="17">
        <f>SUM(E160:CE160)</f>
        <v>2404</v>
      </c>
    </row>
    <row r="161" spans="1:84" ht="8.25" customHeight="1" x14ac:dyDescent="0.15">
      <c r="A161" s="51"/>
      <c r="B161" s="60"/>
      <c r="C161" s="58" t="s">
        <v>244</v>
      </c>
      <c r="D161" s="59"/>
      <c r="E161" s="17">
        <v>0</v>
      </c>
      <c r="F161" s="17">
        <v>55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87</v>
      </c>
      <c r="AG161" s="17">
        <v>1</v>
      </c>
      <c r="AH161" s="18">
        <v>0</v>
      </c>
      <c r="AI161" s="18">
        <v>0</v>
      </c>
      <c r="AJ161" s="17">
        <v>293</v>
      </c>
      <c r="AK161" s="17">
        <v>0</v>
      </c>
      <c r="AL161" s="17">
        <v>1</v>
      </c>
      <c r="AM161" s="17">
        <v>62</v>
      </c>
      <c r="AN161" s="17">
        <v>0</v>
      </c>
      <c r="AO161" s="17">
        <v>0</v>
      </c>
      <c r="AP161" s="17">
        <v>3</v>
      </c>
      <c r="AQ161" s="17">
        <v>215</v>
      </c>
      <c r="AR161" s="17">
        <v>7</v>
      </c>
      <c r="AS161" s="17">
        <v>0</v>
      </c>
      <c r="AT161" s="17">
        <v>4</v>
      </c>
      <c r="AU161" s="17">
        <v>18</v>
      </c>
      <c r="AV161" s="17">
        <v>411</v>
      </c>
      <c r="AW161" s="17">
        <v>0</v>
      </c>
      <c r="AX161" s="17">
        <v>1</v>
      </c>
      <c r="AY161" s="17">
        <v>4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11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23</v>
      </c>
      <c r="CC161" s="17">
        <v>0</v>
      </c>
      <c r="CD161" s="17">
        <v>0</v>
      </c>
      <c r="CE161" s="17">
        <v>0</v>
      </c>
      <c r="CF161" s="17">
        <f>SUM(E161:CE161)</f>
        <v>1212</v>
      </c>
    </row>
    <row r="162" spans="1:84" ht="8.25" customHeight="1" x14ac:dyDescent="0.15">
      <c r="A162" s="51"/>
      <c r="B162" s="60" t="s">
        <v>245</v>
      </c>
      <c r="C162" s="58" t="s">
        <v>246</v>
      </c>
      <c r="D162" s="59"/>
      <c r="E162" s="17">
        <v>0</v>
      </c>
      <c r="F162" s="17">
        <v>185</v>
      </c>
      <c r="G162" s="17">
        <v>44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129</v>
      </c>
      <c r="AG162" s="17">
        <v>0</v>
      </c>
      <c r="AH162" s="18">
        <v>0</v>
      </c>
      <c r="AI162" s="18">
        <v>0</v>
      </c>
      <c r="AJ162" s="17">
        <v>381</v>
      </c>
      <c r="AK162" s="17">
        <v>0</v>
      </c>
      <c r="AL162" s="17">
        <v>0</v>
      </c>
      <c r="AM162" s="17">
        <v>180</v>
      </c>
      <c r="AN162" s="17">
        <v>0</v>
      </c>
      <c r="AO162" s="17">
        <v>0</v>
      </c>
      <c r="AP162" s="17">
        <v>8</v>
      </c>
      <c r="AQ162" s="17">
        <v>232</v>
      </c>
      <c r="AR162" s="17">
        <v>10</v>
      </c>
      <c r="AS162" s="17">
        <v>0</v>
      </c>
      <c r="AT162" s="17">
        <v>1</v>
      </c>
      <c r="AU162" s="17">
        <v>16</v>
      </c>
      <c r="AV162" s="17">
        <v>349</v>
      </c>
      <c r="AW162" s="17">
        <v>0</v>
      </c>
      <c r="AX162" s="17">
        <v>0</v>
      </c>
      <c r="AY162" s="17">
        <v>5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15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2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1639</v>
      </c>
    </row>
    <row r="163" spans="1:84" ht="8.25" customHeight="1" x14ac:dyDescent="0.15">
      <c r="A163" s="51"/>
      <c r="B163" s="74"/>
      <c r="C163" s="58" t="s">
        <v>247</v>
      </c>
      <c r="D163" s="59"/>
      <c r="E163" s="17">
        <v>0</v>
      </c>
      <c r="F163" s="17">
        <v>73</v>
      </c>
      <c r="G163" s="17">
        <v>4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126</v>
      </c>
      <c r="AK163" s="17">
        <v>0</v>
      </c>
      <c r="AL163" s="17">
        <v>0</v>
      </c>
      <c r="AM163" s="17">
        <v>15</v>
      </c>
      <c r="AN163" s="17">
        <v>0</v>
      </c>
      <c r="AO163" s="17">
        <v>0</v>
      </c>
      <c r="AP163" s="17">
        <v>0</v>
      </c>
      <c r="AQ163" s="17">
        <v>54</v>
      </c>
      <c r="AR163" s="17">
        <v>2</v>
      </c>
      <c r="AS163" s="17">
        <v>0</v>
      </c>
      <c r="AT163" s="17">
        <v>0</v>
      </c>
      <c r="AU163" s="17">
        <v>1</v>
      </c>
      <c r="AV163" s="17">
        <v>60</v>
      </c>
      <c r="AW163" s="17">
        <v>0</v>
      </c>
      <c r="AX163" s="17">
        <v>0</v>
      </c>
      <c r="AY163" s="17">
        <v>5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5</v>
      </c>
      <c r="CC163" s="17">
        <v>0</v>
      </c>
      <c r="CD163" s="17">
        <v>0</v>
      </c>
      <c r="CE163" s="17">
        <v>2</v>
      </c>
      <c r="CF163" s="17">
        <f>SUM(E163:CE163)</f>
        <v>365</v>
      </c>
    </row>
    <row r="164" spans="1:84" ht="8.25" customHeight="1" x14ac:dyDescent="0.15">
      <c r="A164" s="51"/>
      <c r="B164" s="74"/>
      <c r="C164" s="58" t="s">
        <v>91</v>
      </c>
      <c r="D164" s="59"/>
      <c r="E164" s="17">
        <f>SUM(E162:E163)</f>
        <v>0</v>
      </c>
      <c r="F164" s="17">
        <f t="shared" ref="F164:CF164" si="61">SUM(F162:F163)</f>
        <v>258</v>
      </c>
      <c r="G164" s="17">
        <f t="shared" si="61"/>
        <v>48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135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507</v>
      </c>
      <c r="AK164" s="17">
        <f t="shared" si="61"/>
        <v>0</v>
      </c>
      <c r="AL164" s="17">
        <f t="shared" si="61"/>
        <v>0</v>
      </c>
      <c r="AM164" s="17">
        <f t="shared" si="61"/>
        <v>195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286</v>
      </c>
      <c r="AR164" s="17">
        <f t="shared" si="61"/>
        <v>12</v>
      </c>
      <c r="AS164" s="17">
        <f t="shared" si="61"/>
        <v>0</v>
      </c>
      <c r="AT164" s="17">
        <f t="shared" si="61"/>
        <v>1</v>
      </c>
      <c r="AU164" s="17">
        <f t="shared" si="61"/>
        <v>17</v>
      </c>
      <c r="AV164" s="17">
        <f t="shared" si="61"/>
        <v>409</v>
      </c>
      <c r="AW164" s="17">
        <f t="shared" si="61"/>
        <v>0</v>
      </c>
      <c r="AX164" s="17">
        <f t="shared" si="61"/>
        <v>0</v>
      </c>
      <c r="AY164" s="17">
        <f t="shared" si="61"/>
        <v>10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15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2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35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2004</v>
      </c>
    </row>
    <row r="165" spans="1:84" ht="8.25" customHeight="1" x14ac:dyDescent="0.15">
      <c r="A165" s="53"/>
      <c r="B165" s="65" t="s">
        <v>98</v>
      </c>
      <c r="C165" s="66"/>
      <c r="D165" s="67"/>
      <c r="E165" s="19">
        <f>SUM(E153,E156,E159:E161,E164)</f>
        <v>3</v>
      </c>
      <c r="F165" s="19">
        <f t="shared" ref="F165:BQ165" si="62">SUM(F153,F156,F159:F161,F164)</f>
        <v>1391</v>
      </c>
      <c r="G165" s="19">
        <f t="shared" si="62"/>
        <v>170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121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83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594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3207</v>
      </c>
      <c r="AK165" s="19">
        <f t="shared" si="62"/>
        <v>0</v>
      </c>
      <c r="AL165" s="19">
        <f t="shared" si="62"/>
        <v>8</v>
      </c>
      <c r="AM165" s="19">
        <f t="shared" si="62"/>
        <v>607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1862</v>
      </c>
      <c r="AR165" s="19">
        <f t="shared" si="62"/>
        <v>54</v>
      </c>
      <c r="AS165" s="19">
        <f t="shared" si="62"/>
        <v>0</v>
      </c>
      <c r="AT165" s="19">
        <f t="shared" si="62"/>
        <v>17</v>
      </c>
      <c r="AU165" s="19">
        <f t="shared" si="62"/>
        <v>105</v>
      </c>
      <c r="AV165" s="19">
        <f t="shared" si="62"/>
        <v>2861</v>
      </c>
      <c r="AW165" s="19">
        <f t="shared" si="62"/>
        <v>0</v>
      </c>
      <c r="AX165" s="19">
        <f t="shared" si="62"/>
        <v>3</v>
      </c>
      <c r="AY165" s="19">
        <f t="shared" si="62"/>
        <v>74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63</v>
      </c>
      <c r="BI165" s="19">
        <f t="shared" si="62"/>
        <v>0</v>
      </c>
      <c r="BJ165" s="19">
        <f t="shared" si="62"/>
        <v>3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32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162</v>
      </c>
      <c r="CC165" s="19">
        <f t="shared" si="63"/>
        <v>1</v>
      </c>
      <c r="CD165" s="19">
        <f t="shared" si="63"/>
        <v>2</v>
      </c>
      <c r="CE165" s="19">
        <f t="shared" si="63"/>
        <v>5</v>
      </c>
      <c r="CF165" s="19">
        <f t="shared" si="63"/>
        <v>11501</v>
      </c>
    </row>
    <row r="166" spans="1:84" ht="8.25" customHeight="1" x14ac:dyDescent="0.15">
      <c r="A166" s="50" t="s">
        <v>248</v>
      </c>
      <c r="B166" s="90" t="s">
        <v>249</v>
      </c>
      <c r="C166" s="91"/>
      <c r="D166" s="92"/>
      <c r="E166" s="16">
        <v>3</v>
      </c>
      <c r="F166" s="16">
        <v>83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387</v>
      </c>
      <c r="AK166" s="16">
        <v>0</v>
      </c>
      <c r="AL166" s="16">
        <v>1</v>
      </c>
      <c r="AM166" s="16">
        <v>82</v>
      </c>
      <c r="AN166" s="16">
        <v>0</v>
      </c>
      <c r="AO166" s="16">
        <v>0</v>
      </c>
      <c r="AP166" s="16">
        <v>1</v>
      </c>
      <c r="AQ166" s="16">
        <v>162</v>
      </c>
      <c r="AR166" s="16">
        <v>3</v>
      </c>
      <c r="AS166" s="16">
        <v>0</v>
      </c>
      <c r="AT166" s="16">
        <v>1</v>
      </c>
      <c r="AU166" s="16">
        <v>15</v>
      </c>
      <c r="AV166" s="16">
        <v>326</v>
      </c>
      <c r="AW166" s="16">
        <v>1</v>
      </c>
      <c r="AX166" s="16">
        <v>0</v>
      </c>
      <c r="AY166" s="16">
        <v>12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4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20</v>
      </c>
      <c r="CC166" s="16">
        <v>0</v>
      </c>
      <c r="CD166" s="16">
        <v>0</v>
      </c>
      <c r="CE166" s="16">
        <v>0</v>
      </c>
      <c r="CF166" s="17">
        <f>SUM(E166:CE166)</f>
        <v>1116</v>
      </c>
    </row>
    <row r="167" spans="1:84" ht="8.25" customHeight="1" x14ac:dyDescent="0.15">
      <c r="A167" s="51"/>
      <c r="B167" s="60" t="s">
        <v>250</v>
      </c>
      <c r="C167" s="61" t="s">
        <v>248</v>
      </c>
      <c r="D167" s="62"/>
      <c r="E167" s="17">
        <v>0</v>
      </c>
      <c r="F167" s="17">
        <v>219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3</v>
      </c>
      <c r="AB167" s="17">
        <v>0</v>
      </c>
      <c r="AC167" s="18">
        <v>0</v>
      </c>
      <c r="AD167" s="18">
        <v>0</v>
      </c>
      <c r="AE167" s="18">
        <v>0</v>
      </c>
      <c r="AF167" s="17">
        <v>15</v>
      </c>
      <c r="AG167" s="17">
        <v>0</v>
      </c>
      <c r="AH167" s="18">
        <v>0</v>
      </c>
      <c r="AI167" s="18">
        <v>0</v>
      </c>
      <c r="AJ167" s="17">
        <v>283</v>
      </c>
      <c r="AK167" s="17">
        <v>1</v>
      </c>
      <c r="AL167" s="17">
        <v>0</v>
      </c>
      <c r="AM167" s="17">
        <v>35</v>
      </c>
      <c r="AN167" s="17">
        <v>4</v>
      </c>
      <c r="AO167" s="17">
        <v>0</v>
      </c>
      <c r="AP167" s="17">
        <v>0</v>
      </c>
      <c r="AQ167" s="17">
        <v>198</v>
      </c>
      <c r="AR167" s="17">
        <v>2</v>
      </c>
      <c r="AS167" s="17">
        <v>0</v>
      </c>
      <c r="AT167" s="17">
        <v>1</v>
      </c>
      <c r="AU167" s="17">
        <v>17</v>
      </c>
      <c r="AV167" s="17">
        <v>293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17</v>
      </c>
      <c r="CC167" s="17">
        <v>2</v>
      </c>
      <c r="CD167" s="17">
        <v>0</v>
      </c>
      <c r="CE167" s="17">
        <v>0</v>
      </c>
      <c r="CF167" s="17">
        <f>SUM(E167:CE167)</f>
        <v>1119</v>
      </c>
    </row>
    <row r="168" spans="1:84" ht="8.25" customHeight="1" x14ac:dyDescent="0.15">
      <c r="A168" s="51"/>
      <c r="B168" s="60"/>
      <c r="C168" s="61" t="s">
        <v>251</v>
      </c>
      <c r="D168" s="62"/>
      <c r="E168" s="17">
        <v>0</v>
      </c>
      <c r="F168" s="17">
        <v>15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3</v>
      </c>
      <c r="AG168" s="17">
        <v>1</v>
      </c>
      <c r="AH168" s="18">
        <v>0</v>
      </c>
      <c r="AI168" s="18">
        <v>0</v>
      </c>
      <c r="AJ168" s="17">
        <v>219</v>
      </c>
      <c r="AK168" s="17">
        <v>0</v>
      </c>
      <c r="AL168" s="17">
        <v>0</v>
      </c>
      <c r="AM168" s="17">
        <v>22</v>
      </c>
      <c r="AN168" s="17">
        <v>0</v>
      </c>
      <c r="AO168" s="17">
        <v>0</v>
      </c>
      <c r="AP168" s="17">
        <v>1</v>
      </c>
      <c r="AQ168" s="17">
        <v>130</v>
      </c>
      <c r="AR168" s="17">
        <v>0</v>
      </c>
      <c r="AS168" s="17">
        <v>0</v>
      </c>
      <c r="AT168" s="17">
        <v>3</v>
      </c>
      <c r="AU168" s="17">
        <v>7</v>
      </c>
      <c r="AV168" s="17">
        <v>239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12</v>
      </c>
      <c r="CC168" s="17">
        <v>0</v>
      </c>
      <c r="CD168" s="17">
        <v>0</v>
      </c>
      <c r="CE168" s="17">
        <v>0</v>
      </c>
      <c r="CF168" s="17">
        <f>SUM(E168:CE168)</f>
        <v>667</v>
      </c>
    </row>
    <row r="169" spans="1:84" ht="8.25" customHeight="1" x14ac:dyDescent="0.15">
      <c r="A169" s="51"/>
      <c r="B169" s="60"/>
      <c r="C169" s="58" t="s">
        <v>91</v>
      </c>
      <c r="D169" s="59"/>
      <c r="E169" s="17">
        <f>SUM(E167:E168)</f>
        <v>0</v>
      </c>
      <c r="F169" s="17">
        <f t="shared" ref="F169:AZ169" si="64">SUM(F167:F168)</f>
        <v>234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3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18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502</v>
      </c>
      <c r="AK169" s="17">
        <f t="shared" si="64"/>
        <v>1</v>
      </c>
      <c r="AL169" s="17">
        <f t="shared" si="64"/>
        <v>0</v>
      </c>
      <c r="AM169" s="17">
        <f t="shared" si="64"/>
        <v>57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328</v>
      </c>
      <c r="AR169" s="17">
        <f t="shared" si="64"/>
        <v>2</v>
      </c>
      <c r="AS169" s="17">
        <f t="shared" si="64"/>
        <v>0</v>
      </c>
      <c r="AT169" s="17">
        <f t="shared" si="64"/>
        <v>4</v>
      </c>
      <c r="AU169" s="17">
        <f t="shared" si="64"/>
        <v>24</v>
      </c>
      <c r="AV169" s="17">
        <f t="shared" si="64"/>
        <v>532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29</v>
      </c>
      <c r="CC169" s="17">
        <f t="shared" si="65"/>
        <v>2</v>
      </c>
      <c r="CD169" s="17">
        <f t="shared" si="65"/>
        <v>0</v>
      </c>
      <c r="CE169" s="17">
        <f t="shared" si="65"/>
        <v>0</v>
      </c>
      <c r="CF169" s="17">
        <f t="shared" si="65"/>
        <v>1786</v>
      </c>
    </row>
    <row r="170" spans="1:84" ht="8.25" customHeight="1" x14ac:dyDescent="0.15">
      <c r="A170" s="51"/>
      <c r="B170" s="57" t="s">
        <v>252</v>
      </c>
      <c r="C170" s="58"/>
      <c r="D170" s="59"/>
      <c r="E170" s="17">
        <v>5</v>
      </c>
      <c r="F170" s="17">
        <v>395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58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136</v>
      </c>
      <c r="AG170" s="17">
        <v>15</v>
      </c>
      <c r="AH170" s="18">
        <v>0</v>
      </c>
      <c r="AI170" s="18">
        <v>0</v>
      </c>
      <c r="AJ170" s="17">
        <v>851</v>
      </c>
      <c r="AK170" s="17">
        <v>0</v>
      </c>
      <c r="AL170" s="17">
        <v>0</v>
      </c>
      <c r="AM170" s="17">
        <v>117</v>
      </c>
      <c r="AN170" s="17">
        <v>1</v>
      </c>
      <c r="AO170" s="17">
        <v>0</v>
      </c>
      <c r="AP170" s="17">
        <v>2</v>
      </c>
      <c r="AQ170" s="17">
        <v>369</v>
      </c>
      <c r="AR170" s="17">
        <v>10</v>
      </c>
      <c r="AS170" s="17">
        <v>0</v>
      </c>
      <c r="AT170" s="17">
        <v>5</v>
      </c>
      <c r="AU170" s="17">
        <v>20</v>
      </c>
      <c r="AV170" s="17">
        <v>632</v>
      </c>
      <c r="AW170" s="17">
        <v>1</v>
      </c>
      <c r="AX170" s="17">
        <v>0</v>
      </c>
      <c r="AY170" s="17">
        <v>18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3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7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19</v>
      </c>
      <c r="CC170" s="17">
        <v>0</v>
      </c>
      <c r="CD170" s="17">
        <v>0</v>
      </c>
      <c r="CE170" s="17">
        <v>4</v>
      </c>
      <c r="CF170" s="17">
        <f>SUM(E170:CE170)</f>
        <v>2678</v>
      </c>
    </row>
    <row r="171" spans="1:84" ht="8.25" customHeight="1" x14ac:dyDescent="0.15">
      <c r="A171" s="51"/>
      <c r="B171" s="57" t="s">
        <v>253</v>
      </c>
      <c r="C171" s="58"/>
      <c r="D171" s="59"/>
      <c r="E171" s="17">
        <v>5</v>
      </c>
      <c r="F171" s="17">
        <v>102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32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23</v>
      </c>
      <c r="AG171" s="17">
        <v>0</v>
      </c>
      <c r="AH171" s="18">
        <v>0</v>
      </c>
      <c r="AI171" s="18">
        <v>0</v>
      </c>
      <c r="AJ171" s="17">
        <v>404</v>
      </c>
      <c r="AK171" s="17">
        <v>0</v>
      </c>
      <c r="AL171" s="17">
        <v>0</v>
      </c>
      <c r="AM171" s="17">
        <v>55</v>
      </c>
      <c r="AN171" s="17">
        <v>0</v>
      </c>
      <c r="AO171" s="17">
        <v>0</v>
      </c>
      <c r="AP171" s="17">
        <v>1</v>
      </c>
      <c r="AQ171" s="17">
        <v>176</v>
      </c>
      <c r="AR171" s="17">
        <v>3</v>
      </c>
      <c r="AS171" s="17">
        <v>0</v>
      </c>
      <c r="AT171" s="17">
        <v>4</v>
      </c>
      <c r="AU171" s="17">
        <v>18</v>
      </c>
      <c r="AV171" s="17">
        <v>334</v>
      </c>
      <c r="AW171" s="17">
        <v>1</v>
      </c>
      <c r="AX171" s="17">
        <v>0</v>
      </c>
      <c r="AY171" s="17">
        <v>13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1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16</v>
      </c>
      <c r="CC171" s="17">
        <v>0</v>
      </c>
      <c r="CD171" s="17">
        <v>0</v>
      </c>
      <c r="CE171" s="17">
        <v>0</v>
      </c>
      <c r="CF171" s="17">
        <f>SUM(E171:CE171)</f>
        <v>1195</v>
      </c>
    </row>
    <row r="172" spans="1:84" ht="8.25" customHeight="1" x14ac:dyDescent="0.15">
      <c r="A172" s="53"/>
      <c r="B172" s="65" t="s">
        <v>98</v>
      </c>
      <c r="C172" s="66"/>
      <c r="D172" s="67"/>
      <c r="E172" s="19">
        <f>SUM(E166,E169:E171)</f>
        <v>13</v>
      </c>
      <c r="F172" s="19">
        <f t="shared" ref="F172:BQ172" si="66">SUM(F166,F169:F171)</f>
        <v>814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122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10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179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2144</v>
      </c>
      <c r="AK172" s="19">
        <f t="shared" si="66"/>
        <v>1</v>
      </c>
      <c r="AL172" s="19">
        <f t="shared" si="66"/>
        <v>1</v>
      </c>
      <c r="AM172" s="19">
        <f t="shared" si="66"/>
        <v>311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1035</v>
      </c>
      <c r="AR172" s="19">
        <f t="shared" si="66"/>
        <v>18</v>
      </c>
      <c r="AS172" s="19">
        <f t="shared" si="66"/>
        <v>0</v>
      </c>
      <c r="AT172" s="19">
        <f t="shared" si="66"/>
        <v>14</v>
      </c>
      <c r="AU172" s="19">
        <f t="shared" si="66"/>
        <v>77</v>
      </c>
      <c r="AV172" s="19">
        <f t="shared" si="66"/>
        <v>1824</v>
      </c>
      <c r="AW172" s="19">
        <f t="shared" si="66"/>
        <v>3</v>
      </c>
      <c r="AX172" s="19">
        <f t="shared" si="66"/>
        <v>0</v>
      </c>
      <c r="AY172" s="19">
        <f t="shared" si="66"/>
        <v>48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12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8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15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84</v>
      </c>
      <c r="CC172" s="19">
        <f t="shared" si="67"/>
        <v>2</v>
      </c>
      <c r="CD172" s="19">
        <f t="shared" si="67"/>
        <v>0</v>
      </c>
      <c r="CE172" s="19">
        <f t="shared" si="67"/>
        <v>4</v>
      </c>
      <c r="CF172" s="19">
        <f t="shared" si="67"/>
        <v>6775</v>
      </c>
    </row>
    <row r="173" spans="1:84" ht="8.25" customHeight="1" x14ac:dyDescent="0.15">
      <c r="A173" s="101" t="s">
        <v>254</v>
      </c>
      <c r="B173" s="104" t="s">
        <v>255</v>
      </c>
      <c r="C173" s="106" t="s">
        <v>255</v>
      </c>
      <c r="D173" s="107"/>
      <c r="E173" s="16">
        <v>1</v>
      </c>
      <c r="F173" s="16">
        <v>35</v>
      </c>
      <c r="G173" s="16">
        <v>57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7</v>
      </c>
      <c r="AB173" s="16">
        <v>1</v>
      </c>
      <c r="AC173" s="15">
        <v>0</v>
      </c>
      <c r="AD173" s="15">
        <v>0</v>
      </c>
      <c r="AE173" s="15">
        <v>0</v>
      </c>
      <c r="AF173" s="16">
        <v>9</v>
      </c>
      <c r="AG173" s="16">
        <v>18</v>
      </c>
      <c r="AH173" s="15">
        <v>0</v>
      </c>
      <c r="AI173" s="15">
        <v>0</v>
      </c>
      <c r="AJ173" s="16">
        <v>1350</v>
      </c>
      <c r="AK173" s="16">
        <v>0</v>
      </c>
      <c r="AL173" s="16">
        <v>1</v>
      </c>
      <c r="AM173" s="16">
        <v>39</v>
      </c>
      <c r="AN173" s="16">
        <v>0</v>
      </c>
      <c r="AO173" s="16">
        <v>0</v>
      </c>
      <c r="AP173" s="16">
        <v>1</v>
      </c>
      <c r="AQ173" s="16">
        <v>362</v>
      </c>
      <c r="AR173" s="16">
        <v>16</v>
      </c>
      <c r="AS173" s="16">
        <v>0</v>
      </c>
      <c r="AT173" s="16">
        <v>2</v>
      </c>
      <c r="AU173" s="16">
        <v>10</v>
      </c>
      <c r="AV173" s="16">
        <v>313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4</v>
      </c>
      <c r="BP173" s="16">
        <v>0</v>
      </c>
      <c r="BQ173" s="16">
        <v>0</v>
      </c>
      <c r="BR173" s="15">
        <v>0</v>
      </c>
      <c r="BS173" s="16">
        <v>0</v>
      </c>
      <c r="BT173" s="16">
        <v>10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1</v>
      </c>
      <c r="CB173" s="16">
        <v>64</v>
      </c>
      <c r="CC173" s="16">
        <v>1</v>
      </c>
      <c r="CD173" s="16">
        <v>0</v>
      </c>
      <c r="CE173" s="16">
        <v>4</v>
      </c>
      <c r="CF173" s="17">
        <f t="shared" ref="CF173:CF185" si="68">SUM(E173:CE173)</f>
        <v>2336</v>
      </c>
    </row>
    <row r="174" spans="1:84" ht="8.25" customHeight="1" x14ac:dyDescent="0.15">
      <c r="A174" s="102"/>
      <c r="B174" s="105"/>
      <c r="C174" s="97" t="s">
        <v>256</v>
      </c>
      <c r="D174" s="98"/>
      <c r="E174" s="17">
        <v>0</v>
      </c>
      <c r="F174" s="17">
        <v>95</v>
      </c>
      <c r="G174" s="17">
        <v>30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13</v>
      </c>
      <c r="AB174" s="17">
        <v>0</v>
      </c>
      <c r="AC174" s="18">
        <v>0</v>
      </c>
      <c r="AD174" s="18">
        <v>0</v>
      </c>
      <c r="AE174" s="18">
        <v>0</v>
      </c>
      <c r="AF174" s="17">
        <v>9</v>
      </c>
      <c r="AG174" s="17">
        <v>3</v>
      </c>
      <c r="AH174" s="18">
        <v>0</v>
      </c>
      <c r="AI174" s="18">
        <v>0</v>
      </c>
      <c r="AJ174" s="17">
        <v>424</v>
      </c>
      <c r="AK174" s="17">
        <v>0</v>
      </c>
      <c r="AL174" s="17">
        <v>0</v>
      </c>
      <c r="AM174" s="17">
        <v>32</v>
      </c>
      <c r="AN174" s="17">
        <v>0</v>
      </c>
      <c r="AO174" s="17">
        <v>0</v>
      </c>
      <c r="AP174" s="17">
        <v>0</v>
      </c>
      <c r="AQ174" s="17">
        <v>436</v>
      </c>
      <c r="AR174" s="17">
        <v>12</v>
      </c>
      <c r="AS174" s="17">
        <v>0</v>
      </c>
      <c r="AT174" s="17">
        <v>2</v>
      </c>
      <c r="AU174" s="17">
        <v>8</v>
      </c>
      <c r="AV174" s="17">
        <v>275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10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11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33</v>
      </c>
      <c r="CC174" s="17">
        <v>0</v>
      </c>
      <c r="CD174" s="17">
        <v>0</v>
      </c>
      <c r="CE174" s="17">
        <v>0</v>
      </c>
      <c r="CF174" s="17">
        <f t="shared" si="68"/>
        <v>1404</v>
      </c>
    </row>
    <row r="175" spans="1:84" ht="8.25" customHeight="1" x14ac:dyDescent="0.15">
      <c r="A175" s="102"/>
      <c r="B175" s="105"/>
      <c r="C175" s="97" t="s">
        <v>257</v>
      </c>
      <c r="D175" s="98"/>
      <c r="E175" s="17">
        <v>0</v>
      </c>
      <c r="F175" s="17">
        <v>61</v>
      </c>
      <c r="G175" s="17">
        <v>33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16</v>
      </c>
      <c r="AB175" s="17">
        <v>0</v>
      </c>
      <c r="AC175" s="18">
        <v>0</v>
      </c>
      <c r="AD175" s="18">
        <v>0</v>
      </c>
      <c r="AE175" s="18">
        <v>0</v>
      </c>
      <c r="AF175" s="17">
        <v>37</v>
      </c>
      <c r="AG175" s="17">
        <v>11</v>
      </c>
      <c r="AH175" s="18">
        <v>0</v>
      </c>
      <c r="AI175" s="18">
        <v>0</v>
      </c>
      <c r="AJ175" s="17">
        <v>361</v>
      </c>
      <c r="AK175" s="17">
        <v>0</v>
      </c>
      <c r="AL175" s="17">
        <v>0</v>
      </c>
      <c r="AM175" s="17">
        <v>27</v>
      </c>
      <c r="AN175" s="17">
        <v>2</v>
      </c>
      <c r="AO175" s="17">
        <v>0</v>
      </c>
      <c r="AP175" s="17">
        <v>4</v>
      </c>
      <c r="AQ175" s="17">
        <v>229</v>
      </c>
      <c r="AR175" s="17">
        <v>10</v>
      </c>
      <c r="AS175" s="17">
        <v>0</v>
      </c>
      <c r="AT175" s="17">
        <v>0</v>
      </c>
      <c r="AU175" s="17">
        <v>9</v>
      </c>
      <c r="AV175" s="17">
        <v>333</v>
      </c>
      <c r="AW175" s="17">
        <v>0</v>
      </c>
      <c r="AX175" s="17">
        <v>1</v>
      </c>
      <c r="AY175" s="17">
        <v>7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5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25</v>
      </c>
      <c r="CC175" s="17">
        <v>0</v>
      </c>
      <c r="CD175" s="17">
        <v>0</v>
      </c>
      <c r="CE175" s="17">
        <v>4</v>
      </c>
      <c r="CF175" s="17">
        <f t="shared" si="68"/>
        <v>1191</v>
      </c>
    </row>
    <row r="176" spans="1:84" ht="8.25" customHeight="1" x14ac:dyDescent="0.15">
      <c r="A176" s="102"/>
      <c r="B176" s="105"/>
      <c r="C176" s="97" t="s">
        <v>258</v>
      </c>
      <c r="D176" s="98"/>
      <c r="E176" s="17">
        <v>0</v>
      </c>
      <c r="F176" s="17">
        <v>36</v>
      </c>
      <c r="G176" s="17">
        <v>12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11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144</v>
      </c>
      <c r="AK176" s="17">
        <v>0</v>
      </c>
      <c r="AL176" s="17">
        <v>0</v>
      </c>
      <c r="AM176" s="17">
        <v>7</v>
      </c>
      <c r="AN176" s="17">
        <v>0</v>
      </c>
      <c r="AO176" s="17">
        <v>0</v>
      </c>
      <c r="AP176" s="17">
        <v>0</v>
      </c>
      <c r="AQ176" s="17">
        <v>90</v>
      </c>
      <c r="AR176" s="17">
        <v>5</v>
      </c>
      <c r="AS176" s="17">
        <v>0</v>
      </c>
      <c r="AT176" s="17">
        <v>1</v>
      </c>
      <c r="AU176" s="17">
        <v>1</v>
      </c>
      <c r="AV176" s="17">
        <v>173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4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6</v>
      </c>
      <c r="CC176" s="17">
        <v>0</v>
      </c>
      <c r="CD176" s="17">
        <v>0</v>
      </c>
      <c r="CE176" s="17">
        <v>1</v>
      </c>
      <c r="CF176" s="17">
        <f t="shared" si="68"/>
        <v>515</v>
      </c>
    </row>
    <row r="177" spans="1:84" ht="8.25" customHeight="1" x14ac:dyDescent="0.15">
      <c r="A177" s="102"/>
      <c r="B177" s="99" t="s">
        <v>259</v>
      </c>
      <c r="C177" s="97"/>
      <c r="D177" s="98"/>
      <c r="E177" s="17">
        <v>0</v>
      </c>
      <c r="F177" s="17">
        <v>206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15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45</v>
      </c>
      <c r="AG177" s="17">
        <v>1</v>
      </c>
      <c r="AH177" s="18">
        <v>0</v>
      </c>
      <c r="AI177" s="18">
        <v>0</v>
      </c>
      <c r="AJ177" s="17">
        <v>439</v>
      </c>
      <c r="AK177" s="17">
        <v>0</v>
      </c>
      <c r="AL177" s="17">
        <v>0</v>
      </c>
      <c r="AM177" s="17">
        <v>24</v>
      </c>
      <c r="AN177" s="17">
        <v>2</v>
      </c>
      <c r="AO177" s="17">
        <v>0</v>
      </c>
      <c r="AP177" s="17">
        <v>3</v>
      </c>
      <c r="AQ177" s="17">
        <v>233</v>
      </c>
      <c r="AR177" s="17">
        <v>5</v>
      </c>
      <c r="AS177" s="17">
        <v>0</v>
      </c>
      <c r="AT177" s="17">
        <v>4</v>
      </c>
      <c r="AU177" s="17">
        <v>9</v>
      </c>
      <c r="AV177" s="17">
        <v>330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9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25</v>
      </c>
      <c r="CC177" s="17">
        <v>0</v>
      </c>
      <c r="CD177" s="17">
        <v>0</v>
      </c>
      <c r="CE177" s="17">
        <v>1</v>
      </c>
      <c r="CF177" s="17">
        <f t="shared" si="68"/>
        <v>1377</v>
      </c>
    </row>
    <row r="178" spans="1:84" ht="8.25" customHeight="1" x14ac:dyDescent="0.15">
      <c r="A178" s="102"/>
      <c r="B178" s="105" t="s">
        <v>260</v>
      </c>
      <c r="C178" s="97" t="s">
        <v>261</v>
      </c>
      <c r="D178" s="98"/>
      <c r="E178" s="17">
        <v>0</v>
      </c>
      <c r="F178" s="17">
        <v>129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18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29</v>
      </c>
      <c r="AB178" s="17">
        <v>0</v>
      </c>
      <c r="AC178" s="18">
        <v>0</v>
      </c>
      <c r="AD178" s="18">
        <v>0</v>
      </c>
      <c r="AE178" s="18">
        <v>0</v>
      </c>
      <c r="AF178" s="17">
        <v>51</v>
      </c>
      <c r="AG178" s="17">
        <v>8</v>
      </c>
      <c r="AH178" s="18">
        <v>0</v>
      </c>
      <c r="AI178" s="18">
        <v>0</v>
      </c>
      <c r="AJ178" s="17">
        <v>442</v>
      </c>
      <c r="AK178" s="17">
        <v>0</v>
      </c>
      <c r="AL178" s="17">
        <v>0</v>
      </c>
      <c r="AM178" s="17">
        <v>29</v>
      </c>
      <c r="AN178" s="17">
        <v>0</v>
      </c>
      <c r="AO178" s="17">
        <v>0</v>
      </c>
      <c r="AP178" s="17">
        <v>5</v>
      </c>
      <c r="AQ178" s="17">
        <v>131</v>
      </c>
      <c r="AR178" s="17">
        <v>4</v>
      </c>
      <c r="AS178" s="17">
        <v>0</v>
      </c>
      <c r="AT178" s="17">
        <v>3</v>
      </c>
      <c r="AU178" s="17">
        <v>14</v>
      </c>
      <c r="AV178" s="17">
        <v>366</v>
      </c>
      <c r="AW178" s="17">
        <v>0</v>
      </c>
      <c r="AX178" s="17">
        <v>0</v>
      </c>
      <c r="AY178" s="17">
        <v>16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21</v>
      </c>
      <c r="CC178" s="17">
        <v>0</v>
      </c>
      <c r="CD178" s="17">
        <v>2</v>
      </c>
      <c r="CE178" s="17">
        <v>1</v>
      </c>
      <c r="CF178" s="17">
        <f t="shared" si="68"/>
        <v>1283</v>
      </c>
    </row>
    <row r="179" spans="1:84" ht="8.25" customHeight="1" x14ac:dyDescent="0.15">
      <c r="A179" s="102"/>
      <c r="B179" s="105"/>
      <c r="C179" s="97" t="s">
        <v>262</v>
      </c>
      <c r="D179" s="98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8</v>
      </c>
      <c r="AG179" s="17">
        <v>3</v>
      </c>
      <c r="AH179" s="18">
        <v>0</v>
      </c>
      <c r="AI179" s="18">
        <v>0</v>
      </c>
      <c r="AJ179" s="17">
        <v>177</v>
      </c>
      <c r="AK179" s="17">
        <v>1</v>
      </c>
      <c r="AL179" s="17">
        <v>0</v>
      </c>
      <c r="AM179" s="17">
        <v>14</v>
      </c>
      <c r="AN179" s="17">
        <v>0</v>
      </c>
      <c r="AO179" s="17">
        <v>0</v>
      </c>
      <c r="AP179" s="17">
        <v>1</v>
      </c>
      <c r="AQ179" s="17">
        <v>40</v>
      </c>
      <c r="AR179" s="17">
        <v>1</v>
      </c>
      <c r="AS179" s="17">
        <v>0</v>
      </c>
      <c r="AT179" s="17">
        <v>5</v>
      </c>
      <c r="AU179" s="17">
        <v>1</v>
      </c>
      <c r="AV179" s="17">
        <v>146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477</v>
      </c>
    </row>
    <row r="180" spans="1:84" ht="8.25" customHeight="1" x14ac:dyDescent="0.15">
      <c r="A180" s="102"/>
      <c r="B180" s="105"/>
      <c r="C180" s="97" t="s">
        <v>263</v>
      </c>
      <c r="D180" s="98"/>
      <c r="E180" s="17">
        <v>0</v>
      </c>
      <c r="F180" s="17">
        <v>75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46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5</v>
      </c>
      <c r="AR180" s="17">
        <v>0</v>
      </c>
      <c r="AS180" s="17">
        <v>0</v>
      </c>
      <c r="AT180" s="17">
        <v>0</v>
      </c>
      <c r="AU180" s="17">
        <v>0</v>
      </c>
      <c r="AV180" s="17">
        <v>30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178</v>
      </c>
    </row>
    <row r="181" spans="1:84" ht="8.25" customHeight="1" x14ac:dyDescent="0.15">
      <c r="A181" s="102"/>
      <c r="B181" s="99" t="s">
        <v>264</v>
      </c>
      <c r="C181" s="97"/>
      <c r="D181" s="98"/>
      <c r="E181" s="17">
        <v>0</v>
      </c>
      <c r="F181" s="17">
        <v>442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24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71</v>
      </c>
      <c r="AB181" s="17">
        <v>0</v>
      </c>
      <c r="AC181" s="18">
        <v>0</v>
      </c>
      <c r="AD181" s="18">
        <v>0</v>
      </c>
      <c r="AE181" s="18">
        <v>0</v>
      </c>
      <c r="AF181" s="17">
        <v>54</v>
      </c>
      <c r="AG181" s="17">
        <v>2</v>
      </c>
      <c r="AH181" s="18">
        <v>0</v>
      </c>
      <c r="AI181" s="18">
        <v>0</v>
      </c>
      <c r="AJ181" s="17">
        <v>1126</v>
      </c>
      <c r="AK181" s="17">
        <v>1</v>
      </c>
      <c r="AL181" s="17">
        <v>2</v>
      </c>
      <c r="AM181" s="17">
        <v>123</v>
      </c>
      <c r="AN181" s="17">
        <v>0</v>
      </c>
      <c r="AO181" s="17">
        <v>0</v>
      </c>
      <c r="AP181" s="17">
        <v>2</v>
      </c>
      <c r="AQ181" s="17">
        <v>758</v>
      </c>
      <c r="AR181" s="17">
        <v>31</v>
      </c>
      <c r="AS181" s="17">
        <v>0</v>
      </c>
      <c r="AT181" s="17">
        <v>3</v>
      </c>
      <c r="AU181" s="17">
        <v>21</v>
      </c>
      <c r="AV181" s="17">
        <v>605</v>
      </c>
      <c r="AW181" s="17">
        <v>0</v>
      </c>
      <c r="AX181" s="17">
        <v>0</v>
      </c>
      <c r="AY181" s="17">
        <v>11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8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12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52</v>
      </c>
      <c r="CC181" s="17">
        <v>1</v>
      </c>
      <c r="CD181" s="17">
        <v>1</v>
      </c>
      <c r="CE181" s="17">
        <v>1</v>
      </c>
      <c r="CF181" s="17">
        <f t="shared" si="68"/>
        <v>3375</v>
      </c>
    </row>
    <row r="182" spans="1:84" ht="8.25" customHeight="1" x14ac:dyDescent="0.15">
      <c r="A182" s="102"/>
      <c r="B182" s="99" t="s">
        <v>265</v>
      </c>
      <c r="C182" s="97"/>
      <c r="D182" s="98"/>
      <c r="E182" s="17">
        <v>1</v>
      </c>
      <c r="F182" s="17">
        <v>225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101</v>
      </c>
      <c r="AG182" s="17">
        <v>2</v>
      </c>
      <c r="AH182" s="18">
        <v>0</v>
      </c>
      <c r="AI182" s="18">
        <v>0</v>
      </c>
      <c r="AJ182" s="17">
        <v>445</v>
      </c>
      <c r="AK182" s="17">
        <v>0</v>
      </c>
      <c r="AL182" s="17">
        <v>1</v>
      </c>
      <c r="AM182" s="17">
        <v>87</v>
      </c>
      <c r="AN182" s="17">
        <v>0</v>
      </c>
      <c r="AO182" s="17">
        <v>0</v>
      </c>
      <c r="AP182" s="17">
        <v>4</v>
      </c>
      <c r="AQ182" s="17">
        <v>269</v>
      </c>
      <c r="AR182" s="17">
        <v>14</v>
      </c>
      <c r="AS182" s="17">
        <v>0</v>
      </c>
      <c r="AT182" s="17">
        <v>2</v>
      </c>
      <c r="AU182" s="17">
        <v>9</v>
      </c>
      <c r="AV182" s="17">
        <v>471</v>
      </c>
      <c r="AW182" s="17">
        <v>1</v>
      </c>
      <c r="AX182" s="17">
        <v>0</v>
      </c>
      <c r="AY182" s="17">
        <v>13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5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30</v>
      </c>
      <c r="CC182" s="17">
        <v>0</v>
      </c>
      <c r="CD182" s="17">
        <v>0</v>
      </c>
      <c r="CE182" s="17">
        <v>2</v>
      </c>
      <c r="CF182" s="17">
        <f t="shared" si="68"/>
        <v>1781</v>
      </c>
    </row>
    <row r="183" spans="1:84" ht="8.25" customHeight="1" x14ac:dyDescent="0.15">
      <c r="A183" s="102"/>
      <c r="B183" s="99" t="s">
        <v>266</v>
      </c>
      <c r="C183" s="97"/>
      <c r="D183" s="98"/>
      <c r="E183" s="17">
        <v>1</v>
      </c>
      <c r="F183" s="17">
        <v>87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29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618</v>
      </c>
      <c r="AK183" s="17">
        <v>0</v>
      </c>
      <c r="AL183" s="17">
        <v>2</v>
      </c>
      <c r="AM183" s="17">
        <v>64</v>
      </c>
      <c r="AN183" s="17">
        <v>1</v>
      </c>
      <c r="AO183" s="17">
        <v>0</v>
      </c>
      <c r="AP183" s="17">
        <v>0</v>
      </c>
      <c r="AQ183" s="17">
        <v>237</v>
      </c>
      <c r="AR183" s="17">
        <v>12</v>
      </c>
      <c r="AS183" s="17">
        <v>0</v>
      </c>
      <c r="AT183" s="17">
        <v>2</v>
      </c>
      <c r="AU183" s="17">
        <v>15</v>
      </c>
      <c r="AV183" s="17">
        <v>517</v>
      </c>
      <c r="AW183" s="17">
        <v>0</v>
      </c>
      <c r="AX183" s="17">
        <v>0</v>
      </c>
      <c r="AY183" s="17">
        <v>10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43</v>
      </c>
      <c r="CC183" s="17">
        <v>0</v>
      </c>
      <c r="CD183" s="17">
        <v>0</v>
      </c>
      <c r="CE183" s="17">
        <v>1</v>
      </c>
      <c r="CF183" s="17">
        <f t="shared" si="68"/>
        <v>1688</v>
      </c>
    </row>
    <row r="184" spans="1:84" ht="8.25" customHeight="1" x14ac:dyDescent="0.15">
      <c r="A184" s="102"/>
      <c r="B184" s="100" t="s">
        <v>267</v>
      </c>
      <c r="C184" s="97" t="s">
        <v>267</v>
      </c>
      <c r="D184" s="98"/>
      <c r="E184" s="17">
        <v>0</v>
      </c>
      <c r="F184" s="17">
        <v>268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24</v>
      </c>
      <c r="AB184" s="17">
        <v>0</v>
      </c>
      <c r="AC184" s="18">
        <v>0</v>
      </c>
      <c r="AD184" s="18">
        <v>0</v>
      </c>
      <c r="AE184" s="18">
        <v>0</v>
      </c>
      <c r="AF184" s="17">
        <v>250</v>
      </c>
      <c r="AG184" s="17">
        <v>8</v>
      </c>
      <c r="AH184" s="18">
        <v>0</v>
      </c>
      <c r="AI184" s="18">
        <v>0</v>
      </c>
      <c r="AJ184" s="17">
        <v>574</v>
      </c>
      <c r="AK184" s="17">
        <v>0</v>
      </c>
      <c r="AL184" s="17">
        <v>0</v>
      </c>
      <c r="AM184" s="17">
        <v>59</v>
      </c>
      <c r="AN184" s="17">
        <v>0</v>
      </c>
      <c r="AO184" s="17">
        <v>0</v>
      </c>
      <c r="AP184" s="17">
        <v>5</v>
      </c>
      <c r="AQ184" s="17">
        <v>250</v>
      </c>
      <c r="AR184" s="17">
        <v>7</v>
      </c>
      <c r="AS184" s="17">
        <v>0</v>
      </c>
      <c r="AT184" s="17">
        <v>2</v>
      </c>
      <c r="AU184" s="17">
        <v>16</v>
      </c>
      <c r="AV184" s="17">
        <v>597</v>
      </c>
      <c r="AW184" s="17">
        <v>0</v>
      </c>
      <c r="AX184" s="17">
        <v>0</v>
      </c>
      <c r="AY184" s="17">
        <v>21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10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3</v>
      </c>
      <c r="BP184" s="17">
        <v>0</v>
      </c>
      <c r="BQ184" s="17">
        <v>0</v>
      </c>
      <c r="BR184" s="18">
        <v>0</v>
      </c>
      <c r="BS184" s="17">
        <v>0</v>
      </c>
      <c r="BT184" s="17">
        <v>13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4</v>
      </c>
      <c r="CB184" s="17">
        <v>61</v>
      </c>
      <c r="CC184" s="17">
        <v>0</v>
      </c>
      <c r="CD184" s="17">
        <v>0</v>
      </c>
      <c r="CE184" s="17">
        <v>8</v>
      </c>
      <c r="CF184" s="17">
        <f t="shared" si="68"/>
        <v>2213</v>
      </c>
    </row>
    <row r="185" spans="1:84" ht="8.25" customHeight="1" x14ac:dyDescent="0.15">
      <c r="A185" s="102"/>
      <c r="B185" s="100"/>
      <c r="C185" s="97" t="s">
        <v>268</v>
      </c>
      <c r="D185" s="98"/>
      <c r="E185" s="17">
        <f>SUM(E197:E198)</f>
        <v>0</v>
      </c>
      <c r="F185" s="17">
        <f t="shared" ref="F185:CE185" si="69">SUM(F197:F198)</f>
        <v>49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63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20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3</v>
      </c>
      <c r="AV185" s="17">
        <f t="shared" si="69"/>
        <v>85</v>
      </c>
      <c r="AW185" s="17">
        <f t="shared" si="69"/>
        <v>0</v>
      </c>
      <c r="AX185" s="17">
        <f t="shared" si="69"/>
        <v>0</v>
      </c>
      <c r="AY185" s="17">
        <f t="shared" si="69"/>
        <v>10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0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5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279</v>
      </c>
    </row>
    <row r="186" spans="1:84" ht="8.25" customHeight="1" x14ac:dyDescent="0.15">
      <c r="A186" s="103"/>
      <c r="B186" s="115" t="s">
        <v>98</v>
      </c>
      <c r="C186" s="116"/>
      <c r="D186" s="117"/>
      <c r="E186" s="19">
        <f>SUM(E173:E185)</f>
        <v>3</v>
      </c>
      <c r="F186" s="19">
        <f t="shared" ref="F186:CF186" si="70">SUM(F173:F185)</f>
        <v>1758</v>
      </c>
      <c r="G186" s="19">
        <f t="shared" si="70"/>
        <v>179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158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4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268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603</v>
      </c>
      <c r="AG186" s="19">
        <f t="shared" si="70"/>
        <v>63</v>
      </c>
      <c r="AH186" s="20">
        <f t="shared" si="70"/>
        <v>0</v>
      </c>
      <c r="AI186" s="20">
        <f t="shared" si="70"/>
        <v>0</v>
      </c>
      <c r="AJ186" s="19">
        <f t="shared" si="70"/>
        <v>6209</v>
      </c>
      <c r="AK186" s="19">
        <f t="shared" si="70"/>
        <v>2</v>
      </c>
      <c r="AL186" s="19">
        <f t="shared" si="70"/>
        <v>6</v>
      </c>
      <c r="AM186" s="19">
        <f t="shared" si="70"/>
        <v>526</v>
      </c>
      <c r="AN186" s="19">
        <f t="shared" si="70"/>
        <v>5</v>
      </c>
      <c r="AO186" s="19">
        <f t="shared" si="70"/>
        <v>0</v>
      </c>
      <c r="AP186" s="19">
        <f t="shared" si="70"/>
        <v>26</v>
      </c>
      <c r="AQ186" s="19">
        <f t="shared" si="70"/>
        <v>3060</v>
      </c>
      <c r="AR186" s="19">
        <f t="shared" si="70"/>
        <v>117</v>
      </c>
      <c r="AS186" s="19">
        <f t="shared" si="70"/>
        <v>0</v>
      </c>
      <c r="AT186" s="19">
        <f t="shared" si="70"/>
        <v>26</v>
      </c>
      <c r="AU186" s="19">
        <f t="shared" si="70"/>
        <v>116</v>
      </c>
      <c r="AV186" s="19">
        <f t="shared" si="70"/>
        <v>4241</v>
      </c>
      <c r="AW186" s="19">
        <f t="shared" si="70"/>
        <v>1</v>
      </c>
      <c r="AX186" s="19">
        <f t="shared" si="70"/>
        <v>1</v>
      </c>
      <c r="AY186" s="19">
        <f t="shared" si="70"/>
        <v>102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41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23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77</v>
      </c>
      <c r="BU186" s="19">
        <f t="shared" si="70"/>
        <v>0</v>
      </c>
      <c r="BV186" s="19">
        <f t="shared" si="70"/>
        <v>17</v>
      </c>
      <c r="BW186" s="19">
        <f t="shared" si="70"/>
        <v>18</v>
      </c>
      <c r="BX186" s="19">
        <f t="shared" si="70"/>
        <v>3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368</v>
      </c>
      <c r="CC186" s="19">
        <f t="shared" si="70"/>
        <v>2</v>
      </c>
      <c r="CD186" s="19">
        <f t="shared" si="70"/>
        <v>3</v>
      </c>
      <c r="CE186" s="19">
        <f t="shared" si="70"/>
        <v>23</v>
      </c>
      <c r="CF186" s="19">
        <f t="shared" si="70"/>
        <v>18097</v>
      </c>
    </row>
    <row r="187" spans="1:84" ht="8.25" customHeight="1" x14ac:dyDescent="0.15">
      <c r="A187" s="101" t="s">
        <v>269</v>
      </c>
      <c r="B187" s="118" t="s">
        <v>270</v>
      </c>
      <c r="C187" s="106"/>
      <c r="D187" s="107"/>
      <c r="E187" s="16">
        <v>0</v>
      </c>
      <c r="F187" s="16">
        <v>31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18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1</v>
      </c>
      <c r="AB187" s="16">
        <v>0</v>
      </c>
      <c r="AC187" s="15">
        <v>0</v>
      </c>
      <c r="AD187" s="15">
        <v>0</v>
      </c>
      <c r="AE187" s="15">
        <v>0</v>
      </c>
      <c r="AF187" s="16">
        <v>43</v>
      </c>
      <c r="AG187" s="16">
        <v>4</v>
      </c>
      <c r="AH187" s="15">
        <v>0</v>
      </c>
      <c r="AI187" s="15">
        <v>0</v>
      </c>
      <c r="AJ187" s="16">
        <v>764</v>
      </c>
      <c r="AK187" s="16">
        <v>0</v>
      </c>
      <c r="AL187" s="16">
        <v>0</v>
      </c>
      <c r="AM187" s="16">
        <v>66</v>
      </c>
      <c r="AN187" s="16">
        <v>0</v>
      </c>
      <c r="AO187" s="16">
        <v>0</v>
      </c>
      <c r="AP187" s="16">
        <v>1</v>
      </c>
      <c r="AQ187" s="16">
        <v>755</v>
      </c>
      <c r="AR187" s="16">
        <v>3</v>
      </c>
      <c r="AS187" s="16">
        <v>0</v>
      </c>
      <c r="AT187" s="16">
        <v>0</v>
      </c>
      <c r="AU187" s="16">
        <v>11</v>
      </c>
      <c r="AV187" s="16">
        <v>737</v>
      </c>
      <c r="AW187" s="16">
        <v>0</v>
      </c>
      <c r="AX187" s="16">
        <v>0</v>
      </c>
      <c r="AY187" s="16">
        <v>5</v>
      </c>
      <c r="AZ187" s="16">
        <v>0</v>
      </c>
      <c r="BA187" s="15">
        <v>1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17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2480</v>
      </c>
    </row>
    <row r="188" spans="1:84" ht="8.25" customHeight="1" x14ac:dyDescent="0.15">
      <c r="A188" s="102"/>
      <c r="B188" s="99" t="s">
        <v>271</v>
      </c>
      <c r="C188" s="97"/>
      <c r="D188" s="9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9</v>
      </c>
      <c r="AG188" s="17">
        <v>7</v>
      </c>
      <c r="AH188" s="18">
        <v>0</v>
      </c>
      <c r="AI188" s="18">
        <v>0</v>
      </c>
      <c r="AJ188" s="17">
        <v>29</v>
      </c>
      <c r="AK188" s="17">
        <v>0</v>
      </c>
      <c r="AL188" s="17">
        <v>0</v>
      </c>
      <c r="AM188" s="17">
        <v>9</v>
      </c>
      <c r="AN188" s="17">
        <v>0</v>
      </c>
      <c r="AO188" s="17">
        <v>0</v>
      </c>
      <c r="AP188" s="17">
        <v>0</v>
      </c>
      <c r="AQ188" s="17">
        <v>118</v>
      </c>
      <c r="AR188" s="17">
        <v>0</v>
      </c>
      <c r="AS188" s="17">
        <v>0</v>
      </c>
      <c r="AT188" s="17">
        <v>0</v>
      </c>
      <c r="AU188" s="17">
        <v>0</v>
      </c>
      <c r="AV188" s="17">
        <v>54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3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230</v>
      </c>
    </row>
    <row r="189" spans="1:84" ht="8.25" customHeight="1" x14ac:dyDescent="0.15">
      <c r="A189" s="102"/>
      <c r="B189" s="99" t="s">
        <v>272</v>
      </c>
      <c r="C189" s="97"/>
      <c r="D189" s="98"/>
      <c r="E189" s="17">
        <v>0</v>
      </c>
      <c r="F189" s="17">
        <v>12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0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62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53</v>
      </c>
      <c r="AR189" s="17">
        <v>0</v>
      </c>
      <c r="AS189" s="17">
        <v>0</v>
      </c>
      <c r="AT189" s="17">
        <v>2</v>
      </c>
      <c r="AU189" s="17">
        <v>1</v>
      </c>
      <c r="AV189" s="17">
        <v>33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3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185</v>
      </c>
    </row>
    <row r="190" spans="1:84" ht="8.25" customHeight="1" x14ac:dyDescent="0.15">
      <c r="A190" s="103"/>
      <c r="B190" s="115" t="s">
        <v>98</v>
      </c>
      <c r="C190" s="116"/>
      <c r="D190" s="117"/>
      <c r="E190" s="19">
        <f t="shared" ref="E190:CF190" si="71">SUM(E187:E189)</f>
        <v>0</v>
      </c>
      <c r="F190" s="19">
        <f t="shared" si="71"/>
        <v>44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18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2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59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855</v>
      </c>
      <c r="AK190" s="19">
        <f t="shared" si="71"/>
        <v>0</v>
      </c>
      <c r="AL190" s="19">
        <f t="shared" si="71"/>
        <v>0</v>
      </c>
      <c r="AM190" s="19">
        <f t="shared" si="71"/>
        <v>78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926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12</v>
      </c>
      <c r="AV190" s="19">
        <f t="shared" si="71"/>
        <v>824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1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23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2895</v>
      </c>
    </row>
    <row r="191" spans="1:84" ht="8.25" customHeight="1" x14ac:dyDescent="0.15">
      <c r="A191" s="108" t="s">
        <v>273</v>
      </c>
      <c r="B191" s="109"/>
      <c r="C191" s="109"/>
      <c r="D191" s="110"/>
      <c r="E191" s="33">
        <f t="shared" ref="E191:BP191" si="72">SUM(E17,E38,E96,E112,E138,E152,E165,E172,E186,E190)</f>
        <v>34</v>
      </c>
      <c r="F191" s="33">
        <f t="shared" si="72"/>
        <v>15029</v>
      </c>
      <c r="G191" s="33">
        <f t="shared" si="72"/>
        <v>1342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1017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6</v>
      </c>
      <c r="T191" s="34">
        <f t="shared" si="72"/>
        <v>0</v>
      </c>
      <c r="U191" s="33">
        <f t="shared" si="72"/>
        <v>1</v>
      </c>
      <c r="V191" s="33">
        <f t="shared" si="72"/>
        <v>16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0</v>
      </c>
      <c r="AA191" s="33">
        <f t="shared" si="72"/>
        <v>660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4489</v>
      </c>
      <c r="AG191" s="33">
        <f t="shared" si="72"/>
        <v>208</v>
      </c>
      <c r="AH191" s="34">
        <f t="shared" si="72"/>
        <v>0</v>
      </c>
      <c r="AI191" s="34">
        <f t="shared" si="72"/>
        <v>0</v>
      </c>
      <c r="AJ191" s="33">
        <f t="shared" si="72"/>
        <v>51631</v>
      </c>
      <c r="AK191" s="33">
        <f t="shared" si="72"/>
        <v>12</v>
      </c>
      <c r="AL191" s="33">
        <f t="shared" si="72"/>
        <v>77</v>
      </c>
      <c r="AM191" s="33">
        <f t="shared" si="72"/>
        <v>5172</v>
      </c>
      <c r="AN191" s="33">
        <f t="shared" si="72"/>
        <v>40</v>
      </c>
      <c r="AO191" s="33">
        <f t="shared" si="72"/>
        <v>3</v>
      </c>
      <c r="AP191" s="33">
        <f t="shared" si="72"/>
        <v>332</v>
      </c>
      <c r="AQ191" s="33">
        <f t="shared" si="72"/>
        <v>36692</v>
      </c>
      <c r="AR191" s="33">
        <f t="shared" si="72"/>
        <v>1195</v>
      </c>
      <c r="AS191" s="33">
        <f t="shared" si="72"/>
        <v>107</v>
      </c>
      <c r="AT191" s="33">
        <f t="shared" si="72"/>
        <v>133</v>
      </c>
      <c r="AU191" s="33">
        <f t="shared" si="72"/>
        <v>1124</v>
      </c>
      <c r="AV191" s="33">
        <f t="shared" si="72"/>
        <v>34338</v>
      </c>
      <c r="AW191" s="33">
        <f t="shared" si="72"/>
        <v>23</v>
      </c>
      <c r="AX191" s="33">
        <f t="shared" si="72"/>
        <v>17</v>
      </c>
      <c r="AY191" s="33">
        <f t="shared" si="72"/>
        <v>763</v>
      </c>
      <c r="AZ191" s="33">
        <f t="shared" si="72"/>
        <v>0</v>
      </c>
      <c r="BA191" s="34">
        <f t="shared" si="72"/>
        <v>150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1044</v>
      </c>
      <c r="BI191" s="33">
        <f t="shared" si="72"/>
        <v>0</v>
      </c>
      <c r="BJ191" s="33">
        <f t="shared" si="72"/>
        <v>89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124</v>
      </c>
      <c r="BP191" s="33">
        <f t="shared" si="72"/>
        <v>0</v>
      </c>
      <c r="BQ191" s="33">
        <f t="shared" ref="BQ191:CF191" si="73">SUM(BQ17,BQ38,BQ96,BQ112,BQ138,BQ152,BQ165,BQ172,BQ186,BQ190)</f>
        <v>5</v>
      </c>
      <c r="BR191" s="34">
        <f t="shared" si="73"/>
        <v>0</v>
      </c>
      <c r="BS191" s="33">
        <f t="shared" si="73"/>
        <v>4</v>
      </c>
      <c r="BT191" s="33">
        <f t="shared" si="73"/>
        <v>967</v>
      </c>
      <c r="BU191" s="33">
        <f t="shared" si="73"/>
        <v>21</v>
      </c>
      <c r="BV191" s="33">
        <f t="shared" si="73"/>
        <v>102</v>
      </c>
      <c r="BW191" s="33">
        <f t="shared" si="73"/>
        <v>24</v>
      </c>
      <c r="BX191" s="33">
        <f t="shared" si="73"/>
        <v>49</v>
      </c>
      <c r="BY191" s="33">
        <f t="shared" si="73"/>
        <v>16</v>
      </c>
      <c r="BZ191" s="33">
        <f t="shared" si="73"/>
        <v>0</v>
      </c>
      <c r="CA191" s="33">
        <f t="shared" si="73"/>
        <v>88</v>
      </c>
      <c r="CB191" s="33">
        <f t="shared" si="73"/>
        <v>2816</v>
      </c>
      <c r="CC191" s="33">
        <f t="shared" si="73"/>
        <v>49</v>
      </c>
      <c r="CD191" s="33">
        <f t="shared" si="73"/>
        <v>20</v>
      </c>
      <c r="CE191" s="33">
        <f t="shared" si="73"/>
        <v>116</v>
      </c>
      <c r="CF191" s="33">
        <f t="shared" si="73"/>
        <v>160182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11" t="s">
        <v>274</v>
      </c>
      <c r="B197" s="112" t="s">
        <v>267</v>
      </c>
      <c r="C197" s="114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11"/>
      <c r="B198" s="113"/>
      <c r="C198" s="114"/>
      <c r="D198" s="38" t="s">
        <v>268</v>
      </c>
      <c r="E198" s="39">
        <v>0</v>
      </c>
      <c r="F198" s="39">
        <v>49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62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20</v>
      </c>
      <c r="AR198" s="39">
        <v>0</v>
      </c>
      <c r="AS198" s="39">
        <v>0</v>
      </c>
      <c r="AT198" s="39">
        <v>0</v>
      </c>
      <c r="AU198" s="39">
        <v>3</v>
      </c>
      <c r="AV198" s="39">
        <v>85</v>
      </c>
      <c r="AW198" s="39">
        <v>0</v>
      </c>
      <c r="AX198" s="39">
        <v>0</v>
      </c>
      <c r="AY198" s="39">
        <v>10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1</v>
      </c>
      <c r="BY198" s="39">
        <v>0</v>
      </c>
      <c r="BZ198" s="39">
        <v>0</v>
      </c>
      <c r="CA198" s="39">
        <v>0</v>
      </c>
      <c r="CB198" s="39">
        <v>5</v>
      </c>
      <c r="CC198" s="39">
        <v>0</v>
      </c>
      <c r="CD198" s="39">
        <v>0</v>
      </c>
      <c r="CE198" s="39">
        <v>0</v>
      </c>
      <c r="CF198" s="33">
        <f>SUM(E198:CE198)</f>
        <v>276</v>
      </c>
    </row>
    <row r="199" spans="1:84" ht="9.75" customHeight="1" x14ac:dyDescent="0.15"/>
  </sheetData>
  <mergeCells count="191"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B39:B42"/>
    <mergeCell ref="C39:D39"/>
    <mergeCell ref="C40:C42"/>
    <mergeCell ref="B43:B46"/>
    <mergeCell ref="C43:C4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A153:A165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</mergeCells>
  <phoneticPr fontId="3"/>
  <printOptions horizontalCentered="1" vertic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45" t="s">
        <v>0</v>
      </c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 t="s">
        <v>1</v>
      </c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 t="s">
        <v>2</v>
      </c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</row>
    <row r="2" spans="1:84" s="7" customFormat="1" ht="9.9499999999999993" customHeight="1" x14ac:dyDescent="0.15">
      <c r="A2" s="46" t="s">
        <v>287</v>
      </c>
      <c r="B2" s="46"/>
      <c r="C2" s="46"/>
      <c r="D2" s="46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47" t="s">
        <v>4</v>
      </c>
      <c r="B3" s="48"/>
      <c r="C3" s="48"/>
      <c r="D3" s="49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50" t="s">
        <v>85</v>
      </c>
      <c r="B4" s="54" t="s">
        <v>85</v>
      </c>
      <c r="C4" s="55"/>
      <c r="D4" s="56"/>
      <c r="E4" s="15">
        <v>0</v>
      </c>
      <c r="F4" s="15">
        <v>17</v>
      </c>
      <c r="G4" s="15">
        <v>120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21</v>
      </c>
      <c r="AG4" s="15">
        <v>3</v>
      </c>
      <c r="AH4" s="15">
        <v>0</v>
      </c>
      <c r="AI4" s="15">
        <v>0</v>
      </c>
      <c r="AJ4" s="15">
        <v>983</v>
      </c>
      <c r="AK4" s="15">
        <v>0</v>
      </c>
      <c r="AL4" s="15">
        <v>2</v>
      </c>
      <c r="AM4" s="15">
        <v>36</v>
      </c>
      <c r="AN4" s="15">
        <v>2</v>
      </c>
      <c r="AO4" s="15">
        <v>0</v>
      </c>
      <c r="AP4" s="15">
        <v>24</v>
      </c>
      <c r="AQ4" s="15">
        <v>1684</v>
      </c>
      <c r="AR4" s="15">
        <v>50</v>
      </c>
      <c r="AS4" s="15">
        <v>7</v>
      </c>
      <c r="AT4" s="15">
        <v>0</v>
      </c>
      <c r="AU4" s="15">
        <v>6</v>
      </c>
      <c r="AV4" s="15">
        <v>517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24</v>
      </c>
      <c r="BU4" s="15">
        <v>5</v>
      </c>
      <c r="BV4" s="15">
        <v>4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116</v>
      </c>
      <c r="CC4" s="15">
        <v>0</v>
      </c>
      <c r="CD4" s="15">
        <v>1</v>
      </c>
      <c r="CE4" s="16">
        <v>1</v>
      </c>
      <c r="CF4" s="16">
        <f t="shared" ref="CF4:CF15" si="0">SUM(E4:CE4)</f>
        <v>3648</v>
      </c>
    </row>
    <row r="5" spans="1:84" s="14" customFormat="1" ht="8.25" customHeight="1" x14ac:dyDescent="0.15">
      <c r="A5" s="51"/>
      <c r="B5" s="57" t="s">
        <v>86</v>
      </c>
      <c r="C5" s="58"/>
      <c r="D5" s="59"/>
      <c r="E5" s="17">
        <v>0</v>
      </c>
      <c r="F5" s="17">
        <v>18</v>
      </c>
      <c r="G5" s="17">
        <v>32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129</v>
      </c>
      <c r="AK5" s="17">
        <v>1</v>
      </c>
      <c r="AL5" s="17">
        <v>0</v>
      </c>
      <c r="AM5" s="17">
        <v>11</v>
      </c>
      <c r="AN5" s="17">
        <v>0</v>
      </c>
      <c r="AO5" s="17">
        <v>0</v>
      </c>
      <c r="AP5" s="17">
        <v>0</v>
      </c>
      <c r="AQ5" s="17">
        <v>158</v>
      </c>
      <c r="AR5" s="17">
        <v>5</v>
      </c>
      <c r="AS5" s="17">
        <v>4</v>
      </c>
      <c r="AT5" s="17">
        <v>0</v>
      </c>
      <c r="AU5" s="17">
        <v>3</v>
      </c>
      <c r="AV5" s="17">
        <v>131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6</v>
      </c>
      <c r="CC5" s="17">
        <v>0</v>
      </c>
      <c r="CD5" s="17">
        <v>1</v>
      </c>
      <c r="CE5" s="17">
        <v>0</v>
      </c>
      <c r="CF5" s="17">
        <f t="shared" si="0"/>
        <v>521</v>
      </c>
    </row>
    <row r="6" spans="1:84" s="14" customFormat="1" ht="8.25" customHeight="1" x14ac:dyDescent="0.15">
      <c r="A6" s="51"/>
      <c r="B6" s="57" t="s">
        <v>87</v>
      </c>
      <c r="C6" s="58"/>
      <c r="D6" s="59"/>
      <c r="E6" s="17">
        <v>0</v>
      </c>
      <c r="F6" s="17">
        <v>7</v>
      </c>
      <c r="G6" s="17">
        <v>50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161</v>
      </c>
      <c r="AK6" s="17">
        <v>0</v>
      </c>
      <c r="AL6" s="17">
        <v>0</v>
      </c>
      <c r="AM6" s="17">
        <v>13</v>
      </c>
      <c r="AN6" s="17">
        <v>0</v>
      </c>
      <c r="AO6" s="17">
        <v>0</v>
      </c>
      <c r="AP6" s="17">
        <v>10</v>
      </c>
      <c r="AQ6" s="17">
        <v>302</v>
      </c>
      <c r="AR6" s="17">
        <v>19</v>
      </c>
      <c r="AS6" s="17">
        <v>18</v>
      </c>
      <c r="AT6" s="17">
        <v>0</v>
      </c>
      <c r="AU6" s="17">
        <v>7</v>
      </c>
      <c r="AV6" s="17">
        <v>221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28</v>
      </c>
      <c r="CC6" s="17">
        <v>1</v>
      </c>
      <c r="CD6" s="17">
        <v>1</v>
      </c>
      <c r="CE6" s="17">
        <v>0</v>
      </c>
      <c r="CF6" s="17">
        <f t="shared" si="0"/>
        <v>872</v>
      </c>
    </row>
    <row r="7" spans="1:84" s="14" customFormat="1" ht="8.25" customHeight="1" x14ac:dyDescent="0.15">
      <c r="A7" s="51"/>
      <c r="B7" s="60" t="s">
        <v>88</v>
      </c>
      <c r="C7" s="61" t="s">
        <v>89</v>
      </c>
      <c r="D7" s="62"/>
      <c r="E7" s="17">
        <v>0</v>
      </c>
      <c r="F7" s="17">
        <v>10</v>
      </c>
      <c r="G7" s="17">
        <v>28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10</v>
      </c>
      <c r="AG7" s="17">
        <v>0</v>
      </c>
      <c r="AH7" s="18">
        <v>0</v>
      </c>
      <c r="AI7" s="18">
        <v>0</v>
      </c>
      <c r="AJ7" s="17">
        <v>42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127</v>
      </c>
      <c r="AR7" s="17">
        <v>6</v>
      </c>
      <c r="AS7" s="17">
        <v>1</v>
      </c>
      <c r="AT7" s="17">
        <v>0</v>
      </c>
      <c r="AU7" s="17">
        <v>1</v>
      </c>
      <c r="AV7" s="17">
        <v>49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3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11</v>
      </c>
      <c r="CC7" s="17">
        <v>0</v>
      </c>
      <c r="CD7" s="17">
        <v>0</v>
      </c>
      <c r="CE7" s="17">
        <v>0</v>
      </c>
      <c r="CF7" s="17">
        <f t="shared" si="0"/>
        <v>304</v>
      </c>
    </row>
    <row r="8" spans="1:84" s="14" customFormat="1" ht="8.25" customHeight="1" x14ac:dyDescent="0.15">
      <c r="A8" s="51"/>
      <c r="B8" s="60"/>
      <c r="C8" s="61" t="s">
        <v>90</v>
      </c>
      <c r="D8" s="62"/>
      <c r="E8" s="17">
        <v>0</v>
      </c>
      <c r="F8" s="17">
        <v>2</v>
      </c>
      <c r="G8" s="17">
        <v>9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1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22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102</v>
      </c>
      <c r="AR8" s="17">
        <v>7</v>
      </c>
      <c r="AS8" s="17">
        <v>1</v>
      </c>
      <c r="AT8" s="17">
        <v>0</v>
      </c>
      <c r="AU8" s="17">
        <v>0</v>
      </c>
      <c r="AV8" s="17">
        <v>46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198</v>
      </c>
    </row>
    <row r="9" spans="1:84" s="14" customFormat="1" ht="8.25" customHeight="1" x14ac:dyDescent="0.15">
      <c r="A9" s="51"/>
      <c r="B9" s="60"/>
      <c r="C9" s="63" t="s">
        <v>91</v>
      </c>
      <c r="D9" s="64"/>
      <c r="E9" s="17">
        <f>SUM(E7:E8)</f>
        <v>0</v>
      </c>
      <c r="F9" s="17">
        <f t="shared" ref="F9:BQ9" si="1">SUM(F7:F8)</f>
        <v>12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1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10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64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229</v>
      </c>
      <c r="AR9" s="17">
        <f t="shared" si="1"/>
        <v>13</v>
      </c>
      <c r="AS9" s="17">
        <f t="shared" si="1"/>
        <v>2</v>
      </c>
      <c r="AT9" s="17">
        <f t="shared" si="1"/>
        <v>0</v>
      </c>
      <c r="AU9" s="17">
        <f t="shared" si="1"/>
        <v>1</v>
      </c>
      <c r="AV9" s="17">
        <f t="shared" si="1"/>
        <v>95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6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14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502</v>
      </c>
    </row>
    <row r="10" spans="1:84" s="14" customFormat="1" ht="8.25" customHeight="1" x14ac:dyDescent="0.15">
      <c r="A10" s="51"/>
      <c r="B10" s="60" t="s">
        <v>92</v>
      </c>
      <c r="C10" s="61" t="s">
        <v>93</v>
      </c>
      <c r="D10" s="62"/>
      <c r="E10" s="17">
        <v>0</v>
      </c>
      <c r="F10" s="17">
        <v>12</v>
      </c>
      <c r="G10" s="17">
        <v>14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40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110</v>
      </c>
      <c r="AR10" s="17">
        <v>4</v>
      </c>
      <c r="AS10" s="17">
        <v>9</v>
      </c>
      <c r="AT10" s="17">
        <v>0</v>
      </c>
      <c r="AU10" s="17">
        <v>0</v>
      </c>
      <c r="AV10" s="17">
        <v>77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290</v>
      </c>
    </row>
    <row r="11" spans="1:84" s="14" customFormat="1" ht="8.25" customHeight="1" x14ac:dyDescent="0.15">
      <c r="A11" s="51"/>
      <c r="B11" s="60"/>
      <c r="C11" s="61" t="s">
        <v>94</v>
      </c>
      <c r="D11" s="62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1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22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21</v>
      </c>
      <c r="AR11" s="17">
        <v>2</v>
      </c>
      <c r="AS11" s="17">
        <v>12</v>
      </c>
      <c r="AT11" s="17">
        <v>0</v>
      </c>
      <c r="AU11" s="17">
        <v>1</v>
      </c>
      <c r="AV11" s="17">
        <v>14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81</v>
      </c>
    </row>
    <row r="12" spans="1:84" s="14" customFormat="1" ht="8.25" customHeight="1" x14ac:dyDescent="0.15">
      <c r="A12" s="51"/>
      <c r="B12" s="60"/>
      <c r="C12" s="63" t="s">
        <v>91</v>
      </c>
      <c r="D12" s="64"/>
      <c r="E12" s="17">
        <f>SUM(E10:E11)</f>
        <v>0</v>
      </c>
      <c r="F12" s="17">
        <f t="shared" ref="F12:BQ12" si="3">SUM(F10:F11)</f>
        <v>12</v>
      </c>
      <c r="G12" s="17">
        <f t="shared" si="3"/>
        <v>17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3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62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131</v>
      </c>
      <c r="AR12" s="17">
        <f t="shared" si="3"/>
        <v>6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91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371</v>
      </c>
    </row>
    <row r="13" spans="1:84" s="14" customFormat="1" ht="8.25" customHeight="1" x14ac:dyDescent="0.15">
      <c r="A13" s="51"/>
      <c r="B13" s="57" t="s">
        <v>95</v>
      </c>
      <c r="C13" s="58"/>
      <c r="D13" s="59"/>
      <c r="E13" s="17">
        <v>0</v>
      </c>
      <c r="F13" s="17">
        <v>2</v>
      </c>
      <c r="G13" s="17">
        <v>16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111</v>
      </c>
      <c r="AK13" s="17">
        <v>0</v>
      </c>
      <c r="AL13" s="17">
        <v>0</v>
      </c>
      <c r="AM13" s="17">
        <v>8</v>
      </c>
      <c r="AN13" s="17">
        <v>0</v>
      </c>
      <c r="AO13" s="17">
        <v>0</v>
      </c>
      <c r="AP13" s="17">
        <v>2</v>
      </c>
      <c r="AQ13" s="17">
        <v>116</v>
      </c>
      <c r="AR13" s="17">
        <v>10</v>
      </c>
      <c r="AS13" s="17">
        <v>11</v>
      </c>
      <c r="AT13" s="17">
        <v>0</v>
      </c>
      <c r="AU13" s="17">
        <v>4</v>
      </c>
      <c r="AV13" s="17">
        <v>88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11</v>
      </c>
      <c r="CC13" s="17">
        <v>0</v>
      </c>
      <c r="CD13" s="17">
        <v>0</v>
      </c>
      <c r="CE13" s="17">
        <v>2</v>
      </c>
      <c r="CF13" s="17">
        <f t="shared" si="0"/>
        <v>398</v>
      </c>
    </row>
    <row r="14" spans="1:84" s="14" customFormat="1" ht="8.25" customHeight="1" x14ac:dyDescent="0.15">
      <c r="A14" s="51"/>
      <c r="B14" s="60" t="s">
        <v>96</v>
      </c>
      <c r="C14" s="61" t="s">
        <v>97</v>
      </c>
      <c r="D14" s="62"/>
      <c r="E14" s="17">
        <v>0</v>
      </c>
      <c r="F14" s="17">
        <v>15</v>
      </c>
      <c r="G14" s="17">
        <v>21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85</v>
      </c>
      <c r="AK14" s="17">
        <v>0</v>
      </c>
      <c r="AL14" s="17">
        <v>0</v>
      </c>
      <c r="AM14" s="17">
        <v>5</v>
      </c>
      <c r="AN14" s="17">
        <v>0</v>
      </c>
      <c r="AO14" s="17">
        <v>0</v>
      </c>
      <c r="AP14" s="17">
        <v>1</v>
      </c>
      <c r="AQ14" s="17">
        <v>78</v>
      </c>
      <c r="AR14" s="17">
        <v>8</v>
      </c>
      <c r="AS14" s="17">
        <v>5</v>
      </c>
      <c r="AT14" s="17">
        <v>0</v>
      </c>
      <c r="AU14" s="17">
        <v>4</v>
      </c>
      <c r="AV14" s="17">
        <v>128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9</v>
      </c>
      <c r="CC14" s="17">
        <v>1</v>
      </c>
      <c r="CD14" s="17">
        <v>0</v>
      </c>
      <c r="CE14" s="17">
        <v>0</v>
      </c>
      <c r="CF14" s="17">
        <f t="shared" si="0"/>
        <v>373</v>
      </c>
    </row>
    <row r="15" spans="1:84" s="14" customFormat="1" ht="8.25" customHeight="1" x14ac:dyDescent="0.15">
      <c r="A15" s="52"/>
      <c r="B15" s="60"/>
      <c r="C15" s="61" t="s">
        <v>94</v>
      </c>
      <c r="D15" s="62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15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41</v>
      </c>
    </row>
    <row r="16" spans="1:84" s="14" customFormat="1" ht="8.25" customHeight="1" x14ac:dyDescent="0.15">
      <c r="A16" s="52"/>
      <c r="B16" s="60"/>
      <c r="C16" s="63" t="s">
        <v>91</v>
      </c>
      <c r="D16" s="64"/>
      <c r="E16" s="17">
        <f>SUM(E14:E15)</f>
        <v>0</v>
      </c>
      <c r="F16" s="17">
        <f t="shared" ref="F16:BQ16" si="5">SUM(F14:F15)</f>
        <v>15</v>
      </c>
      <c r="G16" s="17">
        <f t="shared" si="5"/>
        <v>24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88</v>
      </c>
      <c r="AK16" s="17">
        <f t="shared" si="5"/>
        <v>0</v>
      </c>
      <c r="AL16" s="17">
        <f t="shared" si="5"/>
        <v>0</v>
      </c>
      <c r="AM16" s="17">
        <f t="shared" si="5"/>
        <v>6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93</v>
      </c>
      <c r="AR16" s="17">
        <f t="shared" si="5"/>
        <v>9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145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414</v>
      </c>
    </row>
    <row r="17" spans="1:84" s="14" customFormat="1" ht="8.25" customHeight="1" x14ac:dyDescent="0.15">
      <c r="A17" s="53"/>
      <c r="B17" s="65" t="s">
        <v>98</v>
      </c>
      <c r="C17" s="66"/>
      <c r="D17" s="67"/>
      <c r="E17" s="19">
        <f>SUM(E4:E6,E9,E12:E13,E16)</f>
        <v>0</v>
      </c>
      <c r="F17" s="19">
        <f t="shared" ref="F17:BQ17" si="7">SUM(F4:F6,F9,F12:F13,F16)</f>
        <v>83</v>
      </c>
      <c r="G17" s="19">
        <f t="shared" si="7"/>
        <v>296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5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20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68</v>
      </c>
      <c r="AG17" s="19">
        <f t="shared" si="7"/>
        <v>17</v>
      </c>
      <c r="AH17" s="20">
        <f t="shared" si="7"/>
        <v>0</v>
      </c>
      <c r="AI17" s="20">
        <f t="shared" si="7"/>
        <v>0</v>
      </c>
      <c r="AJ17" s="19">
        <f t="shared" si="7"/>
        <v>1598</v>
      </c>
      <c r="AK17" s="19">
        <f t="shared" si="7"/>
        <v>1</v>
      </c>
      <c r="AL17" s="19">
        <f t="shared" si="7"/>
        <v>2</v>
      </c>
      <c r="AM17" s="19">
        <f t="shared" si="7"/>
        <v>85</v>
      </c>
      <c r="AN17" s="19">
        <f t="shared" si="7"/>
        <v>2</v>
      </c>
      <c r="AO17" s="19">
        <f t="shared" si="7"/>
        <v>0</v>
      </c>
      <c r="AP17" s="19">
        <f t="shared" si="7"/>
        <v>37</v>
      </c>
      <c r="AQ17" s="19">
        <f t="shared" si="7"/>
        <v>2713</v>
      </c>
      <c r="AR17" s="19">
        <f t="shared" si="7"/>
        <v>112</v>
      </c>
      <c r="AS17" s="19">
        <f t="shared" si="7"/>
        <v>68</v>
      </c>
      <c r="AT17" s="19">
        <f t="shared" si="7"/>
        <v>0</v>
      </c>
      <c r="AU17" s="19">
        <f t="shared" si="7"/>
        <v>26</v>
      </c>
      <c r="AV17" s="19">
        <f t="shared" si="7"/>
        <v>1288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48</v>
      </c>
      <c r="BU17" s="19">
        <f t="shared" si="8"/>
        <v>5</v>
      </c>
      <c r="BV17" s="19">
        <f t="shared" si="8"/>
        <v>7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194</v>
      </c>
      <c r="CC17" s="19">
        <f t="shared" si="8"/>
        <v>2</v>
      </c>
      <c r="CD17" s="19">
        <f t="shared" si="8"/>
        <v>3</v>
      </c>
      <c r="CE17" s="19">
        <f t="shared" si="8"/>
        <v>3</v>
      </c>
      <c r="CF17" s="19">
        <f t="shared" si="8"/>
        <v>6726</v>
      </c>
    </row>
    <row r="18" spans="1:84" s="14" customFormat="1" ht="8.25" customHeight="1" x14ac:dyDescent="0.15">
      <c r="A18" s="50" t="s">
        <v>99</v>
      </c>
      <c r="B18" s="69" t="s">
        <v>100</v>
      </c>
      <c r="C18" s="70" t="s">
        <v>101</v>
      </c>
      <c r="D18" s="32" t="s">
        <v>102</v>
      </c>
      <c r="E18" s="15">
        <v>0</v>
      </c>
      <c r="F18" s="15">
        <v>136</v>
      </c>
      <c r="G18" s="15">
        <v>63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29</v>
      </c>
      <c r="AG18" s="15">
        <v>2</v>
      </c>
      <c r="AH18" s="15">
        <v>0</v>
      </c>
      <c r="AI18" s="15">
        <v>0</v>
      </c>
      <c r="AJ18" s="15">
        <v>235</v>
      </c>
      <c r="AK18" s="15">
        <v>0</v>
      </c>
      <c r="AL18" s="15">
        <v>0</v>
      </c>
      <c r="AM18" s="15">
        <v>32</v>
      </c>
      <c r="AN18" s="15">
        <v>0</v>
      </c>
      <c r="AO18" s="15">
        <v>0</v>
      </c>
      <c r="AP18" s="15">
        <v>0</v>
      </c>
      <c r="AQ18" s="15">
        <v>296</v>
      </c>
      <c r="AR18" s="15">
        <v>5</v>
      </c>
      <c r="AS18" s="15">
        <v>0</v>
      </c>
      <c r="AT18" s="15">
        <v>0</v>
      </c>
      <c r="AU18" s="15">
        <v>3</v>
      </c>
      <c r="AV18" s="15">
        <v>403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5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9</v>
      </c>
      <c r="CC18" s="15">
        <v>0</v>
      </c>
      <c r="CD18" s="15">
        <v>0</v>
      </c>
      <c r="CE18" s="15">
        <v>0</v>
      </c>
      <c r="CF18" s="22">
        <f>SUM(E18:CE18)</f>
        <v>1241</v>
      </c>
    </row>
    <row r="19" spans="1:84" s="14" customFormat="1" ht="8.25" customHeight="1" x14ac:dyDescent="0.15">
      <c r="A19" s="68"/>
      <c r="B19" s="69"/>
      <c r="C19" s="71"/>
      <c r="D19" s="23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89</v>
      </c>
      <c r="AK19" s="18">
        <v>0</v>
      </c>
      <c r="AL19" s="18">
        <v>0</v>
      </c>
      <c r="AM19" s="18">
        <v>5</v>
      </c>
      <c r="AN19" s="18">
        <v>0</v>
      </c>
      <c r="AO19" s="18">
        <v>0</v>
      </c>
      <c r="AP19" s="18">
        <v>1</v>
      </c>
      <c r="AQ19" s="18">
        <v>57</v>
      </c>
      <c r="AR19" s="18">
        <v>2</v>
      </c>
      <c r="AS19" s="18">
        <v>0</v>
      </c>
      <c r="AT19" s="18">
        <v>0</v>
      </c>
      <c r="AU19" s="18">
        <v>1</v>
      </c>
      <c r="AV19" s="18">
        <v>136</v>
      </c>
      <c r="AW19" s="18">
        <v>0</v>
      </c>
      <c r="AX19" s="18">
        <v>0</v>
      </c>
      <c r="AY19" s="18">
        <v>1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321</v>
      </c>
    </row>
    <row r="20" spans="1:84" s="14" customFormat="1" ht="8.25" customHeight="1" x14ac:dyDescent="0.15">
      <c r="A20" s="68"/>
      <c r="B20" s="69"/>
      <c r="C20" s="71"/>
      <c r="D20" s="23" t="s">
        <v>91</v>
      </c>
      <c r="E20" s="18">
        <f>SUM(E18:E19)</f>
        <v>0</v>
      </c>
      <c r="F20" s="18">
        <f t="shared" ref="F20:BQ20" si="9">SUM(F18:F19)</f>
        <v>137</v>
      </c>
      <c r="G20" s="18">
        <f t="shared" si="9"/>
        <v>73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12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36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324</v>
      </c>
      <c r="AK20" s="18">
        <f t="shared" si="9"/>
        <v>0</v>
      </c>
      <c r="AL20" s="18">
        <f t="shared" si="9"/>
        <v>0</v>
      </c>
      <c r="AM20" s="18">
        <f t="shared" si="9"/>
        <v>37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353</v>
      </c>
      <c r="AR20" s="18">
        <f t="shared" si="9"/>
        <v>7</v>
      </c>
      <c r="AS20" s="18">
        <f t="shared" si="9"/>
        <v>0</v>
      </c>
      <c r="AT20" s="18">
        <f t="shared" si="9"/>
        <v>0</v>
      </c>
      <c r="AU20" s="18">
        <f t="shared" si="9"/>
        <v>4</v>
      </c>
      <c r="AV20" s="18">
        <f t="shared" si="9"/>
        <v>539</v>
      </c>
      <c r="AW20" s="18">
        <f t="shared" si="9"/>
        <v>0</v>
      </c>
      <c r="AX20" s="18">
        <f t="shared" si="9"/>
        <v>0</v>
      </c>
      <c r="AY20" s="18">
        <f t="shared" si="9"/>
        <v>7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9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15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1562</v>
      </c>
    </row>
    <row r="21" spans="1:84" s="14" customFormat="1" ht="8.25" customHeight="1" x14ac:dyDescent="0.15">
      <c r="A21" s="51"/>
      <c r="B21" s="60"/>
      <c r="C21" s="58" t="s">
        <v>104</v>
      </c>
      <c r="D21" s="59"/>
      <c r="E21" s="18">
        <v>0</v>
      </c>
      <c r="F21" s="18">
        <v>23</v>
      </c>
      <c r="G21" s="18">
        <v>38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17</v>
      </c>
      <c r="AG21" s="18">
        <v>3</v>
      </c>
      <c r="AH21" s="18">
        <v>0</v>
      </c>
      <c r="AI21" s="18">
        <v>0</v>
      </c>
      <c r="AJ21" s="18">
        <v>178</v>
      </c>
      <c r="AK21" s="18">
        <v>0</v>
      </c>
      <c r="AL21" s="18">
        <v>0</v>
      </c>
      <c r="AM21" s="18">
        <v>42</v>
      </c>
      <c r="AN21" s="18">
        <v>0</v>
      </c>
      <c r="AO21" s="18">
        <v>0</v>
      </c>
      <c r="AP21" s="18">
        <v>0</v>
      </c>
      <c r="AQ21" s="18">
        <v>250</v>
      </c>
      <c r="AR21" s="18">
        <v>10</v>
      </c>
      <c r="AS21" s="18">
        <v>0</v>
      </c>
      <c r="AT21" s="18">
        <v>0</v>
      </c>
      <c r="AU21" s="18">
        <v>3</v>
      </c>
      <c r="AV21" s="18">
        <v>277</v>
      </c>
      <c r="AW21" s="18">
        <v>0</v>
      </c>
      <c r="AX21" s="18">
        <v>0</v>
      </c>
      <c r="AY21" s="18">
        <v>2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3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12</v>
      </c>
      <c r="CC21" s="18">
        <v>0</v>
      </c>
      <c r="CD21" s="18">
        <v>0</v>
      </c>
      <c r="CE21" s="18">
        <v>0</v>
      </c>
      <c r="CF21" s="18">
        <f>SUM(E21:CE21)</f>
        <v>866</v>
      </c>
    </row>
    <row r="22" spans="1:84" s="14" customFormat="1" ht="8.25" customHeight="1" x14ac:dyDescent="0.15">
      <c r="A22" s="51"/>
      <c r="B22" s="60" t="s">
        <v>105</v>
      </c>
      <c r="C22" s="72" t="s">
        <v>106</v>
      </c>
      <c r="D22" s="73"/>
      <c r="E22" s="17">
        <v>0</v>
      </c>
      <c r="F22" s="17">
        <v>44</v>
      </c>
      <c r="G22" s="17">
        <v>41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34</v>
      </c>
      <c r="AG22" s="17">
        <v>0</v>
      </c>
      <c r="AH22" s="18">
        <v>0</v>
      </c>
      <c r="AI22" s="18">
        <v>0</v>
      </c>
      <c r="AJ22" s="17">
        <v>308</v>
      </c>
      <c r="AK22" s="17">
        <v>0</v>
      </c>
      <c r="AL22" s="17">
        <v>0</v>
      </c>
      <c r="AM22" s="17">
        <v>53</v>
      </c>
      <c r="AN22" s="17">
        <v>3</v>
      </c>
      <c r="AO22" s="17">
        <v>0</v>
      </c>
      <c r="AP22" s="17">
        <v>0</v>
      </c>
      <c r="AQ22" s="17">
        <v>192</v>
      </c>
      <c r="AR22" s="17">
        <v>9</v>
      </c>
      <c r="AS22" s="17">
        <v>0</v>
      </c>
      <c r="AT22" s="17">
        <v>0</v>
      </c>
      <c r="AU22" s="17">
        <v>7</v>
      </c>
      <c r="AV22" s="17">
        <v>282</v>
      </c>
      <c r="AW22" s="17">
        <v>0</v>
      </c>
      <c r="AX22" s="17">
        <v>0</v>
      </c>
      <c r="AY22" s="17">
        <v>11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1004</v>
      </c>
    </row>
    <row r="23" spans="1:84" s="14" customFormat="1" ht="8.25" customHeight="1" x14ac:dyDescent="0.15">
      <c r="A23" s="51"/>
      <c r="B23" s="60"/>
      <c r="C23" s="61" t="s">
        <v>107</v>
      </c>
      <c r="D23" s="62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6</v>
      </c>
      <c r="AG23" s="17">
        <v>1</v>
      </c>
      <c r="AH23" s="18">
        <v>0</v>
      </c>
      <c r="AI23" s="18">
        <v>0</v>
      </c>
      <c r="AJ23" s="17">
        <v>187</v>
      </c>
      <c r="AK23" s="17">
        <v>0</v>
      </c>
      <c r="AL23" s="17">
        <v>0</v>
      </c>
      <c r="AM23" s="17">
        <v>25</v>
      </c>
      <c r="AN23" s="17">
        <v>0</v>
      </c>
      <c r="AO23" s="17">
        <v>0</v>
      </c>
      <c r="AP23" s="17">
        <v>2</v>
      </c>
      <c r="AQ23" s="17">
        <v>177</v>
      </c>
      <c r="AR23" s="17">
        <v>7</v>
      </c>
      <c r="AS23" s="17">
        <v>1</v>
      </c>
      <c r="AT23" s="17">
        <v>0</v>
      </c>
      <c r="AU23" s="17">
        <v>4</v>
      </c>
      <c r="AV23" s="17">
        <v>149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6</v>
      </c>
      <c r="CC23" s="17">
        <v>0</v>
      </c>
      <c r="CD23" s="17">
        <v>0</v>
      </c>
      <c r="CE23" s="17">
        <v>0</v>
      </c>
      <c r="CF23" s="17">
        <f>SUM(E23:CE23)</f>
        <v>596</v>
      </c>
    </row>
    <row r="24" spans="1:84" s="14" customFormat="1" ht="8.25" customHeight="1" x14ac:dyDescent="0.15">
      <c r="A24" s="51"/>
      <c r="B24" s="60"/>
      <c r="C24" s="61" t="s">
        <v>108</v>
      </c>
      <c r="D24" s="62"/>
      <c r="E24" s="17">
        <v>0</v>
      </c>
      <c r="F24" s="17">
        <v>23</v>
      </c>
      <c r="G24" s="17">
        <v>24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89</v>
      </c>
      <c r="AK24" s="17">
        <v>0</v>
      </c>
      <c r="AL24" s="17">
        <v>0</v>
      </c>
      <c r="AM24" s="17">
        <v>16</v>
      </c>
      <c r="AN24" s="17">
        <v>0</v>
      </c>
      <c r="AO24" s="17">
        <v>0</v>
      </c>
      <c r="AP24" s="17">
        <v>0</v>
      </c>
      <c r="AQ24" s="17">
        <v>44</v>
      </c>
      <c r="AR24" s="17">
        <v>4</v>
      </c>
      <c r="AS24" s="17">
        <v>0</v>
      </c>
      <c r="AT24" s="17">
        <v>0</v>
      </c>
      <c r="AU24" s="17">
        <v>10</v>
      </c>
      <c r="AV24" s="17">
        <v>150</v>
      </c>
      <c r="AW24" s="17">
        <v>0</v>
      </c>
      <c r="AX24" s="17">
        <v>0</v>
      </c>
      <c r="AY24" s="17">
        <v>1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376</v>
      </c>
    </row>
    <row r="25" spans="1:84" s="14" customFormat="1" ht="8.25" customHeight="1" x14ac:dyDescent="0.15">
      <c r="A25" s="51"/>
      <c r="B25" s="60"/>
      <c r="C25" s="63" t="s">
        <v>91</v>
      </c>
      <c r="D25" s="64"/>
      <c r="E25" s="17">
        <f>SUM(E22:E24)</f>
        <v>0</v>
      </c>
      <c r="F25" s="17">
        <f t="shared" ref="F25:CE25" si="11">SUM(F22:F24)</f>
        <v>82</v>
      </c>
      <c r="G25" s="17">
        <f t="shared" si="11"/>
        <v>76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50</v>
      </c>
      <c r="AG25" s="17">
        <f t="shared" si="11"/>
        <v>1</v>
      </c>
      <c r="AH25" s="18">
        <f t="shared" si="11"/>
        <v>0</v>
      </c>
      <c r="AI25" s="18">
        <f t="shared" si="11"/>
        <v>0</v>
      </c>
      <c r="AJ25" s="17">
        <f t="shared" si="11"/>
        <v>584</v>
      </c>
      <c r="AK25" s="17">
        <f t="shared" si="11"/>
        <v>0</v>
      </c>
      <c r="AL25" s="17">
        <f t="shared" si="11"/>
        <v>0</v>
      </c>
      <c r="AM25" s="17">
        <f t="shared" si="11"/>
        <v>94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413</v>
      </c>
      <c r="AR25" s="17">
        <f t="shared" si="11"/>
        <v>20</v>
      </c>
      <c r="AS25" s="17">
        <f t="shared" si="11"/>
        <v>1</v>
      </c>
      <c r="AT25" s="17">
        <f t="shared" si="11"/>
        <v>0</v>
      </c>
      <c r="AU25" s="17">
        <f t="shared" si="11"/>
        <v>21</v>
      </c>
      <c r="AV25" s="17">
        <f t="shared" si="11"/>
        <v>581</v>
      </c>
      <c r="AW25" s="17">
        <f t="shared" si="11"/>
        <v>0</v>
      </c>
      <c r="AX25" s="17">
        <f t="shared" si="11"/>
        <v>0</v>
      </c>
      <c r="AY25" s="17">
        <f t="shared" si="11"/>
        <v>12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17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1976</v>
      </c>
    </row>
    <row r="26" spans="1:84" s="14" customFormat="1" ht="8.25" customHeight="1" x14ac:dyDescent="0.15">
      <c r="A26" s="51"/>
      <c r="B26" s="60" t="s">
        <v>109</v>
      </c>
      <c r="C26" s="58" t="s">
        <v>110</v>
      </c>
      <c r="D26" s="59"/>
      <c r="E26" s="17">
        <v>0</v>
      </c>
      <c r="F26" s="17">
        <v>924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50</v>
      </c>
      <c r="AG26" s="17">
        <v>3</v>
      </c>
      <c r="AH26" s="18">
        <v>0</v>
      </c>
      <c r="AI26" s="18">
        <v>0</v>
      </c>
      <c r="AJ26" s="17">
        <v>669</v>
      </c>
      <c r="AK26" s="17">
        <v>0</v>
      </c>
      <c r="AL26" s="17">
        <v>0</v>
      </c>
      <c r="AM26" s="17">
        <v>130</v>
      </c>
      <c r="AN26" s="17">
        <v>1</v>
      </c>
      <c r="AO26" s="17">
        <v>0</v>
      </c>
      <c r="AP26" s="17">
        <v>26</v>
      </c>
      <c r="AQ26" s="17">
        <v>388</v>
      </c>
      <c r="AR26" s="17">
        <v>17</v>
      </c>
      <c r="AS26" s="17">
        <v>0</v>
      </c>
      <c r="AT26" s="17">
        <v>2</v>
      </c>
      <c r="AU26" s="17">
        <v>11</v>
      </c>
      <c r="AV26" s="17">
        <v>363</v>
      </c>
      <c r="AW26" s="17">
        <v>0</v>
      </c>
      <c r="AX26" s="17">
        <v>0</v>
      </c>
      <c r="AY26" s="17">
        <v>13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14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28</v>
      </c>
      <c r="CC26" s="17">
        <v>1</v>
      </c>
      <c r="CD26" s="17">
        <v>0</v>
      </c>
      <c r="CE26" s="17">
        <v>3</v>
      </c>
      <c r="CF26" s="17">
        <f>SUM(E26:CE26)</f>
        <v>2664</v>
      </c>
    </row>
    <row r="27" spans="1:84" s="14" customFormat="1" ht="8.25" customHeight="1" x14ac:dyDescent="0.15">
      <c r="A27" s="51"/>
      <c r="B27" s="60"/>
      <c r="C27" s="58" t="s">
        <v>111</v>
      </c>
      <c r="D27" s="59"/>
      <c r="E27" s="17">
        <v>0</v>
      </c>
      <c r="F27" s="17">
        <v>35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517</v>
      </c>
      <c r="AK27" s="17">
        <v>0</v>
      </c>
      <c r="AL27" s="17">
        <v>0</v>
      </c>
      <c r="AM27" s="17">
        <v>42</v>
      </c>
      <c r="AN27" s="17">
        <v>0</v>
      </c>
      <c r="AO27" s="17">
        <v>0</v>
      </c>
      <c r="AP27" s="17">
        <v>0</v>
      </c>
      <c r="AQ27" s="17">
        <v>141</v>
      </c>
      <c r="AR27" s="17">
        <v>8</v>
      </c>
      <c r="AS27" s="17">
        <v>0</v>
      </c>
      <c r="AT27" s="17">
        <v>0</v>
      </c>
      <c r="AU27" s="17">
        <v>5</v>
      </c>
      <c r="AV27" s="17">
        <v>122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5</v>
      </c>
      <c r="BU27" s="17">
        <v>0</v>
      </c>
      <c r="BV27" s="17">
        <v>3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36</v>
      </c>
      <c r="CC27" s="17">
        <v>1</v>
      </c>
      <c r="CD27" s="17">
        <v>0</v>
      </c>
      <c r="CE27" s="17">
        <v>0</v>
      </c>
      <c r="CF27" s="17">
        <f>SUM(E27:CE27)</f>
        <v>956</v>
      </c>
    </row>
    <row r="28" spans="1:84" s="14" customFormat="1" ht="8.25" customHeight="1" x14ac:dyDescent="0.15">
      <c r="A28" s="51"/>
      <c r="B28" s="60"/>
      <c r="C28" s="58" t="s">
        <v>91</v>
      </c>
      <c r="D28" s="59"/>
      <c r="E28" s="17">
        <f>SUM(E26:E27)</f>
        <v>0</v>
      </c>
      <c r="F28" s="17">
        <f t="shared" ref="F28:CF28" si="12">SUM(F26:F27)</f>
        <v>959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60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1186</v>
      </c>
      <c r="AK28" s="17">
        <f t="shared" si="12"/>
        <v>0</v>
      </c>
      <c r="AL28" s="17">
        <f t="shared" si="12"/>
        <v>0</v>
      </c>
      <c r="AM28" s="17">
        <f t="shared" si="12"/>
        <v>172</v>
      </c>
      <c r="AN28" s="17">
        <f t="shared" si="12"/>
        <v>1</v>
      </c>
      <c r="AO28" s="17">
        <f t="shared" si="12"/>
        <v>0</v>
      </c>
      <c r="AP28" s="17">
        <f t="shared" si="12"/>
        <v>26</v>
      </c>
      <c r="AQ28" s="17">
        <f t="shared" si="12"/>
        <v>529</v>
      </c>
      <c r="AR28" s="17">
        <f t="shared" si="12"/>
        <v>25</v>
      </c>
      <c r="AS28" s="17">
        <f t="shared" si="12"/>
        <v>0</v>
      </c>
      <c r="AT28" s="17">
        <f t="shared" si="12"/>
        <v>2</v>
      </c>
      <c r="AU28" s="17">
        <f t="shared" si="12"/>
        <v>16</v>
      </c>
      <c r="AV28" s="17">
        <f t="shared" si="12"/>
        <v>485</v>
      </c>
      <c r="AW28" s="17">
        <f t="shared" si="12"/>
        <v>0</v>
      </c>
      <c r="AX28" s="17">
        <f t="shared" si="12"/>
        <v>0</v>
      </c>
      <c r="AY28" s="17">
        <f t="shared" si="12"/>
        <v>13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17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19</v>
      </c>
      <c r="BU28" s="17">
        <f t="shared" si="12"/>
        <v>0</v>
      </c>
      <c r="BV28" s="17">
        <f t="shared" si="12"/>
        <v>4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64</v>
      </c>
      <c r="CC28" s="17">
        <f t="shared" si="12"/>
        <v>2</v>
      </c>
      <c r="CD28" s="17">
        <f t="shared" si="12"/>
        <v>0</v>
      </c>
      <c r="CE28" s="17">
        <f t="shared" si="12"/>
        <v>3</v>
      </c>
      <c r="CF28" s="17">
        <f t="shared" si="12"/>
        <v>3620</v>
      </c>
    </row>
    <row r="29" spans="1:84" s="14" customFormat="1" ht="8.25" customHeight="1" x14ac:dyDescent="0.15">
      <c r="A29" s="51"/>
      <c r="B29" s="57" t="s">
        <v>112</v>
      </c>
      <c r="C29" s="58"/>
      <c r="D29" s="59"/>
      <c r="E29" s="17">
        <v>0</v>
      </c>
      <c r="F29" s="17">
        <v>675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57</v>
      </c>
      <c r="AG29" s="17">
        <v>2</v>
      </c>
      <c r="AH29" s="18">
        <v>0</v>
      </c>
      <c r="AI29" s="18">
        <v>0</v>
      </c>
      <c r="AJ29" s="17">
        <v>366</v>
      </c>
      <c r="AK29" s="17">
        <v>0</v>
      </c>
      <c r="AL29" s="17">
        <v>0</v>
      </c>
      <c r="AM29" s="17">
        <v>66</v>
      </c>
      <c r="AN29" s="17">
        <v>0</v>
      </c>
      <c r="AO29" s="17">
        <v>0</v>
      </c>
      <c r="AP29" s="17">
        <v>1</v>
      </c>
      <c r="AQ29" s="17">
        <v>292</v>
      </c>
      <c r="AR29" s="17">
        <v>11</v>
      </c>
      <c r="AS29" s="17">
        <v>0</v>
      </c>
      <c r="AT29" s="17">
        <v>2</v>
      </c>
      <c r="AU29" s="17">
        <v>4</v>
      </c>
      <c r="AV29" s="17">
        <v>432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10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13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1950</v>
      </c>
    </row>
    <row r="30" spans="1:84" s="14" customFormat="1" ht="8.25" customHeight="1" x14ac:dyDescent="0.15">
      <c r="A30" s="51"/>
      <c r="B30" s="60" t="s">
        <v>113</v>
      </c>
      <c r="C30" s="58" t="s">
        <v>114</v>
      </c>
      <c r="D30" s="59"/>
      <c r="E30" s="17">
        <v>0</v>
      </c>
      <c r="F30" s="17">
        <v>440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41</v>
      </c>
      <c r="AG30" s="17">
        <v>1</v>
      </c>
      <c r="AH30" s="18">
        <v>0</v>
      </c>
      <c r="AI30" s="18">
        <v>0</v>
      </c>
      <c r="AJ30" s="17">
        <v>411</v>
      </c>
      <c r="AK30" s="17">
        <v>0</v>
      </c>
      <c r="AL30" s="17">
        <v>0</v>
      </c>
      <c r="AM30" s="17">
        <v>71</v>
      </c>
      <c r="AN30" s="17">
        <v>0</v>
      </c>
      <c r="AO30" s="17">
        <v>0</v>
      </c>
      <c r="AP30" s="17">
        <v>2</v>
      </c>
      <c r="AQ30" s="17">
        <v>285</v>
      </c>
      <c r="AR30" s="17">
        <v>12</v>
      </c>
      <c r="AS30" s="17">
        <v>3</v>
      </c>
      <c r="AT30" s="17">
        <v>3</v>
      </c>
      <c r="AU30" s="17">
        <v>13</v>
      </c>
      <c r="AV30" s="17">
        <v>276</v>
      </c>
      <c r="AW30" s="17">
        <v>1</v>
      </c>
      <c r="AX30" s="17">
        <v>0</v>
      </c>
      <c r="AY30" s="17">
        <v>12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4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6</v>
      </c>
      <c r="CC30" s="17">
        <v>0</v>
      </c>
      <c r="CD30" s="17">
        <v>0</v>
      </c>
      <c r="CE30" s="17">
        <v>1</v>
      </c>
      <c r="CF30" s="18">
        <f t="shared" si="13"/>
        <v>1589</v>
      </c>
    </row>
    <row r="31" spans="1:84" s="14" customFormat="1" ht="8.25" customHeight="1" x14ac:dyDescent="0.15">
      <c r="A31" s="51"/>
      <c r="B31" s="60"/>
      <c r="C31" s="58" t="s">
        <v>115</v>
      </c>
      <c r="D31" s="59"/>
      <c r="E31" s="17">
        <v>0</v>
      </c>
      <c r="F31" s="17">
        <v>235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21</v>
      </c>
      <c r="AG31" s="17">
        <v>1</v>
      </c>
      <c r="AH31" s="18">
        <v>0</v>
      </c>
      <c r="AI31" s="18">
        <v>0</v>
      </c>
      <c r="AJ31" s="17">
        <v>177</v>
      </c>
      <c r="AK31" s="17">
        <v>0</v>
      </c>
      <c r="AL31" s="17">
        <v>0</v>
      </c>
      <c r="AM31" s="17">
        <v>46</v>
      </c>
      <c r="AN31" s="17">
        <v>0</v>
      </c>
      <c r="AO31" s="17">
        <v>0</v>
      </c>
      <c r="AP31" s="17">
        <v>0</v>
      </c>
      <c r="AQ31" s="17">
        <v>136</v>
      </c>
      <c r="AR31" s="17">
        <v>5</v>
      </c>
      <c r="AS31" s="17">
        <v>1</v>
      </c>
      <c r="AT31" s="17">
        <v>1</v>
      </c>
      <c r="AU31" s="17">
        <v>1</v>
      </c>
      <c r="AV31" s="17">
        <v>82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1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2</v>
      </c>
      <c r="CC31" s="17">
        <v>0</v>
      </c>
      <c r="CD31" s="17">
        <v>0</v>
      </c>
      <c r="CE31" s="17">
        <v>0</v>
      </c>
      <c r="CF31" s="17">
        <f t="shared" si="13"/>
        <v>720</v>
      </c>
    </row>
    <row r="32" spans="1:84" s="14" customFormat="1" ht="8.25" customHeight="1" x14ac:dyDescent="0.15">
      <c r="A32" s="51"/>
      <c r="B32" s="60" t="s">
        <v>116</v>
      </c>
      <c r="C32" s="70" t="s">
        <v>116</v>
      </c>
      <c r="D32" s="23" t="s">
        <v>116</v>
      </c>
      <c r="E32" s="17">
        <v>0</v>
      </c>
      <c r="F32" s="17">
        <v>80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66</v>
      </c>
      <c r="AG32" s="17">
        <v>0</v>
      </c>
      <c r="AH32" s="18">
        <v>0</v>
      </c>
      <c r="AI32" s="18">
        <v>0</v>
      </c>
      <c r="AJ32" s="17">
        <v>331</v>
      </c>
      <c r="AK32" s="17">
        <v>0</v>
      </c>
      <c r="AL32" s="17">
        <v>0</v>
      </c>
      <c r="AM32" s="17">
        <v>36</v>
      </c>
      <c r="AN32" s="17">
        <v>2</v>
      </c>
      <c r="AO32" s="17">
        <v>0</v>
      </c>
      <c r="AP32" s="17">
        <v>0</v>
      </c>
      <c r="AQ32" s="17">
        <v>370</v>
      </c>
      <c r="AR32" s="17">
        <v>20</v>
      </c>
      <c r="AS32" s="17">
        <v>5</v>
      </c>
      <c r="AT32" s="17">
        <v>0</v>
      </c>
      <c r="AU32" s="17">
        <v>15</v>
      </c>
      <c r="AV32" s="17">
        <v>323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12</v>
      </c>
      <c r="CC32" s="17">
        <v>0</v>
      </c>
      <c r="CD32" s="17">
        <v>0</v>
      </c>
      <c r="CE32" s="17">
        <v>1</v>
      </c>
      <c r="CF32" s="17">
        <f t="shared" si="13"/>
        <v>1288</v>
      </c>
    </row>
    <row r="33" spans="1:84" s="14" customFormat="1" ht="8.25" customHeight="1" x14ac:dyDescent="0.15">
      <c r="A33" s="51"/>
      <c r="B33" s="60"/>
      <c r="C33" s="70"/>
      <c r="D33" s="23" t="s">
        <v>117</v>
      </c>
      <c r="E33" s="17">
        <v>0</v>
      </c>
      <c r="F33" s="17">
        <v>170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8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37</v>
      </c>
      <c r="AG33" s="17">
        <v>0</v>
      </c>
      <c r="AH33" s="18">
        <v>0</v>
      </c>
      <c r="AI33" s="18">
        <v>0</v>
      </c>
      <c r="AJ33" s="17">
        <v>169</v>
      </c>
      <c r="AK33" s="17">
        <v>0</v>
      </c>
      <c r="AL33" s="17">
        <v>0</v>
      </c>
      <c r="AM33" s="17">
        <v>26</v>
      </c>
      <c r="AN33" s="17">
        <v>0</v>
      </c>
      <c r="AO33" s="17">
        <v>0</v>
      </c>
      <c r="AP33" s="17">
        <v>0</v>
      </c>
      <c r="AQ33" s="17">
        <v>181</v>
      </c>
      <c r="AR33" s="17">
        <v>7</v>
      </c>
      <c r="AS33" s="17">
        <v>1</v>
      </c>
      <c r="AT33" s="17">
        <v>0</v>
      </c>
      <c r="AU33" s="17">
        <v>4</v>
      </c>
      <c r="AV33" s="17">
        <v>158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8</v>
      </c>
      <c r="CC33" s="17">
        <v>0</v>
      </c>
      <c r="CD33" s="17">
        <v>0</v>
      </c>
      <c r="CE33" s="17">
        <v>1</v>
      </c>
      <c r="CF33" s="17">
        <f t="shared" si="13"/>
        <v>776</v>
      </c>
    </row>
    <row r="34" spans="1:84" s="14" customFormat="1" ht="8.25" customHeight="1" x14ac:dyDescent="0.15">
      <c r="A34" s="51"/>
      <c r="B34" s="60"/>
      <c r="C34" s="70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26</v>
      </c>
      <c r="AG34" s="17">
        <v>3</v>
      </c>
      <c r="AH34" s="18">
        <v>0</v>
      </c>
      <c r="AI34" s="18">
        <v>0</v>
      </c>
      <c r="AJ34" s="17">
        <v>146</v>
      </c>
      <c r="AK34" s="17">
        <v>0</v>
      </c>
      <c r="AL34" s="17">
        <v>0</v>
      </c>
      <c r="AM34" s="17">
        <v>19</v>
      </c>
      <c r="AN34" s="17">
        <v>0</v>
      </c>
      <c r="AO34" s="17">
        <v>0</v>
      </c>
      <c r="AP34" s="17">
        <v>0</v>
      </c>
      <c r="AQ34" s="17">
        <v>195</v>
      </c>
      <c r="AR34" s="17">
        <v>7</v>
      </c>
      <c r="AS34" s="17">
        <v>1</v>
      </c>
      <c r="AT34" s="17">
        <v>0</v>
      </c>
      <c r="AU34" s="17">
        <v>2</v>
      </c>
      <c r="AV34" s="17">
        <v>82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1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5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503</v>
      </c>
    </row>
    <row r="35" spans="1:84" s="14" customFormat="1" ht="8.25" customHeight="1" x14ac:dyDescent="0.15">
      <c r="A35" s="51"/>
      <c r="B35" s="60"/>
      <c r="C35" s="70"/>
      <c r="D35" s="23" t="s">
        <v>119</v>
      </c>
      <c r="E35" s="17">
        <v>0</v>
      </c>
      <c r="F35" s="17">
        <v>40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3</v>
      </c>
      <c r="AG35" s="17">
        <v>0</v>
      </c>
      <c r="AH35" s="18">
        <v>0</v>
      </c>
      <c r="AI35" s="18">
        <v>0</v>
      </c>
      <c r="AJ35" s="17">
        <v>41</v>
      </c>
      <c r="AK35" s="17">
        <v>0</v>
      </c>
      <c r="AL35" s="17">
        <v>0</v>
      </c>
      <c r="AM35" s="17">
        <v>11</v>
      </c>
      <c r="AN35" s="17">
        <v>0</v>
      </c>
      <c r="AO35" s="17">
        <v>0</v>
      </c>
      <c r="AP35" s="17">
        <v>0</v>
      </c>
      <c r="AQ35" s="17">
        <v>64</v>
      </c>
      <c r="AR35" s="17">
        <v>2</v>
      </c>
      <c r="AS35" s="17">
        <v>0</v>
      </c>
      <c r="AT35" s="17">
        <v>3</v>
      </c>
      <c r="AU35" s="17">
        <v>0</v>
      </c>
      <c r="AV35" s="17">
        <v>43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217</v>
      </c>
    </row>
    <row r="36" spans="1:84" s="14" customFormat="1" ht="8.25" customHeight="1" x14ac:dyDescent="0.15">
      <c r="A36" s="51"/>
      <c r="B36" s="60"/>
      <c r="C36" s="70"/>
      <c r="D36" s="23" t="s">
        <v>91</v>
      </c>
      <c r="E36" s="17">
        <f>SUM(E32:E35)</f>
        <v>0</v>
      </c>
      <c r="F36" s="17">
        <f t="shared" ref="F36:CE36" si="14">SUM(F32:F35)</f>
        <v>295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16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132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687</v>
      </c>
      <c r="AK36" s="17">
        <f t="shared" si="14"/>
        <v>0</v>
      </c>
      <c r="AL36" s="17">
        <f t="shared" si="14"/>
        <v>0</v>
      </c>
      <c r="AM36" s="17">
        <f t="shared" si="14"/>
        <v>92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810</v>
      </c>
      <c r="AR36" s="17">
        <f t="shared" si="14"/>
        <v>36</v>
      </c>
      <c r="AS36" s="17">
        <f t="shared" si="14"/>
        <v>7</v>
      </c>
      <c r="AT36" s="17">
        <f t="shared" si="14"/>
        <v>3</v>
      </c>
      <c r="AU36" s="17">
        <f t="shared" si="14"/>
        <v>21</v>
      </c>
      <c r="AV36" s="17">
        <f t="shared" si="14"/>
        <v>606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3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16</v>
      </c>
      <c r="BU36" s="17">
        <f t="shared" si="14"/>
        <v>0</v>
      </c>
      <c r="BV36" s="17">
        <f t="shared" si="14"/>
        <v>1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32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2784</v>
      </c>
    </row>
    <row r="37" spans="1:84" s="14" customFormat="1" ht="8.25" customHeight="1" x14ac:dyDescent="0.15">
      <c r="A37" s="51"/>
      <c r="B37" s="60"/>
      <c r="C37" s="58" t="s">
        <v>282</v>
      </c>
      <c r="D37" s="59"/>
      <c r="E37" s="17">
        <v>0</v>
      </c>
      <c r="F37" s="17">
        <v>87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39</v>
      </c>
      <c r="AG37" s="17">
        <v>0</v>
      </c>
      <c r="AH37" s="18">
        <v>0</v>
      </c>
      <c r="AI37" s="18">
        <v>0</v>
      </c>
      <c r="AJ37" s="17">
        <v>148</v>
      </c>
      <c r="AK37" s="17">
        <v>0</v>
      </c>
      <c r="AL37" s="17">
        <v>0</v>
      </c>
      <c r="AM37" s="17">
        <v>34</v>
      </c>
      <c r="AN37" s="17">
        <v>0</v>
      </c>
      <c r="AO37" s="17">
        <v>0</v>
      </c>
      <c r="AP37" s="17">
        <v>0</v>
      </c>
      <c r="AQ37" s="17">
        <v>177</v>
      </c>
      <c r="AR37" s="17">
        <v>6</v>
      </c>
      <c r="AS37" s="17">
        <v>0</v>
      </c>
      <c r="AT37" s="17">
        <v>0</v>
      </c>
      <c r="AU37" s="17">
        <v>4</v>
      </c>
      <c r="AV37" s="17">
        <v>154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4</v>
      </c>
      <c r="CC37" s="17">
        <v>0</v>
      </c>
      <c r="CD37" s="17">
        <v>0</v>
      </c>
      <c r="CE37" s="17">
        <v>0</v>
      </c>
      <c r="CF37" s="17">
        <f>SUM(E37:CE37)</f>
        <v>680</v>
      </c>
    </row>
    <row r="38" spans="1:84" s="14" customFormat="1" ht="8.25" customHeight="1" x14ac:dyDescent="0.15">
      <c r="A38" s="53"/>
      <c r="B38" s="65" t="s">
        <v>98</v>
      </c>
      <c r="C38" s="66"/>
      <c r="D38" s="67"/>
      <c r="E38" s="19">
        <f>SUM(E20:E21,E25,E28:E31,E36:E37)</f>
        <v>0</v>
      </c>
      <c r="F38" s="19">
        <f t="shared" ref="F38:BQ38" si="15">SUM(F20:F21,F25,F28:F31,F36:F37)</f>
        <v>2933</v>
      </c>
      <c r="G38" s="19">
        <f t="shared" si="15"/>
        <v>187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86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8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453</v>
      </c>
      <c r="AG38" s="19">
        <f t="shared" si="15"/>
        <v>16</v>
      </c>
      <c r="AH38" s="20">
        <f t="shared" si="15"/>
        <v>0</v>
      </c>
      <c r="AI38" s="20">
        <f t="shared" si="15"/>
        <v>0</v>
      </c>
      <c r="AJ38" s="19">
        <f t="shared" si="15"/>
        <v>4061</v>
      </c>
      <c r="AK38" s="19">
        <f t="shared" si="15"/>
        <v>0</v>
      </c>
      <c r="AL38" s="19">
        <f t="shared" si="15"/>
        <v>0</v>
      </c>
      <c r="AM38" s="19">
        <f t="shared" si="15"/>
        <v>654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3245</v>
      </c>
      <c r="AR38" s="19">
        <f t="shared" si="15"/>
        <v>132</v>
      </c>
      <c r="AS38" s="19">
        <f t="shared" si="15"/>
        <v>12</v>
      </c>
      <c r="AT38" s="19">
        <f t="shared" si="15"/>
        <v>11</v>
      </c>
      <c r="AU38" s="19">
        <f t="shared" si="15"/>
        <v>87</v>
      </c>
      <c r="AV38" s="19">
        <f t="shared" si="15"/>
        <v>3432</v>
      </c>
      <c r="AW38" s="19">
        <f t="shared" si="15"/>
        <v>2</v>
      </c>
      <c r="AX38" s="19">
        <f t="shared" si="15"/>
        <v>0</v>
      </c>
      <c r="AY38" s="19">
        <f t="shared" si="15"/>
        <v>71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26</v>
      </c>
      <c r="BI38" s="19">
        <f t="shared" si="15"/>
        <v>0</v>
      </c>
      <c r="BJ38" s="19">
        <f t="shared" si="15"/>
        <v>8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75</v>
      </c>
      <c r="BU38" s="19">
        <f t="shared" si="16"/>
        <v>1</v>
      </c>
      <c r="BV38" s="19">
        <f t="shared" si="16"/>
        <v>7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165</v>
      </c>
      <c r="CC38" s="19">
        <f t="shared" si="16"/>
        <v>3</v>
      </c>
      <c r="CD38" s="19">
        <f t="shared" si="16"/>
        <v>1</v>
      </c>
      <c r="CE38" s="19">
        <f t="shared" si="16"/>
        <v>8</v>
      </c>
      <c r="CF38" s="19">
        <f t="shared" si="16"/>
        <v>15747</v>
      </c>
    </row>
    <row r="39" spans="1:84" s="14" customFormat="1" ht="8.25" customHeight="1" x14ac:dyDescent="0.15">
      <c r="A39" s="87" t="s">
        <v>121</v>
      </c>
      <c r="B39" s="75" t="s">
        <v>122</v>
      </c>
      <c r="C39" s="55" t="s">
        <v>123</v>
      </c>
      <c r="D39" s="56"/>
      <c r="E39" s="16">
        <v>0</v>
      </c>
      <c r="F39" s="16">
        <v>115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1</v>
      </c>
      <c r="AB39" s="16">
        <v>0</v>
      </c>
      <c r="AC39" s="15">
        <v>0</v>
      </c>
      <c r="AD39" s="15">
        <v>0</v>
      </c>
      <c r="AE39" s="15">
        <v>0</v>
      </c>
      <c r="AF39" s="16">
        <v>47</v>
      </c>
      <c r="AG39" s="16">
        <v>0</v>
      </c>
      <c r="AH39" s="15">
        <v>0</v>
      </c>
      <c r="AI39" s="15">
        <v>0</v>
      </c>
      <c r="AJ39" s="16">
        <v>501</v>
      </c>
      <c r="AK39" s="16">
        <v>0</v>
      </c>
      <c r="AL39" s="16">
        <v>0</v>
      </c>
      <c r="AM39" s="16">
        <v>56</v>
      </c>
      <c r="AN39" s="16">
        <v>2</v>
      </c>
      <c r="AO39" s="16">
        <v>0</v>
      </c>
      <c r="AP39" s="16">
        <v>1</v>
      </c>
      <c r="AQ39" s="16">
        <v>606</v>
      </c>
      <c r="AR39" s="16">
        <v>35</v>
      </c>
      <c r="AS39" s="16">
        <v>3</v>
      </c>
      <c r="AT39" s="16">
        <v>1</v>
      </c>
      <c r="AU39" s="16">
        <v>18</v>
      </c>
      <c r="AV39" s="16">
        <v>323</v>
      </c>
      <c r="AW39" s="16">
        <v>0</v>
      </c>
      <c r="AX39" s="16">
        <v>1</v>
      </c>
      <c r="AY39" s="16">
        <v>7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17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30</v>
      </c>
      <c r="CC39" s="16">
        <v>0</v>
      </c>
      <c r="CD39" s="16">
        <v>0</v>
      </c>
      <c r="CE39" s="16">
        <v>1</v>
      </c>
      <c r="CF39" s="22">
        <f>SUM(E39:CE39)</f>
        <v>1779</v>
      </c>
    </row>
    <row r="40" spans="1:84" s="14" customFormat="1" ht="8.25" customHeight="1" x14ac:dyDescent="0.15">
      <c r="A40" s="88"/>
      <c r="B40" s="60"/>
      <c r="C40" s="70" t="s">
        <v>124</v>
      </c>
      <c r="D40" s="23" t="s">
        <v>125</v>
      </c>
      <c r="E40" s="25">
        <v>0</v>
      </c>
      <c r="F40" s="25">
        <v>20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14</v>
      </c>
      <c r="AG40" s="25">
        <v>0</v>
      </c>
      <c r="AH40" s="26">
        <v>0</v>
      </c>
      <c r="AI40" s="26">
        <v>0</v>
      </c>
      <c r="AJ40" s="25">
        <v>223</v>
      </c>
      <c r="AK40" s="25">
        <v>0</v>
      </c>
      <c r="AL40" s="25">
        <v>0</v>
      </c>
      <c r="AM40" s="25">
        <v>42</v>
      </c>
      <c r="AN40" s="25">
        <v>0</v>
      </c>
      <c r="AO40" s="25">
        <v>0</v>
      </c>
      <c r="AP40" s="25">
        <v>0</v>
      </c>
      <c r="AQ40" s="25">
        <v>281</v>
      </c>
      <c r="AR40" s="25">
        <v>12</v>
      </c>
      <c r="AS40" s="25">
        <v>1</v>
      </c>
      <c r="AT40" s="25">
        <v>0</v>
      </c>
      <c r="AU40" s="25">
        <v>8</v>
      </c>
      <c r="AV40" s="25">
        <v>158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7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20</v>
      </c>
      <c r="CC40" s="25">
        <v>0</v>
      </c>
      <c r="CD40" s="25">
        <v>1</v>
      </c>
      <c r="CE40" s="25">
        <v>1</v>
      </c>
      <c r="CF40" s="18">
        <f>SUM(E40:CE40)</f>
        <v>796</v>
      </c>
    </row>
    <row r="41" spans="1:84" s="14" customFormat="1" ht="8.25" customHeight="1" x14ac:dyDescent="0.15">
      <c r="A41" s="88"/>
      <c r="B41" s="60"/>
      <c r="C41" s="71"/>
      <c r="D41" s="23" t="s">
        <v>288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32</v>
      </c>
      <c r="AG41" s="25">
        <v>0</v>
      </c>
      <c r="AH41" s="26">
        <v>0</v>
      </c>
      <c r="AI41" s="26">
        <v>0</v>
      </c>
      <c r="AJ41" s="25">
        <v>250</v>
      </c>
      <c r="AK41" s="25">
        <v>0</v>
      </c>
      <c r="AL41" s="25">
        <v>0</v>
      </c>
      <c r="AM41" s="25">
        <v>69</v>
      </c>
      <c r="AN41" s="25">
        <v>0</v>
      </c>
      <c r="AO41" s="25">
        <v>0</v>
      </c>
      <c r="AP41" s="25">
        <v>0</v>
      </c>
      <c r="AQ41" s="25">
        <v>314</v>
      </c>
      <c r="AR41" s="25">
        <v>16</v>
      </c>
      <c r="AS41" s="25">
        <v>0</v>
      </c>
      <c r="AT41" s="25">
        <v>0</v>
      </c>
      <c r="AU41" s="25">
        <v>11</v>
      </c>
      <c r="AV41" s="25">
        <v>191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4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31</v>
      </c>
      <c r="CC41" s="25">
        <v>1</v>
      </c>
      <c r="CD41" s="25">
        <v>0</v>
      </c>
      <c r="CE41" s="25">
        <v>0</v>
      </c>
      <c r="CF41" s="18">
        <f>SUM(E41:CE41)</f>
        <v>935</v>
      </c>
    </row>
    <row r="42" spans="1:84" s="14" customFormat="1" ht="8.25" customHeight="1" x14ac:dyDescent="0.15">
      <c r="A42" s="88"/>
      <c r="B42" s="60"/>
      <c r="C42" s="71"/>
      <c r="D42" s="23" t="s">
        <v>91</v>
      </c>
      <c r="E42" s="17">
        <f>SUM(E40:E41)</f>
        <v>0</v>
      </c>
      <c r="F42" s="17">
        <f t="shared" ref="F42:CF42" si="17">SUM(F40:F41)</f>
        <v>26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46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473</v>
      </c>
      <c r="AK42" s="17">
        <f t="shared" si="17"/>
        <v>0</v>
      </c>
      <c r="AL42" s="17">
        <f t="shared" si="17"/>
        <v>0</v>
      </c>
      <c r="AM42" s="17">
        <f t="shared" si="17"/>
        <v>111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595</v>
      </c>
      <c r="AR42" s="17">
        <f t="shared" si="17"/>
        <v>28</v>
      </c>
      <c r="AS42" s="17">
        <f t="shared" si="17"/>
        <v>1</v>
      </c>
      <c r="AT42" s="17">
        <f t="shared" si="17"/>
        <v>0</v>
      </c>
      <c r="AU42" s="17">
        <f t="shared" si="17"/>
        <v>19</v>
      </c>
      <c r="AV42" s="17">
        <f t="shared" si="17"/>
        <v>349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11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51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1731</v>
      </c>
    </row>
    <row r="43" spans="1:84" s="14" customFormat="1" ht="8.25" customHeight="1" x14ac:dyDescent="0.15">
      <c r="A43" s="88"/>
      <c r="B43" s="60" t="s">
        <v>127</v>
      </c>
      <c r="C43" s="70" t="s">
        <v>127</v>
      </c>
      <c r="D43" s="23" t="s">
        <v>128</v>
      </c>
      <c r="E43" s="17">
        <v>0</v>
      </c>
      <c r="F43" s="17">
        <v>36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1</v>
      </c>
      <c r="AB43" s="17">
        <v>0</v>
      </c>
      <c r="AC43" s="18">
        <v>0</v>
      </c>
      <c r="AD43" s="18">
        <v>0</v>
      </c>
      <c r="AE43" s="18">
        <v>0</v>
      </c>
      <c r="AF43" s="17">
        <v>33</v>
      </c>
      <c r="AG43" s="17">
        <v>2</v>
      </c>
      <c r="AH43" s="18">
        <v>0</v>
      </c>
      <c r="AI43" s="18">
        <v>0</v>
      </c>
      <c r="AJ43" s="17">
        <v>441</v>
      </c>
      <c r="AK43" s="17">
        <v>0</v>
      </c>
      <c r="AL43" s="17">
        <v>5</v>
      </c>
      <c r="AM43" s="17">
        <v>137</v>
      </c>
      <c r="AN43" s="17">
        <v>0</v>
      </c>
      <c r="AO43" s="17">
        <v>0</v>
      </c>
      <c r="AP43" s="17">
        <v>0</v>
      </c>
      <c r="AQ43" s="17">
        <v>411</v>
      </c>
      <c r="AR43" s="17">
        <v>37</v>
      </c>
      <c r="AS43" s="17">
        <v>4</v>
      </c>
      <c r="AT43" s="17">
        <v>0</v>
      </c>
      <c r="AU43" s="17">
        <v>12</v>
      </c>
      <c r="AV43" s="17">
        <v>275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17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24</v>
      </c>
      <c r="CC43" s="17">
        <v>1</v>
      </c>
      <c r="CD43" s="17">
        <v>0</v>
      </c>
      <c r="CE43" s="17">
        <v>1</v>
      </c>
      <c r="CF43" s="17">
        <f>SUM(E43:CE43)</f>
        <v>1459</v>
      </c>
    </row>
    <row r="44" spans="1:84" s="14" customFormat="1" ht="8.25" customHeight="1" x14ac:dyDescent="0.15">
      <c r="A44" s="88"/>
      <c r="B44" s="60"/>
      <c r="C44" s="70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10</v>
      </c>
      <c r="AG44" s="17">
        <v>0</v>
      </c>
      <c r="AH44" s="18">
        <v>0</v>
      </c>
      <c r="AI44" s="18">
        <v>0</v>
      </c>
      <c r="AJ44" s="17">
        <v>90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109</v>
      </c>
      <c r="AR44" s="17">
        <v>5</v>
      </c>
      <c r="AS44" s="17">
        <v>2</v>
      </c>
      <c r="AT44" s="17">
        <v>0</v>
      </c>
      <c r="AU44" s="17">
        <v>3</v>
      </c>
      <c r="AV44" s="17">
        <v>61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5</v>
      </c>
      <c r="CC44" s="17">
        <v>0</v>
      </c>
      <c r="CD44" s="17">
        <v>0</v>
      </c>
      <c r="CE44" s="17">
        <v>0</v>
      </c>
      <c r="CF44" s="17">
        <f>SUM(E44:CE44)</f>
        <v>314</v>
      </c>
    </row>
    <row r="45" spans="1:84" s="14" customFormat="1" ht="8.25" customHeight="1" x14ac:dyDescent="0.15">
      <c r="A45" s="88"/>
      <c r="B45" s="60"/>
      <c r="C45" s="70"/>
      <c r="D45" s="23" t="s">
        <v>91</v>
      </c>
      <c r="E45" s="17">
        <f>SUM(E43:E44)</f>
        <v>0</v>
      </c>
      <c r="F45" s="17">
        <f t="shared" ref="F45:CF45" si="18">SUM(F43:F44)</f>
        <v>47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1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43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531</v>
      </c>
      <c r="AK45" s="17">
        <f t="shared" si="18"/>
        <v>0</v>
      </c>
      <c r="AL45" s="17">
        <f t="shared" si="18"/>
        <v>5</v>
      </c>
      <c r="AM45" s="17">
        <f t="shared" si="18"/>
        <v>147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520</v>
      </c>
      <c r="AR45" s="17">
        <f t="shared" si="18"/>
        <v>42</v>
      </c>
      <c r="AS45" s="17">
        <f t="shared" si="18"/>
        <v>6</v>
      </c>
      <c r="AT45" s="17">
        <f t="shared" si="18"/>
        <v>0</v>
      </c>
      <c r="AU45" s="17">
        <f t="shared" si="18"/>
        <v>15</v>
      </c>
      <c r="AV45" s="17">
        <f t="shared" si="18"/>
        <v>336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23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29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1773</v>
      </c>
    </row>
    <row r="46" spans="1:84" s="14" customFormat="1" ht="8.25" customHeight="1" x14ac:dyDescent="0.15">
      <c r="A46" s="88"/>
      <c r="B46" s="60"/>
      <c r="C46" s="58" t="s">
        <v>279</v>
      </c>
      <c r="D46" s="59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8">
        <v>0</v>
      </c>
      <c r="AD46" s="18">
        <v>0</v>
      </c>
      <c r="AE46" s="18">
        <v>0</v>
      </c>
      <c r="AF46" s="17">
        <v>45</v>
      </c>
      <c r="AG46" s="17">
        <v>1</v>
      </c>
      <c r="AH46" s="18">
        <v>0</v>
      </c>
      <c r="AI46" s="18">
        <v>0</v>
      </c>
      <c r="AJ46" s="17">
        <v>202</v>
      </c>
      <c r="AK46" s="17">
        <v>0</v>
      </c>
      <c r="AL46" s="17">
        <v>0</v>
      </c>
      <c r="AM46" s="17">
        <v>29</v>
      </c>
      <c r="AN46" s="17">
        <v>0</v>
      </c>
      <c r="AO46" s="17">
        <v>0</v>
      </c>
      <c r="AP46" s="17">
        <v>3</v>
      </c>
      <c r="AQ46" s="17">
        <v>199</v>
      </c>
      <c r="AR46" s="17">
        <v>13</v>
      </c>
      <c r="AS46" s="17">
        <v>1</v>
      </c>
      <c r="AT46" s="17">
        <v>0</v>
      </c>
      <c r="AU46" s="17">
        <v>7</v>
      </c>
      <c r="AV46" s="17">
        <v>218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4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778</v>
      </c>
    </row>
    <row r="47" spans="1:84" s="14" customFormat="1" ht="8.25" customHeight="1" x14ac:dyDescent="0.15">
      <c r="A47" s="88"/>
      <c r="B47" s="60" t="s">
        <v>131</v>
      </c>
      <c r="C47" s="58" t="s">
        <v>132</v>
      </c>
      <c r="D47" s="59"/>
      <c r="E47" s="17">
        <v>0</v>
      </c>
      <c r="F47" s="17">
        <v>53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1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68</v>
      </c>
      <c r="AG47" s="17">
        <v>0</v>
      </c>
      <c r="AH47" s="18">
        <v>0</v>
      </c>
      <c r="AI47" s="18">
        <v>0</v>
      </c>
      <c r="AJ47" s="17">
        <v>455</v>
      </c>
      <c r="AK47" s="17">
        <v>0</v>
      </c>
      <c r="AL47" s="17">
        <v>0</v>
      </c>
      <c r="AM47" s="17">
        <v>69</v>
      </c>
      <c r="AN47" s="17">
        <v>0</v>
      </c>
      <c r="AO47" s="17">
        <v>0</v>
      </c>
      <c r="AP47" s="17">
        <v>0</v>
      </c>
      <c r="AQ47" s="17">
        <v>697</v>
      </c>
      <c r="AR47" s="17">
        <v>26</v>
      </c>
      <c r="AS47" s="17">
        <v>1</v>
      </c>
      <c r="AT47" s="17">
        <v>4</v>
      </c>
      <c r="AU47" s="17">
        <v>32</v>
      </c>
      <c r="AV47" s="17">
        <v>481</v>
      </c>
      <c r="AW47" s="17">
        <v>1</v>
      </c>
      <c r="AX47" s="17">
        <v>0</v>
      </c>
      <c r="AY47" s="17">
        <v>4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25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50</v>
      </c>
      <c r="CC47" s="17">
        <v>1</v>
      </c>
      <c r="CD47" s="17">
        <v>1</v>
      </c>
      <c r="CE47" s="17">
        <v>1</v>
      </c>
      <c r="CF47" s="17">
        <f>SUM(E47:CE47)</f>
        <v>1995</v>
      </c>
    </row>
    <row r="48" spans="1:84" s="14" customFormat="1" ht="8.25" customHeight="1" x14ac:dyDescent="0.15">
      <c r="A48" s="88"/>
      <c r="B48" s="74"/>
      <c r="C48" s="61" t="s">
        <v>133</v>
      </c>
      <c r="D48" s="62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1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15</v>
      </c>
      <c r="AG48" s="17">
        <v>0</v>
      </c>
      <c r="AH48" s="18">
        <v>0</v>
      </c>
      <c r="AI48" s="18">
        <v>0</v>
      </c>
      <c r="AJ48" s="17">
        <v>173</v>
      </c>
      <c r="AK48" s="17">
        <v>0</v>
      </c>
      <c r="AL48" s="17">
        <v>0</v>
      </c>
      <c r="AM48" s="17">
        <v>31</v>
      </c>
      <c r="AN48" s="17">
        <v>0</v>
      </c>
      <c r="AO48" s="17">
        <v>0</v>
      </c>
      <c r="AP48" s="17">
        <v>1</v>
      </c>
      <c r="AQ48" s="17">
        <v>208</v>
      </c>
      <c r="AR48" s="17">
        <v>7</v>
      </c>
      <c r="AS48" s="17">
        <v>1</v>
      </c>
      <c r="AT48" s="17">
        <v>0</v>
      </c>
      <c r="AU48" s="17">
        <v>6</v>
      </c>
      <c r="AV48" s="17">
        <v>132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1</v>
      </c>
      <c r="BP48" s="17">
        <v>0</v>
      </c>
      <c r="BQ48" s="17">
        <v>0</v>
      </c>
      <c r="BR48" s="18">
        <v>0</v>
      </c>
      <c r="BS48" s="17">
        <v>0</v>
      </c>
      <c r="BT48" s="17">
        <v>8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19</v>
      </c>
      <c r="CC48" s="17">
        <v>0</v>
      </c>
      <c r="CD48" s="17">
        <v>0</v>
      </c>
      <c r="CE48" s="17">
        <v>0</v>
      </c>
      <c r="CF48" s="17">
        <f>SUM(E48:CE48)</f>
        <v>619</v>
      </c>
    </row>
    <row r="49" spans="1:84" s="14" customFormat="1" ht="8.25" customHeight="1" x14ac:dyDescent="0.15">
      <c r="A49" s="88"/>
      <c r="B49" s="74"/>
      <c r="C49" s="61" t="s">
        <v>134</v>
      </c>
      <c r="D49" s="62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226</v>
      </c>
      <c r="AK49" s="17">
        <v>0</v>
      </c>
      <c r="AL49" s="17">
        <v>0</v>
      </c>
      <c r="AM49" s="17">
        <v>11</v>
      </c>
      <c r="AN49" s="17">
        <v>0</v>
      </c>
      <c r="AO49" s="17">
        <v>0</v>
      </c>
      <c r="AP49" s="17">
        <v>0</v>
      </c>
      <c r="AQ49" s="17">
        <v>187</v>
      </c>
      <c r="AR49" s="17">
        <v>8</v>
      </c>
      <c r="AS49" s="17">
        <v>0</v>
      </c>
      <c r="AT49" s="17">
        <v>0</v>
      </c>
      <c r="AU49" s="17">
        <v>6</v>
      </c>
      <c r="AV49" s="17">
        <v>122</v>
      </c>
      <c r="AW49" s="17">
        <v>0</v>
      </c>
      <c r="AX49" s="17">
        <v>0</v>
      </c>
      <c r="AY49" s="17">
        <v>1</v>
      </c>
      <c r="AZ49" s="17">
        <v>0</v>
      </c>
      <c r="BA49" s="18">
        <v>0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9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13</v>
      </c>
      <c r="CC49" s="17">
        <v>0</v>
      </c>
      <c r="CD49" s="17">
        <v>0</v>
      </c>
      <c r="CE49" s="17">
        <v>0</v>
      </c>
      <c r="CF49" s="17">
        <f>SUM(E49:CE49)</f>
        <v>607</v>
      </c>
    </row>
    <row r="50" spans="1:84" s="14" customFormat="1" ht="8.25" customHeight="1" x14ac:dyDescent="0.15">
      <c r="A50" s="88"/>
      <c r="B50" s="74"/>
      <c r="C50" s="61" t="s">
        <v>91</v>
      </c>
      <c r="D50" s="62"/>
      <c r="E50" s="17">
        <f>SUM(E47:E49)</f>
        <v>0</v>
      </c>
      <c r="F50" s="17">
        <f t="shared" ref="F50:CF50" si="19">SUM(F47:F49)</f>
        <v>71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18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2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88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854</v>
      </c>
      <c r="AK50" s="17">
        <f t="shared" si="19"/>
        <v>0</v>
      </c>
      <c r="AL50" s="17">
        <f t="shared" si="19"/>
        <v>0</v>
      </c>
      <c r="AM50" s="17">
        <f t="shared" si="19"/>
        <v>111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1092</v>
      </c>
      <c r="AR50" s="17">
        <f t="shared" si="19"/>
        <v>41</v>
      </c>
      <c r="AS50" s="17">
        <f t="shared" si="19"/>
        <v>2</v>
      </c>
      <c r="AT50" s="17">
        <f t="shared" si="19"/>
        <v>4</v>
      </c>
      <c r="AU50" s="17">
        <f t="shared" si="19"/>
        <v>44</v>
      </c>
      <c r="AV50" s="17">
        <f t="shared" si="19"/>
        <v>735</v>
      </c>
      <c r="AW50" s="17">
        <f t="shared" si="19"/>
        <v>1</v>
      </c>
      <c r="AX50" s="17">
        <f t="shared" si="19"/>
        <v>0</v>
      </c>
      <c r="AY50" s="17">
        <f t="shared" si="19"/>
        <v>8</v>
      </c>
      <c r="AZ50" s="17">
        <f t="shared" si="19"/>
        <v>0</v>
      </c>
      <c r="BA50" s="18">
        <f>SUM(BA47:BA49)</f>
        <v>2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1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42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82</v>
      </c>
      <c r="CC50" s="17">
        <f t="shared" si="19"/>
        <v>1</v>
      </c>
      <c r="CD50" s="17">
        <f t="shared" si="19"/>
        <v>1</v>
      </c>
      <c r="CE50" s="17">
        <f t="shared" si="19"/>
        <v>1</v>
      </c>
      <c r="CF50" s="17">
        <f t="shared" si="19"/>
        <v>3221</v>
      </c>
    </row>
    <row r="51" spans="1:84" s="14" customFormat="1" ht="8.25" customHeight="1" x14ac:dyDescent="0.15">
      <c r="A51" s="88"/>
      <c r="B51" s="76" t="s">
        <v>135</v>
      </c>
      <c r="C51" s="70" t="s">
        <v>136</v>
      </c>
      <c r="D51" s="23" t="s">
        <v>137</v>
      </c>
      <c r="E51" s="17">
        <v>0</v>
      </c>
      <c r="F51" s="17">
        <v>36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20</v>
      </c>
      <c r="AG51" s="17">
        <v>2</v>
      </c>
      <c r="AH51" s="18">
        <v>0</v>
      </c>
      <c r="AI51" s="18">
        <v>0</v>
      </c>
      <c r="AJ51" s="17">
        <v>760</v>
      </c>
      <c r="AK51" s="17">
        <v>0</v>
      </c>
      <c r="AL51" s="17">
        <v>0</v>
      </c>
      <c r="AM51" s="17">
        <v>72</v>
      </c>
      <c r="AN51" s="17">
        <v>0</v>
      </c>
      <c r="AO51" s="17">
        <v>0</v>
      </c>
      <c r="AP51" s="17">
        <v>0</v>
      </c>
      <c r="AQ51" s="17">
        <v>366</v>
      </c>
      <c r="AR51" s="17">
        <v>9</v>
      </c>
      <c r="AS51" s="17">
        <v>1</v>
      </c>
      <c r="AT51" s="17">
        <v>2</v>
      </c>
      <c r="AU51" s="17">
        <v>15</v>
      </c>
      <c r="AV51" s="17">
        <v>333</v>
      </c>
      <c r="AW51" s="17">
        <v>0</v>
      </c>
      <c r="AX51" s="17">
        <v>1</v>
      </c>
      <c r="AY51" s="17">
        <v>1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0</v>
      </c>
      <c r="BT51" s="17">
        <v>16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50</v>
      </c>
      <c r="CC51" s="17">
        <v>0</v>
      </c>
      <c r="CD51" s="17">
        <v>0</v>
      </c>
      <c r="CE51" s="17">
        <v>0</v>
      </c>
      <c r="CF51" s="17">
        <f>SUM(E51:CE51)</f>
        <v>1699</v>
      </c>
    </row>
    <row r="52" spans="1:84" s="14" customFormat="1" ht="8.25" customHeight="1" x14ac:dyDescent="0.15">
      <c r="A52" s="88"/>
      <c r="B52" s="77"/>
      <c r="C52" s="70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1</v>
      </c>
      <c r="AB52" s="17">
        <v>0</v>
      </c>
      <c r="AC52" s="18">
        <v>0</v>
      </c>
      <c r="AD52" s="18">
        <v>0</v>
      </c>
      <c r="AE52" s="18">
        <v>0</v>
      </c>
      <c r="AF52" s="17">
        <v>12</v>
      </c>
      <c r="AG52" s="17">
        <v>0</v>
      </c>
      <c r="AH52" s="18">
        <v>0</v>
      </c>
      <c r="AI52" s="18">
        <v>0</v>
      </c>
      <c r="AJ52" s="17">
        <v>298</v>
      </c>
      <c r="AK52" s="17">
        <v>0</v>
      </c>
      <c r="AL52" s="17">
        <v>2</v>
      </c>
      <c r="AM52" s="17">
        <v>12</v>
      </c>
      <c r="AN52" s="17">
        <v>0</v>
      </c>
      <c r="AO52" s="17">
        <v>0</v>
      </c>
      <c r="AP52" s="17">
        <v>0</v>
      </c>
      <c r="AQ52" s="17">
        <v>132</v>
      </c>
      <c r="AR52" s="17">
        <v>1</v>
      </c>
      <c r="AS52" s="17">
        <v>0</v>
      </c>
      <c r="AT52" s="17">
        <v>0</v>
      </c>
      <c r="AU52" s="17">
        <v>0</v>
      </c>
      <c r="AV52" s="17">
        <v>103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3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12</v>
      </c>
      <c r="CC52" s="17">
        <v>1</v>
      </c>
      <c r="CD52" s="17">
        <v>0</v>
      </c>
      <c r="CE52" s="17">
        <v>0</v>
      </c>
      <c r="CF52" s="17">
        <f>SUM(E52:CE52)</f>
        <v>577</v>
      </c>
    </row>
    <row r="53" spans="1:84" s="14" customFormat="1" ht="8.25" customHeight="1" x14ac:dyDescent="0.15">
      <c r="A53" s="88"/>
      <c r="B53" s="77"/>
      <c r="C53" s="70"/>
      <c r="D53" s="23" t="s">
        <v>91</v>
      </c>
      <c r="E53" s="17">
        <f>SUM(E51:E52)</f>
        <v>0</v>
      </c>
      <c r="F53" s="17">
        <f t="shared" ref="F53:CF53" si="20">SUM(F51:F52)</f>
        <v>36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2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32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1058</v>
      </c>
      <c r="AK53" s="17">
        <f t="shared" si="20"/>
        <v>0</v>
      </c>
      <c r="AL53" s="17">
        <f t="shared" si="20"/>
        <v>2</v>
      </c>
      <c r="AM53" s="17">
        <f t="shared" si="20"/>
        <v>84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498</v>
      </c>
      <c r="AR53" s="17">
        <f t="shared" si="20"/>
        <v>10</v>
      </c>
      <c r="AS53" s="17">
        <f t="shared" si="20"/>
        <v>1</v>
      </c>
      <c r="AT53" s="17">
        <f t="shared" si="20"/>
        <v>2</v>
      </c>
      <c r="AU53" s="17">
        <f t="shared" si="20"/>
        <v>15</v>
      </c>
      <c r="AV53" s="17">
        <f t="shared" si="20"/>
        <v>436</v>
      </c>
      <c r="AW53" s="17">
        <f t="shared" si="20"/>
        <v>0</v>
      </c>
      <c r="AX53" s="17">
        <f t="shared" si="20"/>
        <v>1</v>
      </c>
      <c r="AY53" s="17">
        <f t="shared" si="20"/>
        <v>1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0</v>
      </c>
      <c r="BT53" s="17">
        <f t="shared" si="20"/>
        <v>19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62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2276</v>
      </c>
    </row>
    <row r="54" spans="1:84" s="14" customFormat="1" ht="8.25" customHeight="1" x14ac:dyDescent="0.15">
      <c r="A54" s="88"/>
      <c r="B54" s="77"/>
      <c r="C54" s="78" t="s">
        <v>139</v>
      </c>
      <c r="D54" s="23" t="s">
        <v>139</v>
      </c>
      <c r="E54" s="17">
        <v>0</v>
      </c>
      <c r="F54" s="17">
        <v>9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19</v>
      </c>
      <c r="AG54" s="17">
        <v>0</v>
      </c>
      <c r="AH54" s="18">
        <v>0</v>
      </c>
      <c r="AI54" s="18">
        <v>0</v>
      </c>
      <c r="AJ54" s="17">
        <v>469</v>
      </c>
      <c r="AK54" s="17">
        <v>0</v>
      </c>
      <c r="AL54" s="17">
        <v>4</v>
      </c>
      <c r="AM54" s="17">
        <v>21</v>
      </c>
      <c r="AN54" s="17">
        <v>0</v>
      </c>
      <c r="AO54" s="17">
        <v>0</v>
      </c>
      <c r="AP54" s="17">
        <v>0</v>
      </c>
      <c r="AQ54" s="17">
        <v>352</v>
      </c>
      <c r="AR54" s="17">
        <v>11</v>
      </c>
      <c r="AS54" s="17">
        <v>0</v>
      </c>
      <c r="AT54" s="17">
        <v>1</v>
      </c>
      <c r="AU54" s="17">
        <v>6</v>
      </c>
      <c r="AV54" s="17">
        <v>217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12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29</v>
      </c>
      <c r="CC54" s="17">
        <v>0</v>
      </c>
      <c r="CD54" s="17">
        <v>0</v>
      </c>
      <c r="CE54" s="17">
        <v>2</v>
      </c>
      <c r="CF54" s="17">
        <f>SUM(E54:CE54)</f>
        <v>1175</v>
      </c>
    </row>
    <row r="55" spans="1:84" s="14" customFormat="1" ht="8.25" customHeight="1" x14ac:dyDescent="0.15">
      <c r="A55" s="88"/>
      <c r="B55" s="77"/>
      <c r="C55" s="7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171</v>
      </c>
      <c r="AK55" s="17">
        <v>0</v>
      </c>
      <c r="AL55" s="17">
        <v>0</v>
      </c>
      <c r="AM55" s="17">
        <v>10</v>
      </c>
      <c r="AN55" s="17">
        <v>0</v>
      </c>
      <c r="AO55" s="17">
        <v>0</v>
      </c>
      <c r="AP55" s="17">
        <v>0</v>
      </c>
      <c r="AQ55" s="17">
        <v>103</v>
      </c>
      <c r="AR55" s="17">
        <v>5</v>
      </c>
      <c r="AS55" s="17">
        <v>0</v>
      </c>
      <c r="AT55" s="17">
        <v>0</v>
      </c>
      <c r="AU55" s="17">
        <v>5</v>
      </c>
      <c r="AV55" s="17">
        <v>50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1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5</v>
      </c>
      <c r="CC55" s="17">
        <v>0</v>
      </c>
      <c r="CD55" s="17">
        <v>0</v>
      </c>
      <c r="CE55" s="17">
        <v>0</v>
      </c>
      <c r="CF55" s="17">
        <f>SUM(E55:CE55)</f>
        <v>379</v>
      </c>
    </row>
    <row r="56" spans="1:84" s="14" customFormat="1" ht="8.25" customHeight="1" x14ac:dyDescent="0.15">
      <c r="A56" s="88"/>
      <c r="B56" s="77"/>
      <c r="C56" s="80"/>
      <c r="D56" s="23" t="s">
        <v>91</v>
      </c>
      <c r="E56" s="17">
        <f>SUM(E54:E55)</f>
        <v>0</v>
      </c>
      <c r="F56" s="17">
        <f t="shared" ref="F56:CF56" si="21">SUM(F54:F55)</f>
        <v>31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24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640</v>
      </c>
      <c r="AK56" s="17">
        <f t="shared" si="21"/>
        <v>0</v>
      </c>
      <c r="AL56" s="17">
        <f t="shared" si="21"/>
        <v>4</v>
      </c>
      <c r="AM56" s="17">
        <f t="shared" si="21"/>
        <v>31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455</v>
      </c>
      <c r="AR56" s="17">
        <f t="shared" si="21"/>
        <v>16</v>
      </c>
      <c r="AS56" s="17">
        <f t="shared" si="21"/>
        <v>0</v>
      </c>
      <c r="AT56" s="17">
        <f t="shared" si="21"/>
        <v>1</v>
      </c>
      <c r="AU56" s="17">
        <f t="shared" si="21"/>
        <v>11</v>
      </c>
      <c r="AV56" s="17">
        <f t="shared" si="21"/>
        <v>267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34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1554</v>
      </c>
    </row>
    <row r="57" spans="1:84" s="14" customFormat="1" ht="8.25" customHeight="1" x14ac:dyDescent="0.15">
      <c r="A57" s="88"/>
      <c r="B57" s="77"/>
      <c r="C57" s="70" t="s">
        <v>141</v>
      </c>
      <c r="D57" s="23" t="s">
        <v>142</v>
      </c>
      <c r="E57" s="17">
        <v>0</v>
      </c>
      <c r="F57" s="17">
        <v>12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3</v>
      </c>
      <c r="AB57" s="17">
        <v>0</v>
      </c>
      <c r="AC57" s="18">
        <v>0</v>
      </c>
      <c r="AD57" s="18">
        <v>0</v>
      </c>
      <c r="AE57" s="18">
        <v>0</v>
      </c>
      <c r="AF57" s="17">
        <v>34</v>
      </c>
      <c r="AG57" s="17">
        <v>0</v>
      </c>
      <c r="AH57" s="18">
        <v>0</v>
      </c>
      <c r="AI57" s="18">
        <v>0</v>
      </c>
      <c r="AJ57" s="17">
        <v>536</v>
      </c>
      <c r="AK57" s="17">
        <v>0</v>
      </c>
      <c r="AL57" s="17">
        <v>2</v>
      </c>
      <c r="AM57" s="17">
        <v>38</v>
      </c>
      <c r="AN57" s="17">
        <v>0</v>
      </c>
      <c r="AO57" s="17">
        <v>0</v>
      </c>
      <c r="AP57" s="17">
        <v>0</v>
      </c>
      <c r="AQ57" s="17">
        <v>254</v>
      </c>
      <c r="AR57" s="17">
        <v>18</v>
      </c>
      <c r="AS57" s="17">
        <v>0</v>
      </c>
      <c r="AT57" s="17">
        <v>0</v>
      </c>
      <c r="AU57" s="17">
        <v>10</v>
      </c>
      <c r="AV57" s="17">
        <v>244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13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45</v>
      </c>
      <c r="CC57" s="17">
        <v>0</v>
      </c>
      <c r="CD57" s="17">
        <v>0</v>
      </c>
      <c r="CE57" s="17">
        <v>0</v>
      </c>
      <c r="CF57" s="17">
        <f>SUM(E57:CE57)</f>
        <v>1221</v>
      </c>
    </row>
    <row r="58" spans="1:84" s="14" customFormat="1" ht="8.25" customHeight="1" x14ac:dyDescent="0.15">
      <c r="A58" s="88"/>
      <c r="B58" s="77"/>
      <c r="C58" s="70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199</v>
      </c>
      <c r="AK58" s="17">
        <v>0</v>
      </c>
      <c r="AL58" s="17">
        <v>0</v>
      </c>
      <c r="AM58" s="17">
        <v>14</v>
      </c>
      <c r="AN58" s="17">
        <v>0</v>
      </c>
      <c r="AO58" s="17">
        <v>0</v>
      </c>
      <c r="AP58" s="17">
        <v>0</v>
      </c>
      <c r="AQ58" s="17">
        <v>87</v>
      </c>
      <c r="AR58" s="17">
        <v>5</v>
      </c>
      <c r="AS58" s="17">
        <v>0</v>
      </c>
      <c r="AT58" s="17">
        <v>0</v>
      </c>
      <c r="AU58" s="17">
        <v>2</v>
      </c>
      <c r="AV58" s="17">
        <v>92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8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22</v>
      </c>
      <c r="CC58" s="17">
        <v>0</v>
      </c>
      <c r="CD58" s="17">
        <v>0</v>
      </c>
      <c r="CE58" s="17">
        <v>0</v>
      </c>
      <c r="CF58" s="17">
        <f>SUM(E58:CE58)</f>
        <v>448</v>
      </c>
    </row>
    <row r="59" spans="1:84" s="14" customFormat="1" ht="8.25" customHeight="1" x14ac:dyDescent="0.15">
      <c r="A59" s="88"/>
      <c r="B59" s="77"/>
      <c r="C59" s="70"/>
      <c r="D59" s="23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3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43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735</v>
      </c>
      <c r="AK59" s="17">
        <f t="shared" si="22"/>
        <v>0</v>
      </c>
      <c r="AL59" s="17">
        <f t="shared" si="22"/>
        <v>2</v>
      </c>
      <c r="AM59" s="17">
        <f t="shared" si="22"/>
        <v>52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341</v>
      </c>
      <c r="AR59" s="17">
        <f t="shared" si="22"/>
        <v>23</v>
      </c>
      <c r="AS59" s="17">
        <f t="shared" si="22"/>
        <v>0</v>
      </c>
      <c r="AT59" s="17">
        <f t="shared" si="22"/>
        <v>0</v>
      </c>
      <c r="AU59" s="17">
        <f t="shared" si="22"/>
        <v>12</v>
      </c>
      <c r="AV59" s="17">
        <f t="shared" si="22"/>
        <v>336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21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67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1669</v>
      </c>
    </row>
    <row r="60" spans="1:84" s="14" customFormat="1" ht="8.25" customHeight="1" x14ac:dyDescent="0.15">
      <c r="A60" s="88"/>
      <c r="B60" s="69"/>
      <c r="C60" s="58" t="s">
        <v>144</v>
      </c>
      <c r="D60" s="59"/>
      <c r="E60" s="17">
        <v>0</v>
      </c>
      <c r="F60" s="17">
        <v>106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4</v>
      </c>
      <c r="AB60" s="17">
        <v>0</v>
      </c>
      <c r="AC60" s="18">
        <v>0</v>
      </c>
      <c r="AD60" s="18">
        <v>0</v>
      </c>
      <c r="AE60" s="18">
        <v>0</v>
      </c>
      <c r="AF60" s="17">
        <v>74</v>
      </c>
      <c r="AG60" s="17">
        <v>2</v>
      </c>
      <c r="AH60" s="18">
        <v>0</v>
      </c>
      <c r="AI60" s="18">
        <v>0</v>
      </c>
      <c r="AJ60" s="17">
        <v>435</v>
      </c>
      <c r="AK60" s="17">
        <v>0</v>
      </c>
      <c r="AL60" s="17">
        <v>0</v>
      </c>
      <c r="AM60" s="17">
        <v>52</v>
      </c>
      <c r="AN60" s="17">
        <v>0</v>
      </c>
      <c r="AO60" s="17">
        <v>0</v>
      </c>
      <c r="AP60" s="17">
        <v>0</v>
      </c>
      <c r="AQ60" s="17">
        <v>401</v>
      </c>
      <c r="AR60" s="17">
        <v>19</v>
      </c>
      <c r="AS60" s="17">
        <v>2</v>
      </c>
      <c r="AT60" s="17">
        <v>2</v>
      </c>
      <c r="AU60" s="17">
        <v>16</v>
      </c>
      <c r="AV60" s="17">
        <v>411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11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30</v>
      </c>
      <c r="CC60" s="17">
        <v>0</v>
      </c>
      <c r="CD60" s="17">
        <v>0</v>
      </c>
      <c r="CE60" s="17">
        <v>4</v>
      </c>
      <c r="CF60" s="17">
        <f>SUM(E60:CE60)</f>
        <v>1582</v>
      </c>
    </row>
    <row r="61" spans="1:84" s="14" customFormat="1" ht="8.25" customHeight="1" x14ac:dyDescent="0.15">
      <c r="A61" s="88"/>
      <c r="B61" s="60" t="s">
        <v>145</v>
      </c>
      <c r="C61" s="81" t="s">
        <v>146</v>
      </c>
      <c r="D61" s="27" t="s">
        <v>145</v>
      </c>
      <c r="E61" s="17">
        <v>0</v>
      </c>
      <c r="F61" s="17">
        <v>33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32</v>
      </c>
      <c r="AG61" s="17">
        <v>5</v>
      </c>
      <c r="AH61" s="18">
        <v>0</v>
      </c>
      <c r="AI61" s="18">
        <v>0</v>
      </c>
      <c r="AJ61" s="17">
        <v>480</v>
      </c>
      <c r="AK61" s="17">
        <v>0</v>
      </c>
      <c r="AL61" s="17">
        <v>1</v>
      </c>
      <c r="AM61" s="17">
        <v>73</v>
      </c>
      <c r="AN61" s="17">
        <v>0</v>
      </c>
      <c r="AO61" s="17">
        <v>0</v>
      </c>
      <c r="AP61" s="17">
        <v>0</v>
      </c>
      <c r="AQ61" s="17">
        <v>543</v>
      </c>
      <c r="AR61" s="17">
        <v>19</v>
      </c>
      <c r="AS61" s="17">
        <v>0</v>
      </c>
      <c r="AT61" s="17">
        <v>0</v>
      </c>
      <c r="AU61" s="17">
        <v>8</v>
      </c>
      <c r="AV61" s="17">
        <v>340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14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36</v>
      </c>
      <c r="CC61" s="17">
        <v>1</v>
      </c>
      <c r="CD61" s="17">
        <v>0</v>
      </c>
      <c r="CE61" s="17">
        <v>1</v>
      </c>
      <c r="CF61" s="17">
        <f>SUM(E61:CE61)</f>
        <v>1620</v>
      </c>
    </row>
    <row r="62" spans="1:84" s="14" customFormat="1" ht="8.25" customHeight="1" x14ac:dyDescent="0.15">
      <c r="A62" s="88"/>
      <c r="B62" s="60"/>
      <c r="C62" s="82"/>
      <c r="D62" s="27" t="s">
        <v>147</v>
      </c>
      <c r="E62" s="17">
        <v>0</v>
      </c>
      <c r="F62" s="17">
        <v>39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13</v>
      </c>
      <c r="AG62" s="17">
        <v>0</v>
      </c>
      <c r="AH62" s="18">
        <v>0</v>
      </c>
      <c r="AI62" s="18">
        <v>0</v>
      </c>
      <c r="AJ62" s="17">
        <v>103</v>
      </c>
      <c r="AK62" s="17">
        <v>0</v>
      </c>
      <c r="AL62" s="17">
        <v>0</v>
      </c>
      <c r="AM62" s="17">
        <v>18</v>
      </c>
      <c r="AN62" s="17">
        <v>1</v>
      </c>
      <c r="AO62" s="17">
        <v>0</v>
      </c>
      <c r="AP62" s="17">
        <v>0</v>
      </c>
      <c r="AQ62" s="17">
        <v>117</v>
      </c>
      <c r="AR62" s="17">
        <v>6</v>
      </c>
      <c r="AS62" s="17">
        <v>0</v>
      </c>
      <c r="AT62" s="17">
        <v>0</v>
      </c>
      <c r="AU62" s="17">
        <v>0</v>
      </c>
      <c r="AV62" s="17">
        <v>68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4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13</v>
      </c>
      <c r="CC62" s="17">
        <v>0</v>
      </c>
      <c r="CD62" s="17">
        <v>0</v>
      </c>
      <c r="CE62" s="17">
        <v>0</v>
      </c>
      <c r="CF62" s="17">
        <f>SUM(E62:CE62)</f>
        <v>389</v>
      </c>
    </row>
    <row r="63" spans="1:84" s="14" customFormat="1" ht="8.25" customHeight="1" x14ac:dyDescent="0.15">
      <c r="A63" s="88"/>
      <c r="B63" s="60"/>
      <c r="C63" s="83"/>
      <c r="D63" s="23" t="s">
        <v>91</v>
      </c>
      <c r="E63" s="17">
        <f>SUM(E61:E62)</f>
        <v>0</v>
      </c>
      <c r="F63" s="17">
        <f t="shared" ref="F63:CF63" si="23">SUM(F61:F62)</f>
        <v>72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45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583</v>
      </c>
      <c r="AK63" s="17">
        <f t="shared" si="23"/>
        <v>0</v>
      </c>
      <c r="AL63" s="17">
        <f t="shared" si="23"/>
        <v>1</v>
      </c>
      <c r="AM63" s="17">
        <f t="shared" si="23"/>
        <v>91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660</v>
      </c>
      <c r="AR63" s="17">
        <f t="shared" si="23"/>
        <v>25</v>
      </c>
      <c r="AS63" s="17">
        <f t="shared" si="23"/>
        <v>0</v>
      </c>
      <c r="AT63" s="17">
        <f t="shared" si="23"/>
        <v>0</v>
      </c>
      <c r="AU63" s="17">
        <f t="shared" si="23"/>
        <v>8</v>
      </c>
      <c r="AV63" s="17">
        <f t="shared" si="23"/>
        <v>408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7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18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49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2009</v>
      </c>
    </row>
    <row r="64" spans="1:84" s="14" customFormat="1" ht="8.25" customHeight="1" x14ac:dyDescent="0.15">
      <c r="A64" s="88"/>
      <c r="B64" s="60"/>
      <c r="C64" s="70" t="s">
        <v>148</v>
      </c>
      <c r="D64" s="23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192</v>
      </c>
      <c r="AK64" s="17">
        <v>0</v>
      </c>
      <c r="AL64" s="17">
        <v>0</v>
      </c>
      <c r="AM64" s="17">
        <v>18</v>
      </c>
      <c r="AN64" s="17">
        <v>0</v>
      </c>
      <c r="AO64" s="17">
        <v>0</v>
      </c>
      <c r="AP64" s="17">
        <v>0</v>
      </c>
      <c r="AQ64" s="17">
        <v>161</v>
      </c>
      <c r="AR64" s="17">
        <v>7</v>
      </c>
      <c r="AS64" s="17">
        <v>0</v>
      </c>
      <c r="AT64" s="17">
        <v>0</v>
      </c>
      <c r="AU64" s="17">
        <v>2</v>
      </c>
      <c r="AV64" s="17">
        <v>92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1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18</v>
      </c>
      <c r="CC64" s="17">
        <v>0</v>
      </c>
      <c r="CD64" s="17">
        <v>0</v>
      </c>
      <c r="CE64" s="17">
        <v>0</v>
      </c>
      <c r="CF64" s="17">
        <f>SUM(E64:CE64)</f>
        <v>508</v>
      </c>
    </row>
    <row r="65" spans="1:84" s="28" customFormat="1" ht="8.25" customHeight="1" x14ac:dyDescent="0.15">
      <c r="A65" s="88"/>
      <c r="B65" s="60"/>
      <c r="C65" s="70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84</v>
      </c>
      <c r="AK65" s="18">
        <v>0</v>
      </c>
      <c r="AL65" s="18">
        <v>0</v>
      </c>
      <c r="AM65" s="18">
        <v>11</v>
      </c>
      <c r="AN65" s="18">
        <v>0</v>
      </c>
      <c r="AO65" s="18">
        <v>0</v>
      </c>
      <c r="AP65" s="18">
        <v>0</v>
      </c>
      <c r="AQ65" s="18">
        <v>63</v>
      </c>
      <c r="AR65" s="18">
        <v>1</v>
      </c>
      <c r="AS65" s="18">
        <v>0</v>
      </c>
      <c r="AT65" s="18">
        <v>0</v>
      </c>
      <c r="AU65" s="18">
        <v>3</v>
      </c>
      <c r="AV65" s="18">
        <v>28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1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12</v>
      </c>
      <c r="CC65" s="18">
        <v>0</v>
      </c>
      <c r="CD65" s="18">
        <v>0</v>
      </c>
      <c r="CE65" s="18">
        <v>0</v>
      </c>
      <c r="CF65" s="18">
        <f>SUM(E65:CE65)</f>
        <v>224</v>
      </c>
    </row>
    <row r="66" spans="1:84" s="14" customFormat="1" ht="8.25" customHeight="1" x14ac:dyDescent="0.15">
      <c r="A66" s="88"/>
      <c r="B66" s="60"/>
      <c r="C66" s="70"/>
      <c r="D66" s="23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4</v>
      </c>
      <c r="AG66" s="17">
        <v>0</v>
      </c>
      <c r="AH66" s="18">
        <v>0</v>
      </c>
      <c r="AI66" s="18">
        <v>0</v>
      </c>
      <c r="AJ66" s="17">
        <v>228</v>
      </c>
      <c r="AK66" s="17">
        <v>0</v>
      </c>
      <c r="AL66" s="17">
        <v>0</v>
      </c>
      <c r="AM66" s="17">
        <v>23</v>
      </c>
      <c r="AN66" s="17">
        <v>0</v>
      </c>
      <c r="AO66" s="17">
        <v>0</v>
      </c>
      <c r="AP66" s="17">
        <v>0</v>
      </c>
      <c r="AQ66" s="17">
        <v>91</v>
      </c>
      <c r="AR66" s="17">
        <v>1</v>
      </c>
      <c r="AS66" s="17">
        <v>0</v>
      </c>
      <c r="AT66" s="17">
        <v>0</v>
      </c>
      <c r="AU66" s="17">
        <v>3</v>
      </c>
      <c r="AV66" s="17">
        <v>64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0</v>
      </c>
      <c r="BP66" s="17">
        <v>0</v>
      </c>
      <c r="BQ66" s="17">
        <v>0</v>
      </c>
      <c r="BR66" s="18">
        <v>0</v>
      </c>
      <c r="BS66" s="17">
        <v>0</v>
      </c>
      <c r="BT66" s="17">
        <v>3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451</v>
      </c>
    </row>
    <row r="67" spans="1:84" s="14" customFormat="1" ht="8.25" customHeight="1" x14ac:dyDescent="0.15">
      <c r="A67" s="88"/>
      <c r="B67" s="60"/>
      <c r="C67" s="70"/>
      <c r="D67" s="23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504</v>
      </c>
      <c r="AK67" s="17">
        <f t="shared" si="24"/>
        <v>0</v>
      </c>
      <c r="AL67" s="17">
        <f t="shared" si="24"/>
        <v>0</v>
      </c>
      <c r="AM67" s="17">
        <f t="shared" si="24"/>
        <v>52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315</v>
      </c>
      <c r="AR67" s="17">
        <f t="shared" si="24"/>
        <v>9</v>
      </c>
      <c r="AS67" s="17">
        <f t="shared" si="24"/>
        <v>0</v>
      </c>
      <c r="AT67" s="17">
        <f t="shared" si="24"/>
        <v>0</v>
      </c>
      <c r="AU67" s="17">
        <f t="shared" si="24"/>
        <v>8</v>
      </c>
      <c r="AV67" s="17">
        <f t="shared" si="24"/>
        <v>184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1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8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50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1183</v>
      </c>
    </row>
    <row r="68" spans="1:84" s="14" customFormat="1" ht="8.25" customHeight="1" x14ac:dyDescent="0.15">
      <c r="A68" s="88"/>
      <c r="B68" s="60"/>
      <c r="C68" s="7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74</v>
      </c>
      <c r="AG68" s="17">
        <v>1</v>
      </c>
      <c r="AH68" s="18">
        <v>0</v>
      </c>
      <c r="AI68" s="18">
        <v>0</v>
      </c>
      <c r="AJ68" s="17">
        <v>218</v>
      </c>
      <c r="AK68" s="17">
        <v>0</v>
      </c>
      <c r="AL68" s="17">
        <v>0</v>
      </c>
      <c r="AM68" s="17">
        <v>29</v>
      </c>
      <c r="AN68" s="17">
        <v>2</v>
      </c>
      <c r="AO68" s="17">
        <v>0</v>
      </c>
      <c r="AP68" s="17">
        <v>6</v>
      </c>
      <c r="AQ68" s="17">
        <v>376</v>
      </c>
      <c r="AR68" s="17">
        <v>13</v>
      </c>
      <c r="AS68" s="17">
        <v>0</v>
      </c>
      <c r="AT68" s="17">
        <v>1</v>
      </c>
      <c r="AU68" s="17">
        <v>11</v>
      </c>
      <c r="AV68" s="17">
        <v>228</v>
      </c>
      <c r="AW68" s="17">
        <v>0</v>
      </c>
      <c r="AX68" s="17">
        <v>0</v>
      </c>
      <c r="AY68" s="17">
        <v>9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11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11</v>
      </c>
      <c r="CC68" s="17">
        <v>0</v>
      </c>
      <c r="CD68" s="17">
        <v>0</v>
      </c>
      <c r="CE68" s="17">
        <v>0</v>
      </c>
      <c r="CF68" s="17">
        <f>SUM(E68:CE68)</f>
        <v>1024</v>
      </c>
    </row>
    <row r="69" spans="1:84" s="14" customFormat="1" ht="8.25" customHeight="1" x14ac:dyDescent="0.15">
      <c r="A69" s="88"/>
      <c r="B69" s="60"/>
      <c r="C69" s="7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70</v>
      </c>
      <c r="AK69" s="17">
        <v>0</v>
      </c>
      <c r="AL69" s="17">
        <v>0</v>
      </c>
      <c r="AM69" s="17">
        <v>11</v>
      </c>
      <c r="AN69" s="17">
        <v>0</v>
      </c>
      <c r="AO69" s="17">
        <v>0</v>
      </c>
      <c r="AP69" s="17">
        <v>0</v>
      </c>
      <c r="AQ69" s="17">
        <v>145</v>
      </c>
      <c r="AR69" s="17">
        <v>1</v>
      </c>
      <c r="AS69" s="17">
        <v>0</v>
      </c>
      <c r="AT69" s="17">
        <v>0</v>
      </c>
      <c r="AU69" s="17">
        <v>0</v>
      </c>
      <c r="AV69" s="17">
        <v>72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3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9</v>
      </c>
      <c r="CC69" s="17">
        <v>0</v>
      </c>
      <c r="CD69" s="17">
        <v>0</v>
      </c>
      <c r="CE69" s="17">
        <v>0</v>
      </c>
      <c r="CF69" s="17">
        <f>SUM(E69:CE69)</f>
        <v>327</v>
      </c>
    </row>
    <row r="70" spans="1:84" s="14" customFormat="1" ht="8.25" customHeight="1" x14ac:dyDescent="0.15">
      <c r="A70" s="88"/>
      <c r="B70" s="60"/>
      <c r="C70" s="8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80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288</v>
      </c>
      <c r="AK70" s="17">
        <f t="shared" si="26"/>
        <v>0</v>
      </c>
      <c r="AL70" s="17">
        <f t="shared" si="26"/>
        <v>0</v>
      </c>
      <c r="AM70" s="17">
        <f t="shared" si="26"/>
        <v>40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521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300</v>
      </c>
      <c r="AW70" s="17">
        <f t="shared" si="26"/>
        <v>0</v>
      </c>
      <c r="AX70" s="17">
        <f t="shared" si="26"/>
        <v>0</v>
      </c>
      <c r="AY70" s="17">
        <f t="shared" si="26"/>
        <v>10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14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20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1351</v>
      </c>
    </row>
    <row r="71" spans="1:84" s="14" customFormat="1" ht="8.25" customHeight="1" x14ac:dyDescent="0.15">
      <c r="A71" s="88"/>
      <c r="B71" s="60"/>
      <c r="C71" s="70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95</v>
      </c>
      <c r="AK71" s="17">
        <v>0</v>
      </c>
      <c r="AL71" s="17">
        <v>0</v>
      </c>
      <c r="AM71" s="17">
        <v>5</v>
      </c>
      <c r="AN71" s="17">
        <v>0</v>
      </c>
      <c r="AO71" s="17">
        <v>0</v>
      </c>
      <c r="AP71" s="17">
        <v>19</v>
      </c>
      <c r="AQ71" s="17">
        <v>85</v>
      </c>
      <c r="AR71" s="17">
        <v>4</v>
      </c>
      <c r="AS71" s="17">
        <v>0</v>
      </c>
      <c r="AT71" s="17">
        <v>0</v>
      </c>
      <c r="AU71" s="17">
        <v>1</v>
      </c>
      <c r="AV71" s="17">
        <v>42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7</v>
      </c>
      <c r="CC71" s="17">
        <v>2</v>
      </c>
      <c r="CD71" s="17">
        <v>0</v>
      </c>
      <c r="CE71" s="17">
        <v>0</v>
      </c>
      <c r="CF71" s="17">
        <f>SUM(E71:CE71)</f>
        <v>268</v>
      </c>
    </row>
    <row r="72" spans="1:84" s="14" customFormat="1" ht="8.25" customHeight="1" x14ac:dyDescent="0.15">
      <c r="A72" s="88"/>
      <c r="B72" s="60"/>
      <c r="C72" s="70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177</v>
      </c>
      <c r="AK72" s="17">
        <v>0</v>
      </c>
      <c r="AL72" s="17">
        <v>0</v>
      </c>
      <c r="AM72" s="17">
        <v>16</v>
      </c>
      <c r="AN72" s="17">
        <v>0</v>
      </c>
      <c r="AO72" s="17">
        <v>0</v>
      </c>
      <c r="AP72" s="17">
        <v>6</v>
      </c>
      <c r="AQ72" s="17">
        <v>127</v>
      </c>
      <c r="AR72" s="17">
        <v>1</v>
      </c>
      <c r="AS72" s="17">
        <v>0</v>
      </c>
      <c r="AT72" s="17">
        <v>0</v>
      </c>
      <c r="AU72" s="17">
        <v>3</v>
      </c>
      <c r="AV72" s="17">
        <v>77</v>
      </c>
      <c r="AW72" s="17">
        <v>0</v>
      </c>
      <c r="AX72" s="17">
        <v>0</v>
      </c>
      <c r="AY72" s="17">
        <v>1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7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13</v>
      </c>
      <c r="CC72" s="17">
        <v>0</v>
      </c>
      <c r="CD72" s="17">
        <v>0</v>
      </c>
      <c r="CE72" s="17">
        <v>0</v>
      </c>
      <c r="CF72" s="17">
        <f>SUM(E72:CE72)</f>
        <v>441</v>
      </c>
    </row>
    <row r="73" spans="1:84" s="14" customFormat="1" ht="8.25" customHeight="1" x14ac:dyDescent="0.15">
      <c r="A73" s="88"/>
      <c r="B73" s="60"/>
      <c r="C73" s="70"/>
      <c r="D73" s="23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197</v>
      </c>
      <c r="AK73" s="17">
        <v>0</v>
      </c>
      <c r="AL73" s="17">
        <v>0</v>
      </c>
      <c r="AM73" s="17">
        <v>7</v>
      </c>
      <c r="AN73" s="17">
        <v>0</v>
      </c>
      <c r="AO73" s="17">
        <v>0</v>
      </c>
      <c r="AP73" s="17">
        <v>0</v>
      </c>
      <c r="AQ73" s="17">
        <v>74</v>
      </c>
      <c r="AR73" s="17">
        <v>5</v>
      </c>
      <c r="AS73" s="17">
        <v>0</v>
      </c>
      <c r="AT73" s="17">
        <v>1</v>
      </c>
      <c r="AU73" s="17">
        <v>4</v>
      </c>
      <c r="AV73" s="17">
        <v>83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6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11</v>
      </c>
      <c r="CC73" s="17">
        <v>0</v>
      </c>
      <c r="CD73" s="17">
        <v>0</v>
      </c>
      <c r="CE73" s="17">
        <v>0</v>
      </c>
      <c r="CF73" s="17">
        <f>SUM(E73:CE73)</f>
        <v>403</v>
      </c>
    </row>
    <row r="74" spans="1:84" s="14" customFormat="1" ht="8.25" customHeight="1" x14ac:dyDescent="0.15">
      <c r="A74" s="88"/>
      <c r="B74" s="60"/>
      <c r="C74" s="70"/>
      <c r="D74" s="23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469</v>
      </c>
      <c r="AK74" s="17">
        <f t="shared" si="28"/>
        <v>0</v>
      </c>
      <c r="AL74" s="17">
        <f t="shared" si="28"/>
        <v>0</v>
      </c>
      <c r="AM74" s="17">
        <f t="shared" si="28"/>
        <v>28</v>
      </c>
      <c r="AN74" s="17">
        <f t="shared" si="28"/>
        <v>0</v>
      </c>
      <c r="AO74" s="17">
        <f t="shared" si="28"/>
        <v>0</v>
      </c>
      <c r="AP74" s="17">
        <f t="shared" si="28"/>
        <v>25</v>
      </c>
      <c r="AQ74" s="17">
        <f t="shared" si="28"/>
        <v>286</v>
      </c>
      <c r="AR74" s="17">
        <f t="shared" si="28"/>
        <v>10</v>
      </c>
      <c r="AS74" s="17">
        <f t="shared" si="28"/>
        <v>0</v>
      </c>
      <c r="AT74" s="17">
        <f t="shared" si="28"/>
        <v>1</v>
      </c>
      <c r="AU74" s="17">
        <f t="shared" si="28"/>
        <v>8</v>
      </c>
      <c r="AV74" s="17">
        <f t="shared" si="28"/>
        <v>202</v>
      </c>
      <c r="AW74" s="17">
        <f t="shared" si="28"/>
        <v>0</v>
      </c>
      <c r="AX74" s="17">
        <f t="shared" si="28"/>
        <v>0</v>
      </c>
      <c r="AY74" s="17">
        <f t="shared" si="28"/>
        <v>2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13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31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1112</v>
      </c>
    </row>
    <row r="75" spans="1:84" s="14" customFormat="1" ht="8.25" customHeight="1" x14ac:dyDescent="0.15">
      <c r="A75" s="88"/>
      <c r="B75" s="76" t="s">
        <v>156</v>
      </c>
      <c r="C75" s="70" t="s">
        <v>157</v>
      </c>
      <c r="D75" s="23" t="s">
        <v>158</v>
      </c>
      <c r="E75" s="17">
        <v>0</v>
      </c>
      <c r="F75" s="17">
        <v>109</v>
      </c>
      <c r="G75" s="17">
        <v>53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5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22</v>
      </c>
      <c r="AG75" s="17">
        <v>3</v>
      </c>
      <c r="AH75" s="18">
        <v>0</v>
      </c>
      <c r="AI75" s="18">
        <v>0</v>
      </c>
      <c r="AJ75" s="17">
        <v>921</v>
      </c>
      <c r="AK75" s="17">
        <v>0</v>
      </c>
      <c r="AL75" s="17">
        <v>0</v>
      </c>
      <c r="AM75" s="17">
        <v>46</v>
      </c>
      <c r="AN75" s="17">
        <v>0</v>
      </c>
      <c r="AO75" s="17">
        <v>0</v>
      </c>
      <c r="AP75" s="17">
        <v>6</v>
      </c>
      <c r="AQ75" s="17">
        <v>110</v>
      </c>
      <c r="AR75" s="17">
        <v>8</v>
      </c>
      <c r="AS75" s="17">
        <v>0</v>
      </c>
      <c r="AT75" s="17">
        <v>1</v>
      </c>
      <c r="AU75" s="17">
        <v>10</v>
      </c>
      <c r="AV75" s="17">
        <v>118</v>
      </c>
      <c r="AW75" s="17">
        <v>0</v>
      </c>
      <c r="AX75" s="17">
        <v>1</v>
      </c>
      <c r="AY75" s="17">
        <v>11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5</v>
      </c>
      <c r="BP75" s="17">
        <v>0</v>
      </c>
      <c r="BQ75" s="17">
        <v>0</v>
      </c>
      <c r="BR75" s="18">
        <v>0</v>
      </c>
      <c r="BS75" s="17">
        <v>0</v>
      </c>
      <c r="BT75" s="17">
        <v>32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28</v>
      </c>
      <c r="CC75" s="17">
        <v>0</v>
      </c>
      <c r="CD75" s="17">
        <v>0</v>
      </c>
      <c r="CE75" s="17">
        <v>5</v>
      </c>
      <c r="CF75" s="17">
        <f>SUM(E75:CE75)</f>
        <v>1509</v>
      </c>
    </row>
    <row r="76" spans="1:84" s="14" customFormat="1" ht="8.25" customHeight="1" x14ac:dyDescent="0.15">
      <c r="A76" s="88"/>
      <c r="B76" s="77"/>
      <c r="C76" s="70"/>
      <c r="D76" s="23" t="s">
        <v>159</v>
      </c>
      <c r="E76" s="17">
        <v>0</v>
      </c>
      <c r="F76" s="17">
        <v>32</v>
      </c>
      <c r="G76" s="17">
        <v>9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1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245</v>
      </c>
      <c r="AK76" s="17">
        <v>0</v>
      </c>
      <c r="AL76" s="17">
        <v>0</v>
      </c>
      <c r="AM76" s="17">
        <v>12</v>
      </c>
      <c r="AN76" s="17">
        <v>0</v>
      </c>
      <c r="AO76" s="17">
        <v>0</v>
      </c>
      <c r="AP76" s="17">
        <v>0</v>
      </c>
      <c r="AQ76" s="17">
        <v>32</v>
      </c>
      <c r="AR76" s="17">
        <v>5</v>
      </c>
      <c r="AS76" s="17">
        <v>0</v>
      </c>
      <c r="AT76" s="17">
        <v>0</v>
      </c>
      <c r="AU76" s="17">
        <v>2</v>
      </c>
      <c r="AV76" s="17">
        <v>55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11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14</v>
      </c>
      <c r="CC76" s="17">
        <v>0</v>
      </c>
      <c r="CD76" s="17">
        <v>1</v>
      </c>
      <c r="CE76" s="17">
        <v>0</v>
      </c>
      <c r="CF76" s="17">
        <f>SUM(E76:CE76)</f>
        <v>429</v>
      </c>
    </row>
    <row r="77" spans="1:84" s="14" customFormat="1" ht="8.25" customHeight="1" x14ac:dyDescent="0.15">
      <c r="A77" s="88"/>
      <c r="B77" s="77"/>
      <c r="C77" s="70"/>
      <c r="D77" s="23" t="s">
        <v>91</v>
      </c>
      <c r="E77" s="17">
        <f>SUM(E75:E76)</f>
        <v>0</v>
      </c>
      <c r="F77" s="17">
        <f t="shared" ref="F77:CF77" si="30">SUM(F75:F76)</f>
        <v>141</v>
      </c>
      <c r="G77" s="17">
        <f t="shared" si="30"/>
        <v>62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7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25</v>
      </c>
      <c r="AG77" s="17">
        <f t="shared" si="30"/>
        <v>4</v>
      </c>
      <c r="AH77" s="18">
        <f t="shared" si="30"/>
        <v>0</v>
      </c>
      <c r="AI77" s="18">
        <f t="shared" si="30"/>
        <v>0</v>
      </c>
      <c r="AJ77" s="17">
        <f t="shared" si="30"/>
        <v>1166</v>
      </c>
      <c r="AK77" s="17">
        <f t="shared" si="30"/>
        <v>0</v>
      </c>
      <c r="AL77" s="17">
        <f t="shared" si="30"/>
        <v>0</v>
      </c>
      <c r="AM77" s="17">
        <f t="shared" si="30"/>
        <v>58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142</v>
      </c>
      <c r="AR77" s="17">
        <f t="shared" si="30"/>
        <v>13</v>
      </c>
      <c r="AS77" s="17">
        <f t="shared" si="30"/>
        <v>0</v>
      </c>
      <c r="AT77" s="17">
        <f t="shared" si="30"/>
        <v>1</v>
      </c>
      <c r="AU77" s="17">
        <f t="shared" si="30"/>
        <v>12</v>
      </c>
      <c r="AV77" s="17">
        <f t="shared" si="30"/>
        <v>173</v>
      </c>
      <c r="AW77" s="17">
        <f t="shared" si="30"/>
        <v>0</v>
      </c>
      <c r="AX77" s="17">
        <f t="shared" si="30"/>
        <v>1</v>
      </c>
      <c r="AY77" s="17">
        <f t="shared" si="30"/>
        <v>11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5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43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42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1938</v>
      </c>
    </row>
    <row r="78" spans="1:84" s="14" customFormat="1" ht="8.25" customHeight="1" x14ac:dyDescent="0.15">
      <c r="A78" s="88"/>
      <c r="B78" s="77"/>
      <c r="C78" s="70" t="s">
        <v>160</v>
      </c>
      <c r="D78" s="23" t="s">
        <v>160</v>
      </c>
      <c r="E78" s="17">
        <v>0</v>
      </c>
      <c r="F78" s="17">
        <v>80</v>
      </c>
      <c r="G78" s="17">
        <v>38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7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586</v>
      </c>
      <c r="AK78" s="17">
        <v>0</v>
      </c>
      <c r="AL78" s="17">
        <v>0</v>
      </c>
      <c r="AM78" s="17">
        <v>41</v>
      </c>
      <c r="AN78" s="17">
        <v>0</v>
      </c>
      <c r="AO78" s="17">
        <v>0</v>
      </c>
      <c r="AP78" s="17">
        <v>0</v>
      </c>
      <c r="AQ78" s="17">
        <v>102</v>
      </c>
      <c r="AR78" s="17">
        <v>8</v>
      </c>
      <c r="AS78" s="17">
        <v>1</v>
      </c>
      <c r="AT78" s="17">
        <v>1</v>
      </c>
      <c r="AU78" s="17">
        <v>4</v>
      </c>
      <c r="AV78" s="17">
        <v>147</v>
      </c>
      <c r="AW78" s="17">
        <v>0</v>
      </c>
      <c r="AX78" s="17">
        <v>0</v>
      </c>
      <c r="AY78" s="17">
        <v>1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12</v>
      </c>
      <c r="BP78" s="17">
        <v>0</v>
      </c>
      <c r="BQ78" s="17">
        <v>0</v>
      </c>
      <c r="BR78" s="18">
        <v>0</v>
      </c>
      <c r="BS78" s="17">
        <v>0</v>
      </c>
      <c r="BT78" s="17">
        <v>22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26</v>
      </c>
      <c r="CC78" s="17">
        <v>4</v>
      </c>
      <c r="CD78" s="17">
        <v>0</v>
      </c>
      <c r="CE78" s="17">
        <v>2</v>
      </c>
      <c r="CF78" s="17">
        <f>SUM(E78:CE78)</f>
        <v>1101</v>
      </c>
    </row>
    <row r="79" spans="1:84" s="14" customFormat="1" ht="8.25" customHeight="1" x14ac:dyDescent="0.15">
      <c r="A79" s="88"/>
      <c r="B79" s="77"/>
      <c r="C79" s="70"/>
      <c r="D79" s="23" t="s">
        <v>161</v>
      </c>
      <c r="E79" s="17">
        <v>0</v>
      </c>
      <c r="F79" s="17">
        <v>13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133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26</v>
      </c>
      <c r="AR79" s="17">
        <v>2</v>
      </c>
      <c r="AS79" s="17">
        <v>0</v>
      </c>
      <c r="AT79" s="17">
        <v>2</v>
      </c>
      <c r="AU79" s="17">
        <v>1</v>
      </c>
      <c r="AV79" s="17">
        <v>48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5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9</v>
      </c>
      <c r="CC79" s="17">
        <v>0</v>
      </c>
      <c r="CD79" s="17">
        <v>0</v>
      </c>
      <c r="CE79" s="17">
        <v>1</v>
      </c>
      <c r="CF79" s="17">
        <f>SUM(E79:CE79)</f>
        <v>254</v>
      </c>
    </row>
    <row r="80" spans="1:84" s="14" customFormat="1" ht="8.25" customHeight="1" x14ac:dyDescent="0.15">
      <c r="A80" s="88"/>
      <c r="B80" s="77"/>
      <c r="C80" s="70"/>
      <c r="D80" s="23" t="s">
        <v>162</v>
      </c>
      <c r="E80" s="17">
        <v>0</v>
      </c>
      <c r="F80" s="17">
        <v>18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4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193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36</v>
      </c>
      <c r="AR80" s="17">
        <v>5</v>
      </c>
      <c r="AS80" s="17">
        <v>0</v>
      </c>
      <c r="AT80" s="17">
        <v>0</v>
      </c>
      <c r="AU80" s="17">
        <v>2</v>
      </c>
      <c r="AV80" s="17">
        <v>45</v>
      </c>
      <c r="AW80" s="17">
        <v>0</v>
      </c>
      <c r="AX80" s="17">
        <v>0</v>
      </c>
      <c r="AY80" s="17">
        <v>0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2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8</v>
      </c>
      <c r="CC80" s="17">
        <v>0</v>
      </c>
      <c r="CD80" s="17">
        <v>0</v>
      </c>
      <c r="CE80" s="17">
        <v>0</v>
      </c>
      <c r="CF80" s="17">
        <f>SUM(E80:CE80)</f>
        <v>330</v>
      </c>
    </row>
    <row r="81" spans="1:84" s="14" customFormat="1" ht="8.25" customHeight="1" x14ac:dyDescent="0.15">
      <c r="A81" s="88"/>
      <c r="B81" s="77"/>
      <c r="C81" s="70"/>
      <c r="D81" s="23" t="s">
        <v>91</v>
      </c>
      <c r="E81" s="17">
        <f>SUM(E78:E80)</f>
        <v>0</v>
      </c>
      <c r="F81" s="17">
        <f t="shared" ref="F81:CF81" si="31">SUM(F78:F80)</f>
        <v>111</v>
      </c>
      <c r="G81" s="17">
        <f t="shared" si="31"/>
        <v>50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11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912</v>
      </c>
      <c r="AK81" s="17">
        <f t="shared" si="31"/>
        <v>0</v>
      </c>
      <c r="AL81" s="17">
        <f t="shared" si="31"/>
        <v>0</v>
      </c>
      <c r="AM81" s="17">
        <f t="shared" si="31"/>
        <v>51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164</v>
      </c>
      <c r="AR81" s="17">
        <f t="shared" si="31"/>
        <v>15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240</v>
      </c>
      <c r="AW81" s="17">
        <f t="shared" si="31"/>
        <v>0</v>
      </c>
      <c r="AX81" s="17">
        <f t="shared" si="31"/>
        <v>0</v>
      </c>
      <c r="AY81" s="17">
        <f t="shared" si="31"/>
        <v>1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12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29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43</v>
      </c>
      <c r="CC81" s="17">
        <f t="shared" si="31"/>
        <v>4</v>
      </c>
      <c r="CD81" s="17">
        <f t="shared" si="31"/>
        <v>0</v>
      </c>
      <c r="CE81" s="17">
        <f t="shared" si="31"/>
        <v>3</v>
      </c>
      <c r="CF81" s="17">
        <f t="shared" si="31"/>
        <v>1685</v>
      </c>
    </row>
    <row r="82" spans="1:84" s="14" customFormat="1" ht="8.25" customHeight="1" x14ac:dyDescent="0.15">
      <c r="A82" s="88"/>
      <c r="B82" s="77"/>
      <c r="C82" s="70" t="s">
        <v>163</v>
      </c>
      <c r="D82" s="23" t="s">
        <v>163</v>
      </c>
      <c r="E82" s="17">
        <v>0</v>
      </c>
      <c r="F82" s="17">
        <v>94</v>
      </c>
      <c r="G82" s="17">
        <v>25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5</v>
      </c>
      <c r="AB82" s="17">
        <v>0</v>
      </c>
      <c r="AC82" s="18">
        <v>0</v>
      </c>
      <c r="AD82" s="18">
        <v>0</v>
      </c>
      <c r="AE82" s="18">
        <v>0</v>
      </c>
      <c r="AF82" s="17">
        <v>18</v>
      </c>
      <c r="AG82" s="17">
        <v>0</v>
      </c>
      <c r="AH82" s="18">
        <v>0</v>
      </c>
      <c r="AI82" s="18">
        <v>0</v>
      </c>
      <c r="AJ82" s="17">
        <v>890</v>
      </c>
      <c r="AK82" s="17">
        <v>0</v>
      </c>
      <c r="AL82" s="17">
        <v>27</v>
      </c>
      <c r="AM82" s="17">
        <v>36</v>
      </c>
      <c r="AN82" s="17">
        <v>0</v>
      </c>
      <c r="AO82" s="17">
        <v>0</v>
      </c>
      <c r="AP82" s="17">
        <v>0</v>
      </c>
      <c r="AQ82" s="17">
        <v>258</v>
      </c>
      <c r="AR82" s="17">
        <v>11</v>
      </c>
      <c r="AS82" s="17">
        <v>0</v>
      </c>
      <c r="AT82" s="17">
        <v>4</v>
      </c>
      <c r="AU82" s="17">
        <v>7</v>
      </c>
      <c r="AV82" s="17">
        <v>146</v>
      </c>
      <c r="AW82" s="17">
        <v>1</v>
      </c>
      <c r="AX82" s="17">
        <v>0</v>
      </c>
      <c r="AY82" s="17">
        <v>10</v>
      </c>
      <c r="AZ82" s="17">
        <v>0</v>
      </c>
      <c r="BA82" s="18">
        <v>13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1</v>
      </c>
      <c r="BP82" s="17">
        <v>0</v>
      </c>
      <c r="BQ82" s="17">
        <v>0</v>
      </c>
      <c r="BR82" s="18">
        <v>0</v>
      </c>
      <c r="BS82" s="17">
        <v>0</v>
      </c>
      <c r="BT82" s="17">
        <v>27</v>
      </c>
      <c r="BU82" s="17">
        <v>0</v>
      </c>
      <c r="BV82" s="17">
        <v>2</v>
      </c>
      <c r="BW82" s="17">
        <v>0</v>
      </c>
      <c r="BX82" s="17">
        <v>1</v>
      </c>
      <c r="BY82" s="17">
        <v>0</v>
      </c>
      <c r="BZ82" s="17">
        <v>0</v>
      </c>
      <c r="CA82" s="17">
        <v>3</v>
      </c>
      <c r="CB82" s="17">
        <v>34</v>
      </c>
      <c r="CC82" s="17">
        <v>0</v>
      </c>
      <c r="CD82" s="17">
        <v>0</v>
      </c>
      <c r="CE82" s="17">
        <v>0</v>
      </c>
      <c r="CF82" s="17">
        <f>SUM(E82:CE82)</f>
        <v>1616</v>
      </c>
    </row>
    <row r="83" spans="1:84" s="14" customFormat="1" ht="8.25" customHeight="1" x14ac:dyDescent="0.15">
      <c r="A83" s="88"/>
      <c r="B83" s="77"/>
      <c r="C83" s="70"/>
      <c r="D83" s="23" t="s">
        <v>164</v>
      </c>
      <c r="E83" s="17">
        <v>0</v>
      </c>
      <c r="F83" s="17">
        <v>14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374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9</v>
      </c>
      <c r="AW83" s="17">
        <v>0</v>
      </c>
      <c r="AX83" s="17">
        <v>0</v>
      </c>
      <c r="AY83" s="17">
        <v>2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3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7</v>
      </c>
      <c r="CC83" s="17">
        <v>0</v>
      </c>
      <c r="CD83" s="17">
        <v>0</v>
      </c>
      <c r="CE83" s="17">
        <v>0</v>
      </c>
      <c r="CF83" s="17">
        <f>SUM(E83:CE83)</f>
        <v>451</v>
      </c>
    </row>
    <row r="84" spans="1:84" s="14" customFormat="1" ht="8.25" customHeight="1" x14ac:dyDescent="0.15">
      <c r="A84" s="88"/>
      <c r="B84" s="77"/>
      <c r="C84" s="70"/>
      <c r="D84" s="23" t="s">
        <v>165</v>
      </c>
      <c r="E84" s="17">
        <v>0</v>
      </c>
      <c r="F84" s="17">
        <v>21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156</v>
      </c>
      <c r="AK84" s="17">
        <v>0</v>
      </c>
      <c r="AL84" s="17">
        <v>0</v>
      </c>
      <c r="AM84" s="17">
        <v>19</v>
      </c>
      <c r="AN84" s="17">
        <v>0</v>
      </c>
      <c r="AO84" s="17">
        <v>0</v>
      </c>
      <c r="AP84" s="17">
        <v>0</v>
      </c>
      <c r="AQ84" s="17">
        <v>46</v>
      </c>
      <c r="AR84" s="17">
        <v>2</v>
      </c>
      <c r="AS84" s="17">
        <v>1</v>
      </c>
      <c r="AT84" s="17">
        <v>1</v>
      </c>
      <c r="AU84" s="17">
        <v>3</v>
      </c>
      <c r="AV84" s="17">
        <v>24</v>
      </c>
      <c r="AW84" s="17">
        <v>0</v>
      </c>
      <c r="AX84" s="17">
        <v>0</v>
      </c>
      <c r="AY84" s="17">
        <v>0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0</v>
      </c>
      <c r="CE84" s="17">
        <v>0</v>
      </c>
      <c r="CF84" s="17">
        <f>SUM(E84:CE84)</f>
        <v>291</v>
      </c>
    </row>
    <row r="85" spans="1:84" s="14" customFormat="1" ht="8.25" customHeight="1" x14ac:dyDescent="0.15">
      <c r="A85" s="88"/>
      <c r="B85" s="77"/>
      <c r="C85" s="70"/>
      <c r="D85" s="23" t="s">
        <v>91</v>
      </c>
      <c r="E85" s="17">
        <f>SUM(E82:E84)</f>
        <v>0</v>
      </c>
      <c r="F85" s="17">
        <f t="shared" ref="F85:AZ85" si="32">SUM(F82:F84)</f>
        <v>129</v>
      </c>
      <c r="G85" s="17">
        <f t="shared" si="32"/>
        <v>34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5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25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1420</v>
      </c>
      <c r="AK85" s="17">
        <f t="shared" si="32"/>
        <v>0</v>
      </c>
      <c r="AL85" s="17">
        <f t="shared" si="32"/>
        <v>27</v>
      </c>
      <c r="AM85" s="17">
        <f t="shared" si="32"/>
        <v>73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318</v>
      </c>
      <c r="AR85" s="17">
        <f t="shared" si="32"/>
        <v>13</v>
      </c>
      <c r="AS85" s="17">
        <f t="shared" si="32"/>
        <v>1</v>
      </c>
      <c r="AT85" s="17">
        <f t="shared" si="32"/>
        <v>5</v>
      </c>
      <c r="AU85" s="17">
        <f t="shared" si="32"/>
        <v>11</v>
      </c>
      <c r="AV85" s="17">
        <f t="shared" si="32"/>
        <v>179</v>
      </c>
      <c r="AW85" s="17">
        <f t="shared" si="32"/>
        <v>1</v>
      </c>
      <c r="AX85" s="17">
        <f t="shared" si="32"/>
        <v>0</v>
      </c>
      <c r="AY85" s="17">
        <f t="shared" si="32"/>
        <v>12</v>
      </c>
      <c r="AZ85" s="17">
        <f t="shared" si="32"/>
        <v>0</v>
      </c>
      <c r="BA85" s="18">
        <f>SUM(BA82:BA84)</f>
        <v>13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2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32</v>
      </c>
      <c r="BU85" s="17">
        <f t="shared" si="33"/>
        <v>0</v>
      </c>
      <c r="BV85" s="17">
        <f t="shared" si="33"/>
        <v>2</v>
      </c>
      <c r="BW85" s="17">
        <f t="shared" si="33"/>
        <v>0</v>
      </c>
      <c r="BX85" s="17">
        <f t="shared" si="33"/>
        <v>1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48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2358</v>
      </c>
    </row>
    <row r="86" spans="1:84" s="14" customFormat="1" ht="8.25" customHeight="1" x14ac:dyDescent="0.15">
      <c r="A86" s="88"/>
      <c r="B86" s="77"/>
      <c r="C86" s="58" t="s">
        <v>166</v>
      </c>
      <c r="D86" s="59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7</v>
      </c>
      <c r="AB86" s="17">
        <v>0</v>
      </c>
      <c r="AC86" s="18">
        <v>0</v>
      </c>
      <c r="AD86" s="18">
        <v>0</v>
      </c>
      <c r="AE86" s="18">
        <v>0</v>
      </c>
      <c r="AF86" s="17">
        <v>42</v>
      </c>
      <c r="AG86" s="17">
        <v>0</v>
      </c>
      <c r="AH86" s="18">
        <v>0</v>
      </c>
      <c r="AI86" s="18">
        <v>0</v>
      </c>
      <c r="AJ86" s="17">
        <v>452</v>
      </c>
      <c r="AK86" s="17">
        <v>0</v>
      </c>
      <c r="AL86" s="17">
        <v>1</v>
      </c>
      <c r="AM86" s="17">
        <v>34</v>
      </c>
      <c r="AN86" s="17">
        <v>0</v>
      </c>
      <c r="AO86" s="17">
        <v>0</v>
      </c>
      <c r="AP86" s="17">
        <v>4</v>
      </c>
      <c r="AQ86" s="17">
        <v>176</v>
      </c>
      <c r="AR86" s="17">
        <v>7</v>
      </c>
      <c r="AS86" s="17">
        <v>0</v>
      </c>
      <c r="AT86" s="17">
        <v>3</v>
      </c>
      <c r="AU86" s="17">
        <v>13</v>
      </c>
      <c r="AV86" s="17">
        <v>281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3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12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42</v>
      </c>
      <c r="CC86" s="17">
        <v>1</v>
      </c>
      <c r="CD86" s="17">
        <v>1</v>
      </c>
      <c r="CE86" s="17">
        <v>1</v>
      </c>
      <c r="CF86" s="17">
        <f>SUM(E86:CE86)</f>
        <v>1116</v>
      </c>
    </row>
    <row r="87" spans="1:84" s="14" customFormat="1" ht="8.25" customHeight="1" x14ac:dyDescent="0.15">
      <c r="A87" s="88"/>
      <c r="B87" s="69"/>
      <c r="C87" s="58" t="s">
        <v>167</v>
      </c>
      <c r="D87" s="59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10</v>
      </c>
      <c r="AB87" s="17">
        <v>0</v>
      </c>
      <c r="AC87" s="18">
        <v>0</v>
      </c>
      <c r="AD87" s="18">
        <v>0</v>
      </c>
      <c r="AE87" s="18">
        <v>0</v>
      </c>
      <c r="AF87" s="17">
        <v>17</v>
      </c>
      <c r="AG87" s="17">
        <v>0</v>
      </c>
      <c r="AH87" s="18">
        <v>0</v>
      </c>
      <c r="AI87" s="18">
        <v>0</v>
      </c>
      <c r="AJ87" s="17">
        <v>1030</v>
      </c>
      <c r="AK87" s="17">
        <v>0</v>
      </c>
      <c r="AL87" s="17">
        <v>0</v>
      </c>
      <c r="AM87" s="17">
        <v>58</v>
      </c>
      <c r="AN87" s="17">
        <v>0</v>
      </c>
      <c r="AO87" s="17">
        <v>0</v>
      </c>
      <c r="AP87" s="17">
        <v>0</v>
      </c>
      <c r="AQ87" s="17">
        <v>243</v>
      </c>
      <c r="AR87" s="17">
        <v>21</v>
      </c>
      <c r="AS87" s="17">
        <v>0</v>
      </c>
      <c r="AT87" s="17">
        <v>2</v>
      </c>
      <c r="AU87" s="17">
        <v>20</v>
      </c>
      <c r="AV87" s="17">
        <v>405</v>
      </c>
      <c r="AW87" s="17">
        <v>0</v>
      </c>
      <c r="AX87" s="17">
        <v>0</v>
      </c>
      <c r="AY87" s="17">
        <v>3</v>
      </c>
      <c r="AZ87" s="17">
        <v>0</v>
      </c>
      <c r="BA87" s="18">
        <v>2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11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3</v>
      </c>
      <c r="BP87" s="17">
        <v>0</v>
      </c>
      <c r="BQ87" s="17">
        <v>0</v>
      </c>
      <c r="BR87" s="18">
        <v>0</v>
      </c>
      <c r="BS87" s="17">
        <v>0</v>
      </c>
      <c r="BT87" s="17">
        <v>33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74</v>
      </c>
      <c r="CC87" s="17">
        <v>2</v>
      </c>
      <c r="CD87" s="17">
        <v>1</v>
      </c>
      <c r="CE87" s="17">
        <v>0</v>
      </c>
      <c r="CF87" s="17">
        <f>SUM(E87:CE87)</f>
        <v>1980</v>
      </c>
    </row>
    <row r="88" spans="1:84" s="14" customFormat="1" ht="8.25" customHeight="1" x14ac:dyDescent="0.15">
      <c r="A88" s="88"/>
      <c r="B88" s="85" t="s">
        <v>168</v>
      </c>
      <c r="C88" s="78" t="s">
        <v>169</v>
      </c>
      <c r="D88" s="27" t="s">
        <v>170</v>
      </c>
      <c r="E88" s="17">
        <v>0</v>
      </c>
      <c r="F88" s="17">
        <v>256</v>
      </c>
      <c r="G88" s="17">
        <v>30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37</v>
      </c>
      <c r="AB88" s="17">
        <v>0</v>
      </c>
      <c r="AC88" s="18">
        <v>0</v>
      </c>
      <c r="AD88" s="18">
        <v>0</v>
      </c>
      <c r="AE88" s="18">
        <v>0</v>
      </c>
      <c r="AF88" s="17">
        <v>22</v>
      </c>
      <c r="AG88" s="17">
        <v>3</v>
      </c>
      <c r="AH88" s="18">
        <v>0</v>
      </c>
      <c r="AI88" s="18">
        <v>0</v>
      </c>
      <c r="AJ88" s="17">
        <v>1406</v>
      </c>
      <c r="AK88" s="17">
        <v>0</v>
      </c>
      <c r="AL88" s="17">
        <v>0</v>
      </c>
      <c r="AM88" s="17">
        <v>114</v>
      </c>
      <c r="AN88" s="17">
        <v>0</v>
      </c>
      <c r="AO88" s="17">
        <v>0</v>
      </c>
      <c r="AP88" s="17">
        <v>5</v>
      </c>
      <c r="AQ88" s="17">
        <v>508</v>
      </c>
      <c r="AR88" s="17">
        <v>19</v>
      </c>
      <c r="AS88" s="17">
        <v>0</v>
      </c>
      <c r="AT88" s="17">
        <v>3</v>
      </c>
      <c r="AU88" s="17">
        <v>19</v>
      </c>
      <c r="AV88" s="17">
        <v>849</v>
      </c>
      <c r="AW88" s="17">
        <v>0</v>
      </c>
      <c r="AX88" s="17">
        <v>0</v>
      </c>
      <c r="AY88" s="17">
        <v>22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34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93</v>
      </c>
      <c r="CC88" s="17">
        <v>10</v>
      </c>
      <c r="CD88" s="17">
        <v>1</v>
      </c>
      <c r="CE88" s="17">
        <v>2</v>
      </c>
      <c r="CF88" s="17">
        <f>SUM(E88:CE88)</f>
        <v>3483</v>
      </c>
    </row>
    <row r="89" spans="1:84" s="14" customFormat="1" ht="8.25" customHeight="1" x14ac:dyDescent="0.15">
      <c r="A89" s="88"/>
      <c r="B89" s="85"/>
      <c r="C89" s="79"/>
      <c r="D89" s="27" t="s">
        <v>171</v>
      </c>
      <c r="E89" s="17">
        <v>0</v>
      </c>
      <c r="F89" s="17">
        <v>2</v>
      </c>
      <c r="G89" s="17">
        <v>8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14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530</v>
      </c>
      <c r="AK89" s="17">
        <v>0</v>
      </c>
      <c r="AL89" s="17">
        <v>0</v>
      </c>
      <c r="AM89" s="17">
        <v>29</v>
      </c>
      <c r="AN89" s="17">
        <v>0</v>
      </c>
      <c r="AO89" s="17">
        <v>0</v>
      </c>
      <c r="AP89" s="17">
        <v>0</v>
      </c>
      <c r="AQ89" s="17">
        <v>107</v>
      </c>
      <c r="AR89" s="17">
        <v>7</v>
      </c>
      <c r="AS89" s="17">
        <v>0</v>
      </c>
      <c r="AT89" s="17">
        <v>0</v>
      </c>
      <c r="AU89" s="17">
        <v>6</v>
      </c>
      <c r="AV89" s="17">
        <v>129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32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6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28</v>
      </c>
      <c r="CC89" s="17">
        <v>0</v>
      </c>
      <c r="CD89" s="17">
        <v>0</v>
      </c>
      <c r="CE89" s="17">
        <v>1</v>
      </c>
      <c r="CF89" s="17">
        <f>SUM(E89:CE89)</f>
        <v>913</v>
      </c>
    </row>
    <row r="90" spans="1:84" s="14" customFormat="1" ht="8.25" customHeight="1" x14ac:dyDescent="0.15">
      <c r="A90" s="88"/>
      <c r="B90" s="85"/>
      <c r="C90" s="80"/>
      <c r="D90" s="27" t="s">
        <v>91</v>
      </c>
      <c r="E90" s="17">
        <f>SUM(E88:E89)</f>
        <v>0</v>
      </c>
      <c r="F90" s="17">
        <f t="shared" ref="F90:CF90" si="34">SUM(F88:F89)</f>
        <v>258</v>
      </c>
      <c r="G90" s="17">
        <f t="shared" si="34"/>
        <v>38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22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51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27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1936</v>
      </c>
      <c r="AK90" s="17">
        <f t="shared" si="34"/>
        <v>0</v>
      </c>
      <c r="AL90" s="17">
        <f t="shared" si="34"/>
        <v>0</v>
      </c>
      <c r="AM90" s="17">
        <f t="shared" si="34"/>
        <v>143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615</v>
      </c>
      <c r="AR90" s="17">
        <f t="shared" si="34"/>
        <v>26</v>
      </c>
      <c r="AS90" s="17">
        <f t="shared" si="34"/>
        <v>0</v>
      </c>
      <c r="AT90" s="17">
        <f t="shared" si="34"/>
        <v>3</v>
      </c>
      <c r="AU90" s="17">
        <f t="shared" si="34"/>
        <v>25</v>
      </c>
      <c r="AV90" s="17">
        <f t="shared" si="34"/>
        <v>978</v>
      </c>
      <c r="AW90" s="17">
        <f t="shared" si="34"/>
        <v>0</v>
      </c>
      <c r="AX90" s="17">
        <f t="shared" si="34"/>
        <v>0</v>
      </c>
      <c r="AY90" s="17">
        <f t="shared" si="34"/>
        <v>22</v>
      </c>
      <c r="AZ90" s="17">
        <f t="shared" si="34"/>
        <v>0</v>
      </c>
      <c r="BA90" s="18">
        <f>SUM(BA88:BA89)</f>
        <v>19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37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40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121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4396</v>
      </c>
    </row>
    <row r="91" spans="1:84" s="14" customFormat="1" ht="8.25" customHeight="1" x14ac:dyDescent="0.15">
      <c r="A91" s="88"/>
      <c r="B91" s="85"/>
      <c r="C91" s="58" t="s">
        <v>172</v>
      </c>
      <c r="D91" s="59"/>
      <c r="E91" s="17">
        <v>1</v>
      </c>
      <c r="F91" s="17">
        <v>53</v>
      </c>
      <c r="G91" s="17">
        <v>7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10</v>
      </c>
      <c r="AB91" s="17">
        <v>0</v>
      </c>
      <c r="AC91" s="18">
        <v>0</v>
      </c>
      <c r="AD91" s="18">
        <v>0</v>
      </c>
      <c r="AE91" s="18">
        <v>0</v>
      </c>
      <c r="AF91" s="17">
        <v>30</v>
      </c>
      <c r="AG91" s="17">
        <v>0</v>
      </c>
      <c r="AH91" s="18">
        <v>0</v>
      </c>
      <c r="AI91" s="18">
        <v>0</v>
      </c>
      <c r="AJ91" s="17">
        <v>651</v>
      </c>
      <c r="AK91" s="17">
        <v>0</v>
      </c>
      <c r="AL91" s="17">
        <v>0</v>
      </c>
      <c r="AM91" s="17">
        <v>48</v>
      </c>
      <c r="AN91" s="17">
        <v>2</v>
      </c>
      <c r="AO91" s="17">
        <v>0</v>
      </c>
      <c r="AP91" s="17">
        <v>1</v>
      </c>
      <c r="AQ91" s="17">
        <v>335</v>
      </c>
      <c r="AR91" s="17">
        <v>16</v>
      </c>
      <c r="AS91" s="17">
        <v>0</v>
      </c>
      <c r="AT91" s="17">
        <v>0</v>
      </c>
      <c r="AU91" s="17">
        <v>9</v>
      </c>
      <c r="AV91" s="17">
        <v>362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18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48</v>
      </c>
      <c r="CC91" s="17">
        <v>0</v>
      </c>
      <c r="CD91" s="17">
        <v>1</v>
      </c>
      <c r="CE91" s="17">
        <v>2</v>
      </c>
      <c r="CF91" s="17">
        <f>SUM(E91:CE91)</f>
        <v>1626</v>
      </c>
    </row>
    <row r="92" spans="1:84" s="14" customFormat="1" ht="8.25" customHeight="1" x14ac:dyDescent="0.15">
      <c r="A92" s="88"/>
      <c r="B92" s="85"/>
      <c r="C92" s="58" t="s">
        <v>173</v>
      </c>
      <c r="D92" s="59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5</v>
      </c>
      <c r="AB92" s="17">
        <v>2</v>
      </c>
      <c r="AC92" s="18">
        <v>0</v>
      </c>
      <c r="AD92" s="18">
        <v>0</v>
      </c>
      <c r="AE92" s="18">
        <v>0</v>
      </c>
      <c r="AF92" s="17">
        <v>20</v>
      </c>
      <c r="AG92" s="17">
        <v>0</v>
      </c>
      <c r="AH92" s="18">
        <v>0</v>
      </c>
      <c r="AI92" s="18">
        <v>0</v>
      </c>
      <c r="AJ92" s="17">
        <v>734</v>
      </c>
      <c r="AK92" s="17">
        <v>0</v>
      </c>
      <c r="AL92" s="17">
        <v>0</v>
      </c>
      <c r="AM92" s="17">
        <v>39</v>
      </c>
      <c r="AN92" s="17">
        <v>0</v>
      </c>
      <c r="AO92" s="17">
        <v>0</v>
      </c>
      <c r="AP92" s="17">
        <v>0</v>
      </c>
      <c r="AQ92" s="17">
        <v>288</v>
      </c>
      <c r="AR92" s="17">
        <v>19</v>
      </c>
      <c r="AS92" s="17">
        <v>0</v>
      </c>
      <c r="AT92" s="17">
        <v>1</v>
      </c>
      <c r="AU92" s="17">
        <v>12</v>
      </c>
      <c r="AV92" s="17">
        <v>273</v>
      </c>
      <c r="AW92" s="17">
        <v>1</v>
      </c>
      <c r="AX92" s="17">
        <v>0</v>
      </c>
      <c r="AY92" s="17">
        <v>9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22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50</v>
      </c>
      <c r="CC92" s="17">
        <v>1</v>
      </c>
      <c r="CD92" s="17">
        <v>0</v>
      </c>
      <c r="CE92" s="17">
        <v>0</v>
      </c>
      <c r="CF92" s="17">
        <f>SUM(E92:CE92)</f>
        <v>1512</v>
      </c>
    </row>
    <row r="93" spans="1:84" s="14" customFormat="1" ht="8.25" customHeight="1" x14ac:dyDescent="0.15">
      <c r="A93" s="88"/>
      <c r="B93" s="60" t="s">
        <v>174</v>
      </c>
      <c r="C93" s="58" t="s">
        <v>175</v>
      </c>
      <c r="D93" s="59"/>
      <c r="E93" s="17">
        <v>0</v>
      </c>
      <c r="F93" s="17">
        <v>366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150</v>
      </c>
      <c r="AG93" s="17">
        <v>0</v>
      </c>
      <c r="AH93" s="18">
        <v>0</v>
      </c>
      <c r="AI93" s="18">
        <v>0</v>
      </c>
      <c r="AJ93" s="17">
        <v>361</v>
      </c>
      <c r="AK93" s="17">
        <v>0</v>
      </c>
      <c r="AL93" s="17">
        <v>0</v>
      </c>
      <c r="AM93" s="17">
        <v>34</v>
      </c>
      <c r="AN93" s="17">
        <v>3</v>
      </c>
      <c r="AO93" s="17">
        <v>0</v>
      </c>
      <c r="AP93" s="17">
        <v>2</v>
      </c>
      <c r="AQ93" s="17">
        <v>113</v>
      </c>
      <c r="AR93" s="17">
        <v>7</v>
      </c>
      <c r="AS93" s="17">
        <v>0</v>
      </c>
      <c r="AT93" s="17">
        <v>1</v>
      </c>
      <c r="AU93" s="17">
        <v>12</v>
      </c>
      <c r="AV93" s="17">
        <v>355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8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26</v>
      </c>
      <c r="CC93" s="17">
        <v>0</v>
      </c>
      <c r="CD93" s="17">
        <v>0</v>
      </c>
      <c r="CE93" s="17">
        <v>2</v>
      </c>
      <c r="CF93" s="17">
        <f>SUM(E93:CE93)</f>
        <v>1456</v>
      </c>
    </row>
    <row r="94" spans="1:84" s="14" customFormat="1" ht="8.25" customHeight="1" x14ac:dyDescent="0.15">
      <c r="A94" s="88"/>
      <c r="B94" s="60"/>
      <c r="C94" s="58" t="s">
        <v>176</v>
      </c>
      <c r="D94" s="59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14</v>
      </c>
      <c r="AG94" s="17">
        <v>0</v>
      </c>
      <c r="AH94" s="18">
        <v>0</v>
      </c>
      <c r="AI94" s="18">
        <v>0</v>
      </c>
      <c r="AJ94" s="17">
        <v>67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40</v>
      </c>
      <c r="AR94" s="17">
        <v>1</v>
      </c>
      <c r="AS94" s="17">
        <v>0</v>
      </c>
      <c r="AT94" s="17">
        <v>0</v>
      </c>
      <c r="AU94" s="17">
        <v>3</v>
      </c>
      <c r="AV94" s="17">
        <v>41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1</v>
      </c>
      <c r="CC94" s="17">
        <v>0</v>
      </c>
      <c r="CD94" s="17">
        <v>0</v>
      </c>
      <c r="CE94" s="17">
        <v>0</v>
      </c>
      <c r="CF94" s="17">
        <f>SUM(E94:CE94)</f>
        <v>204</v>
      </c>
    </row>
    <row r="95" spans="1:84" s="14" customFormat="1" ht="8.25" customHeight="1" x14ac:dyDescent="0.15">
      <c r="A95" s="88"/>
      <c r="B95" s="86"/>
      <c r="C95" s="58" t="s">
        <v>91</v>
      </c>
      <c r="D95" s="59"/>
      <c r="E95" s="17">
        <f>SUM(E93:E94)</f>
        <v>0</v>
      </c>
      <c r="F95" s="17">
        <f t="shared" ref="F95:CE95" si="35">SUM(F93:F94)</f>
        <v>392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164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428</v>
      </c>
      <c r="AK95" s="17">
        <f t="shared" si="35"/>
        <v>0</v>
      </c>
      <c r="AL95" s="17">
        <f t="shared" si="35"/>
        <v>1</v>
      </c>
      <c r="AM95" s="17">
        <f t="shared" si="35"/>
        <v>39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153</v>
      </c>
      <c r="AR95" s="17">
        <f t="shared" si="35"/>
        <v>8</v>
      </c>
      <c r="AS95" s="17">
        <f t="shared" si="35"/>
        <v>0</v>
      </c>
      <c r="AT95" s="17">
        <f t="shared" si="35"/>
        <v>1</v>
      </c>
      <c r="AU95" s="17">
        <f t="shared" si="35"/>
        <v>15</v>
      </c>
      <c r="AV95" s="17">
        <f t="shared" si="35"/>
        <v>396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12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1660</v>
      </c>
    </row>
    <row r="96" spans="1:84" s="14" customFormat="1" ht="8.25" customHeight="1" x14ac:dyDescent="0.15">
      <c r="A96" s="89"/>
      <c r="B96" s="65" t="s">
        <v>98</v>
      </c>
      <c r="C96" s="66"/>
      <c r="D96" s="67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1714</v>
      </c>
      <c r="G96" s="19">
        <f t="shared" si="36"/>
        <v>292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103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2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137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953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16002</v>
      </c>
      <c r="AK96" s="19">
        <f t="shared" si="36"/>
        <v>0</v>
      </c>
      <c r="AL96" s="19">
        <f t="shared" si="36"/>
        <v>43</v>
      </c>
      <c r="AM96" s="19">
        <f t="shared" si="36"/>
        <v>1427</v>
      </c>
      <c r="AN96" s="19">
        <f t="shared" si="36"/>
        <v>10</v>
      </c>
      <c r="AO96" s="19">
        <f t="shared" si="36"/>
        <v>0</v>
      </c>
      <c r="AP96" s="19">
        <f t="shared" si="36"/>
        <v>55</v>
      </c>
      <c r="AQ96" s="19">
        <f t="shared" si="36"/>
        <v>8923</v>
      </c>
      <c r="AR96" s="19">
        <f t="shared" si="36"/>
        <v>423</v>
      </c>
      <c r="AS96" s="19">
        <f t="shared" si="36"/>
        <v>18</v>
      </c>
      <c r="AT96" s="19">
        <f t="shared" si="36"/>
        <v>31</v>
      </c>
      <c r="AU96" s="19">
        <f t="shared" si="36"/>
        <v>316</v>
      </c>
      <c r="AV96" s="19">
        <f t="shared" si="36"/>
        <v>7792</v>
      </c>
      <c r="AW96" s="19">
        <f t="shared" si="36"/>
        <v>3</v>
      </c>
      <c r="AX96" s="19">
        <f t="shared" si="36"/>
        <v>6</v>
      </c>
      <c r="AY96" s="19">
        <f t="shared" si="36"/>
        <v>138</v>
      </c>
      <c r="AZ96" s="19">
        <f t="shared" si="36"/>
        <v>0</v>
      </c>
      <c r="BA96" s="20">
        <f t="shared" si="36"/>
        <v>66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96</v>
      </c>
      <c r="BI96" s="19">
        <f t="shared" si="36"/>
        <v>0</v>
      </c>
      <c r="BJ96" s="19">
        <f t="shared" si="36"/>
        <v>20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39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1</v>
      </c>
      <c r="BT96" s="19">
        <f t="shared" si="37"/>
        <v>455</v>
      </c>
      <c r="BU96" s="19">
        <f t="shared" si="37"/>
        <v>1</v>
      </c>
      <c r="BV96" s="19">
        <f t="shared" si="37"/>
        <v>35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34</v>
      </c>
      <c r="CB96" s="19">
        <f t="shared" si="37"/>
        <v>1046</v>
      </c>
      <c r="CC96" s="19">
        <f t="shared" si="37"/>
        <v>25</v>
      </c>
      <c r="CD96" s="19">
        <f t="shared" si="37"/>
        <v>7</v>
      </c>
      <c r="CE96" s="19">
        <f t="shared" si="37"/>
        <v>27</v>
      </c>
      <c r="CF96" s="19">
        <f t="shared" si="37"/>
        <v>40289</v>
      </c>
    </row>
    <row r="97" spans="1:84" ht="19.5" customHeight="1" x14ac:dyDescent="0.15">
      <c r="A97" s="30"/>
      <c r="B97" s="30"/>
      <c r="C97" s="30"/>
      <c r="D97" s="30"/>
      <c r="E97" s="84" t="s">
        <v>177</v>
      </c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 t="s">
        <v>178</v>
      </c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 t="s">
        <v>179</v>
      </c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 s="7" customFormat="1" ht="9.9499999999999993" customHeight="1" x14ac:dyDescent="0.15">
      <c r="A98" s="46" t="str">
        <f>A2</f>
        <v>（令和 4年 8月末）</v>
      </c>
      <c r="B98" s="46"/>
      <c r="C98" s="46"/>
      <c r="D98" s="46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47" t="s">
        <v>4</v>
      </c>
      <c r="B99" s="48"/>
      <c r="C99" s="48"/>
      <c r="D99" s="49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50" t="s">
        <v>180</v>
      </c>
      <c r="B100" s="93" t="s">
        <v>181</v>
      </c>
      <c r="C100" s="91" t="s">
        <v>182</v>
      </c>
      <c r="D100" s="92"/>
      <c r="E100" s="16">
        <v>0</v>
      </c>
      <c r="F100" s="16">
        <v>947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8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42</v>
      </c>
      <c r="AG100" s="16">
        <v>4</v>
      </c>
      <c r="AH100" s="15">
        <v>0</v>
      </c>
      <c r="AI100" s="15">
        <v>0</v>
      </c>
      <c r="AJ100" s="16">
        <v>349</v>
      </c>
      <c r="AK100" s="16">
        <v>0</v>
      </c>
      <c r="AL100" s="16">
        <v>1</v>
      </c>
      <c r="AM100" s="16">
        <v>73</v>
      </c>
      <c r="AN100" s="16">
        <v>2</v>
      </c>
      <c r="AO100" s="16">
        <v>0</v>
      </c>
      <c r="AP100" s="16">
        <v>1</v>
      </c>
      <c r="AQ100" s="16">
        <v>252</v>
      </c>
      <c r="AR100" s="16">
        <v>15</v>
      </c>
      <c r="AS100" s="16">
        <v>0</v>
      </c>
      <c r="AT100" s="16">
        <v>0</v>
      </c>
      <c r="AU100" s="16">
        <v>9</v>
      </c>
      <c r="AV100" s="16">
        <v>408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14</v>
      </c>
      <c r="BU100" s="16">
        <v>0</v>
      </c>
      <c r="BV100" s="16">
        <v>0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15</v>
      </c>
      <c r="CC100" s="16">
        <v>0</v>
      </c>
      <c r="CD100" s="16">
        <v>0</v>
      </c>
      <c r="CE100" s="16">
        <v>0</v>
      </c>
      <c r="CF100" s="25">
        <f>SUM(E100:CE100)</f>
        <v>2214</v>
      </c>
    </row>
    <row r="101" spans="1:84" s="14" customFormat="1" ht="8.25" customHeight="1" x14ac:dyDescent="0.15">
      <c r="A101" s="51"/>
      <c r="B101" s="77"/>
      <c r="C101" s="70" t="s">
        <v>183</v>
      </c>
      <c r="D101" s="23" t="s">
        <v>184</v>
      </c>
      <c r="E101" s="17">
        <v>0</v>
      </c>
      <c r="F101" s="17">
        <v>389</v>
      </c>
      <c r="G101" s="17">
        <v>49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15</v>
      </c>
      <c r="AG101" s="17">
        <v>0</v>
      </c>
      <c r="AH101" s="18">
        <v>0</v>
      </c>
      <c r="AI101" s="18">
        <v>0</v>
      </c>
      <c r="AJ101" s="17">
        <v>259</v>
      </c>
      <c r="AK101" s="17">
        <v>0</v>
      </c>
      <c r="AL101" s="17">
        <v>0</v>
      </c>
      <c r="AM101" s="17">
        <v>73</v>
      </c>
      <c r="AN101" s="17">
        <v>0</v>
      </c>
      <c r="AO101" s="17">
        <v>0</v>
      </c>
      <c r="AP101" s="17">
        <v>0</v>
      </c>
      <c r="AQ101" s="17">
        <v>114</v>
      </c>
      <c r="AR101" s="17">
        <v>7</v>
      </c>
      <c r="AS101" s="17">
        <v>1</v>
      </c>
      <c r="AT101" s="17">
        <v>0</v>
      </c>
      <c r="AU101" s="17">
        <v>5</v>
      </c>
      <c r="AV101" s="17">
        <v>196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4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9</v>
      </c>
      <c r="CC101" s="17">
        <v>1</v>
      </c>
      <c r="CD101" s="17">
        <v>0</v>
      </c>
      <c r="CE101" s="17">
        <v>1</v>
      </c>
      <c r="CF101" s="17">
        <f>SUM(E101:CE101)</f>
        <v>1131</v>
      </c>
    </row>
    <row r="102" spans="1:84" s="14" customFormat="1" ht="8.25" customHeight="1" x14ac:dyDescent="0.15">
      <c r="A102" s="51"/>
      <c r="B102" s="77"/>
      <c r="C102" s="70"/>
      <c r="D102" s="23" t="s">
        <v>185</v>
      </c>
      <c r="E102" s="17">
        <v>0</v>
      </c>
      <c r="F102" s="17">
        <v>51</v>
      </c>
      <c r="G102" s="17">
        <v>11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67</v>
      </c>
      <c r="AK102" s="17">
        <v>0</v>
      </c>
      <c r="AL102" s="17">
        <v>0</v>
      </c>
      <c r="AM102" s="17">
        <v>17</v>
      </c>
      <c r="AN102" s="17">
        <v>0</v>
      </c>
      <c r="AO102" s="17">
        <v>0</v>
      </c>
      <c r="AP102" s="17">
        <v>0</v>
      </c>
      <c r="AQ102" s="17">
        <v>48</v>
      </c>
      <c r="AR102" s="17">
        <v>4</v>
      </c>
      <c r="AS102" s="17">
        <v>0</v>
      </c>
      <c r="AT102" s="17">
        <v>2</v>
      </c>
      <c r="AU102" s="17">
        <v>6</v>
      </c>
      <c r="AV102" s="17">
        <v>128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356</v>
      </c>
    </row>
    <row r="103" spans="1:84" s="14" customFormat="1" ht="8.25" customHeight="1" x14ac:dyDescent="0.15">
      <c r="A103" s="51"/>
      <c r="B103" s="69"/>
      <c r="C103" s="70"/>
      <c r="D103" s="23" t="s">
        <v>91</v>
      </c>
      <c r="E103" s="17">
        <f>SUM(E101:E102)</f>
        <v>0</v>
      </c>
      <c r="F103" s="17">
        <f t="shared" ref="F103:AZ103" si="40">SUM(F101:F102)</f>
        <v>440</v>
      </c>
      <c r="G103" s="17">
        <f t="shared" si="40"/>
        <v>60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22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326</v>
      </c>
      <c r="AK103" s="17">
        <f t="shared" si="40"/>
        <v>0</v>
      </c>
      <c r="AL103" s="17">
        <f t="shared" si="40"/>
        <v>0</v>
      </c>
      <c r="AM103" s="17">
        <f t="shared" si="40"/>
        <v>90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162</v>
      </c>
      <c r="AR103" s="17">
        <f t="shared" si="40"/>
        <v>11</v>
      </c>
      <c r="AS103" s="17">
        <f t="shared" si="40"/>
        <v>1</v>
      </c>
      <c r="AT103" s="17">
        <f t="shared" si="40"/>
        <v>2</v>
      </c>
      <c r="AU103" s="17">
        <f t="shared" si="40"/>
        <v>11</v>
      </c>
      <c r="AV103" s="17">
        <f t="shared" si="40"/>
        <v>324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7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13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1487</v>
      </c>
    </row>
    <row r="104" spans="1:84" ht="8.25" customHeight="1" x14ac:dyDescent="0.15">
      <c r="A104" s="51"/>
      <c r="B104" s="57" t="s">
        <v>186</v>
      </c>
      <c r="C104" s="58"/>
      <c r="D104" s="59"/>
      <c r="E104" s="17">
        <v>0</v>
      </c>
      <c r="F104" s="17">
        <v>33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402</v>
      </c>
      <c r="AK104" s="17">
        <v>0</v>
      </c>
      <c r="AL104" s="17">
        <v>0</v>
      </c>
      <c r="AM104" s="17">
        <v>42</v>
      </c>
      <c r="AN104" s="17">
        <v>0</v>
      </c>
      <c r="AO104" s="17">
        <v>0</v>
      </c>
      <c r="AP104" s="17">
        <v>0</v>
      </c>
      <c r="AQ104" s="17">
        <v>396</v>
      </c>
      <c r="AR104" s="17">
        <v>7</v>
      </c>
      <c r="AS104" s="17">
        <v>0</v>
      </c>
      <c r="AT104" s="17">
        <v>2</v>
      </c>
      <c r="AU104" s="17">
        <v>11</v>
      </c>
      <c r="AV104" s="17">
        <v>325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5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16</v>
      </c>
      <c r="CC104" s="17">
        <v>0</v>
      </c>
      <c r="CD104" s="17">
        <v>0</v>
      </c>
      <c r="CE104" s="17">
        <v>1</v>
      </c>
      <c r="CF104" s="17">
        <f>SUM(E104:CE104)</f>
        <v>1278</v>
      </c>
    </row>
    <row r="105" spans="1:84" ht="8.25" customHeight="1" x14ac:dyDescent="0.15">
      <c r="A105" s="51"/>
      <c r="B105" s="60" t="s">
        <v>187</v>
      </c>
      <c r="C105" s="58" t="s">
        <v>188</v>
      </c>
      <c r="D105" s="59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31</v>
      </c>
      <c r="AG105" s="17">
        <v>0</v>
      </c>
      <c r="AH105" s="18">
        <v>0</v>
      </c>
      <c r="AI105" s="18">
        <v>0</v>
      </c>
      <c r="AJ105" s="17">
        <v>232</v>
      </c>
      <c r="AK105" s="17">
        <v>0</v>
      </c>
      <c r="AL105" s="17">
        <v>7</v>
      </c>
      <c r="AM105" s="17">
        <v>44</v>
      </c>
      <c r="AN105" s="17">
        <v>0</v>
      </c>
      <c r="AO105" s="17">
        <v>0</v>
      </c>
      <c r="AP105" s="17">
        <v>0</v>
      </c>
      <c r="AQ105" s="17">
        <v>275</v>
      </c>
      <c r="AR105" s="17">
        <v>3</v>
      </c>
      <c r="AS105" s="17">
        <v>0</v>
      </c>
      <c r="AT105" s="17">
        <v>0</v>
      </c>
      <c r="AU105" s="17">
        <v>7</v>
      </c>
      <c r="AV105" s="17">
        <v>148</v>
      </c>
      <c r="AW105" s="17">
        <v>0</v>
      </c>
      <c r="AX105" s="17">
        <v>0</v>
      </c>
      <c r="AY105" s="17">
        <v>7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7</v>
      </c>
      <c r="CC105" s="17">
        <v>0</v>
      </c>
      <c r="CD105" s="17">
        <v>0</v>
      </c>
      <c r="CE105" s="17">
        <v>0</v>
      </c>
      <c r="CF105" s="17">
        <f>SUM(E105:CE105)</f>
        <v>807</v>
      </c>
    </row>
    <row r="106" spans="1:84" ht="8.25" customHeight="1" x14ac:dyDescent="0.15">
      <c r="A106" s="51"/>
      <c r="B106" s="60"/>
      <c r="C106" s="58" t="s">
        <v>189</v>
      </c>
      <c r="D106" s="59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276</v>
      </c>
      <c r="AK106" s="17">
        <v>0</v>
      </c>
      <c r="AL106" s="17">
        <v>1</v>
      </c>
      <c r="AM106" s="17">
        <v>20</v>
      </c>
      <c r="AN106" s="17">
        <v>0</v>
      </c>
      <c r="AO106" s="17">
        <v>0</v>
      </c>
      <c r="AP106" s="17">
        <v>0</v>
      </c>
      <c r="AQ106" s="17">
        <v>310</v>
      </c>
      <c r="AR106" s="17">
        <v>4</v>
      </c>
      <c r="AS106" s="17">
        <v>0</v>
      </c>
      <c r="AT106" s="17">
        <v>0</v>
      </c>
      <c r="AU106" s="17">
        <v>3</v>
      </c>
      <c r="AV106" s="17">
        <v>123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4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12</v>
      </c>
      <c r="CC106" s="17">
        <v>0</v>
      </c>
      <c r="CD106" s="17">
        <v>0</v>
      </c>
      <c r="CE106" s="17">
        <v>0</v>
      </c>
      <c r="CF106" s="17">
        <f>SUM(E106:CE106)</f>
        <v>784</v>
      </c>
    </row>
    <row r="107" spans="1:84" ht="8.25" customHeight="1" x14ac:dyDescent="0.15">
      <c r="A107" s="51"/>
      <c r="B107" s="86"/>
      <c r="C107" s="58" t="s">
        <v>91</v>
      </c>
      <c r="D107" s="59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48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508</v>
      </c>
      <c r="AK107" s="17">
        <f t="shared" si="42"/>
        <v>0</v>
      </c>
      <c r="AL107" s="17">
        <f t="shared" si="42"/>
        <v>8</v>
      </c>
      <c r="AM107" s="17">
        <f t="shared" si="42"/>
        <v>64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585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10</v>
      </c>
      <c r="AV107" s="17">
        <f t="shared" si="42"/>
        <v>271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9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19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1591</v>
      </c>
    </row>
    <row r="108" spans="1:84" s="14" customFormat="1" ht="8.25" customHeight="1" x14ac:dyDescent="0.15">
      <c r="A108" s="51"/>
      <c r="B108" s="60" t="s">
        <v>190</v>
      </c>
      <c r="C108" s="58" t="s">
        <v>191</v>
      </c>
      <c r="D108" s="59"/>
      <c r="E108" s="17">
        <v>0</v>
      </c>
      <c r="F108" s="17">
        <v>608</v>
      </c>
      <c r="G108" s="17">
        <v>35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30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80</v>
      </c>
      <c r="AG108" s="17">
        <v>6</v>
      </c>
      <c r="AH108" s="18">
        <v>0</v>
      </c>
      <c r="AI108" s="18">
        <v>0</v>
      </c>
      <c r="AJ108" s="17">
        <v>445</v>
      </c>
      <c r="AK108" s="17">
        <v>0</v>
      </c>
      <c r="AL108" s="17">
        <v>0</v>
      </c>
      <c r="AM108" s="17">
        <v>41</v>
      </c>
      <c r="AN108" s="17">
        <v>2</v>
      </c>
      <c r="AO108" s="17">
        <v>0</v>
      </c>
      <c r="AP108" s="17">
        <v>1</v>
      </c>
      <c r="AQ108" s="17">
        <v>176</v>
      </c>
      <c r="AR108" s="17">
        <v>12</v>
      </c>
      <c r="AS108" s="17">
        <v>2</v>
      </c>
      <c r="AT108" s="17">
        <v>1</v>
      </c>
      <c r="AU108" s="17">
        <v>35</v>
      </c>
      <c r="AV108" s="17">
        <v>553</v>
      </c>
      <c r="AW108" s="17">
        <v>0</v>
      </c>
      <c r="AX108" s="17">
        <v>0</v>
      </c>
      <c r="AY108" s="17">
        <v>18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9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21</v>
      </c>
      <c r="CC108" s="17">
        <v>0</v>
      </c>
      <c r="CD108" s="17">
        <v>0</v>
      </c>
      <c r="CE108" s="17">
        <v>2</v>
      </c>
      <c r="CF108" s="17">
        <f>SUM(E108:CE108)</f>
        <v>2087</v>
      </c>
    </row>
    <row r="109" spans="1:84" s="14" customFormat="1" ht="8.25" customHeight="1" x14ac:dyDescent="0.15">
      <c r="A109" s="51"/>
      <c r="B109" s="60"/>
      <c r="C109" s="70" t="s">
        <v>192</v>
      </c>
      <c r="D109" s="23" t="s">
        <v>193</v>
      </c>
      <c r="E109" s="17">
        <v>0</v>
      </c>
      <c r="F109" s="17">
        <v>250</v>
      </c>
      <c r="G109" s="17">
        <v>40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28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3</v>
      </c>
      <c r="AB109" s="17">
        <v>0</v>
      </c>
      <c r="AC109" s="18">
        <v>0</v>
      </c>
      <c r="AD109" s="18">
        <v>0</v>
      </c>
      <c r="AE109" s="18">
        <v>0</v>
      </c>
      <c r="AF109" s="17">
        <v>64</v>
      </c>
      <c r="AG109" s="17">
        <v>1</v>
      </c>
      <c r="AH109" s="18">
        <v>0</v>
      </c>
      <c r="AI109" s="18">
        <v>0</v>
      </c>
      <c r="AJ109" s="17">
        <v>464</v>
      </c>
      <c r="AK109" s="17">
        <v>0</v>
      </c>
      <c r="AL109" s="17">
        <v>1</v>
      </c>
      <c r="AM109" s="17">
        <v>60</v>
      </c>
      <c r="AN109" s="17">
        <v>0</v>
      </c>
      <c r="AO109" s="17">
        <v>0</v>
      </c>
      <c r="AP109" s="17">
        <v>0</v>
      </c>
      <c r="AQ109" s="17">
        <v>241</v>
      </c>
      <c r="AR109" s="17">
        <v>18</v>
      </c>
      <c r="AS109" s="17">
        <v>1</v>
      </c>
      <c r="AT109" s="17">
        <v>0</v>
      </c>
      <c r="AU109" s="17">
        <v>22</v>
      </c>
      <c r="AV109" s="17">
        <v>444</v>
      </c>
      <c r="AW109" s="17">
        <v>0</v>
      </c>
      <c r="AX109" s="17">
        <v>0</v>
      </c>
      <c r="AY109" s="17">
        <v>16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6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12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19</v>
      </c>
      <c r="CC109" s="17">
        <v>2</v>
      </c>
      <c r="CD109" s="17">
        <v>1</v>
      </c>
      <c r="CE109" s="17">
        <v>1</v>
      </c>
      <c r="CF109" s="17">
        <f>SUM(E109:CE109)</f>
        <v>1701</v>
      </c>
    </row>
    <row r="110" spans="1:84" s="14" customFormat="1" ht="8.25" customHeight="1" x14ac:dyDescent="0.15">
      <c r="A110" s="51"/>
      <c r="B110" s="60"/>
      <c r="C110" s="70"/>
      <c r="D110" s="23" t="s">
        <v>194</v>
      </c>
      <c r="E110" s="17">
        <v>0</v>
      </c>
      <c r="F110" s="17">
        <v>86</v>
      </c>
      <c r="G110" s="17">
        <v>4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65</v>
      </c>
      <c r="AK110" s="17">
        <v>0</v>
      </c>
      <c r="AL110" s="17">
        <v>0</v>
      </c>
      <c r="AM110" s="17">
        <v>5</v>
      </c>
      <c r="AN110" s="17">
        <v>0</v>
      </c>
      <c r="AO110" s="17">
        <v>0</v>
      </c>
      <c r="AP110" s="17">
        <v>0</v>
      </c>
      <c r="AQ110" s="17">
        <v>42</v>
      </c>
      <c r="AR110" s="17">
        <v>2</v>
      </c>
      <c r="AS110" s="17">
        <v>0</v>
      </c>
      <c r="AT110" s="17">
        <v>0</v>
      </c>
      <c r="AU110" s="17">
        <v>5</v>
      </c>
      <c r="AV110" s="17">
        <v>112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7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11</v>
      </c>
      <c r="CC110" s="17">
        <v>1</v>
      </c>
      <c r="CD110" s="17">
        <v>0</v>
      </c>
      <c r="CE110" s="17">
        <v>0</v>
      </c>
      <c r="CF110" s="17">
        <f>SUM(E110:CE110)</f>
        <v>373</v>
      </c>
    </row>
    <row r="111" spans="1:84" s="14" customFormat="1" ht="8.25" customHeight="1" x14ac:dyDescent="0.15">
      <c r="A111" s="51"/>
      <c r="B111" s="60"/>
      <c r="C111" s="70"/>
      <c r="D111" s="23" t="s">
        <v>91</v>
      </c>
      <c r="E111" s="17">
        <f>SUM(E109:E110)</f>
        <v>0</v>
      </c>
      <c r="F111" s="17">
        <f t="shared" ref="F111:CF111" si="43">SUM(F109:F110)</f>
        <v>336</v>
      </c>
      <c r="G111" s="17">
        <f t="shared" si="43"/>
        <v>44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33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3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83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529</v>
      </c>
      <c r="AK111" s="17">
        <f t="shared" si="43"/>
        <v>0</v>
      </c>
      <c r="AL111" s="17">
        <f t="shared" si="43"/>
        <v>1</v>
      </c>
      <c r="AM111" s="17">
        <f t="shared" si="43"/>
        <v>65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283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27</v>
      </c>
      <c r="AV111" s="17">
        <f t="shared" si="43"/>
        <v>556</v>
      </c>
      <c r="AW111" s="17">
        <f t="shared" si="43"/>
        <v>0</v>
      </c>
      <c r="AX111" s="17">
        <f t="shared" si="43"/>
        <v>1</v>
      </c>
      <c r="AY111" s="17">
        <f t="shared" si="43"/>
        <v>21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7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19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30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2074</v>
      </c>
    </row>
    <row r="112" spans="1:84" s="14" customFormat="1" ht="8.25" customHeight="1" x14ac:dyDescent="0.15">
      <c r="A112" s="53"/>
      <c r="B112" s="65" t="s">
        <v>98</v>
      </c>
      <c r="C112" s="66"/>
      <c r="D112" s="67"/>
      <c r="E112" s="19">
        <f>SUM(E100,E103:E104,E107:E108,E111)</f>
        <v>0</v>
      </c>
      <c r="F112" s="19">
        <f t="shared" ref="F112:BQ112" si="44">SUM(F100,F103:F104,F107:F108,F111)</f>
        <v>2396</v>
      </c>
      <c r="G112" s="19">
        <f t="shared" si="44"/>
        <v>200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85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14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293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2559</v>
      </c>
      <c r="AK112" s="19">
        <f t="shared" si="44"/>
        <v>0</v>
      </c>
      <c r="AL112" s="19">
        <f t="shared" si="44"/>
        <v>10</v>
      </c>
      <c r="AM112" s="19">
        <f t="shared" si="44"/>
        <v>375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1854</v>
      </c>
      <c r="AR112" s="19">
        <f t="shared" si="44"/>
        <v>72</v>
      </c>
      <c r="AS112" s="19">
        <f t="shared" si="44"/>
        <v>4</v>
      </c>
      <c r="AT112" s="19">
        <f t="shared" si="44"/>
        <v>5</v>
      </c>
      <c r="AU112" s="19">
        <f t="shared" si="44"/>
        <v>103</v>
      </c>
      <c r="AV112" s="19">
        <f t="shared" si="44"/>
        <v>2437</v>
      </c>
      <c r="AW112" s="19">
        <f t="shared" si="44"/>
        <v>2</v>
      </c>
      <c r="AX112" s="19">
        <f t="shared" si="44"/>
        <v>1</v>
      </c>
      <c r="AY112" s="19">
        <f t="shared" si="44"/>
        <v>57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17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4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63</v>
      </c>
      <c r="BU112" s="19">
        <f t="shared" si="45"/>
        <v>0</v>
      </c>
      <c r="BV112" s="19">
        <f t="shared" si="45"/>
        <v>2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114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10731</v>
      </c>
    </row>
    <row r="113" spans="1:84" ht="8.25" customHeight="1" x14ac:dyDescent="0.15">
      <c r="A113" s="87" t="s">
        <v>195</v>
      </c>
      <c r="B113" s="90" t="s">
        <v>196</v>
      </c>
      <c r="C113" s="91"/>
      <c r="D113" s="92"/>
      <c r="E113" s="16">
        <v>0</v>
      </c>
      <c r="F113" s="16">
        <v>106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1</v>
      </c>
      <c r="AC113" s="15">
        <v>0</v>
      </c>
      <c r="AD113" s="15">
        <v>0</v>
      </c>
      <c r="AE113" s="15">
        <v>0</v>
      </c>
      <c r="AF113" s="16">
        <v>37</v>
      </c>
      <c r="AG113" s="16">
        <v>2</v>
      </c>
      <c r="AH113" s="15">
        <v>0</v>
      </c>
      <c r="AI113" s="15">
        <v>0</v>
      </c>
      <c r="AJ113" s="16">
        <v>388</v>
      </c>
      <c r="AK113" s="16">
        <v>0</v>
      </c>
      <c r="AL113" s="16">
        <v>0</v>
      </c>
      <c r="AM113" s="16">
        <v>41</v>
      </c>
      <c r="AN113" s="16">
        <v>0</v>
      </c>
      <c r="AO113" s="16">
        <v>0</v>
      </c>
      <c r="AP113" s="16">
        <v>1</v>
      </c>
      <c r="AQ113" s="16">
        <v>226</v>
      </c>
      <c r="AR113" s="16">
        <v>5</v>
      </c>
      <c r="AS113" s="16">
        <v>1</v>
      </c>
      <c r="AT113" s="16">
        <v>0</v>
      </c>
      <c r="AU113" s="16">
        <v>10</v>
      </c>
      <c r="AV113" s="16">
        <v>326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16</v>
      </c>
      <c r="CC113" s="16">
        <v>0</v>
      </c>
      <c r="CD113" s="16">
        <v>0</v>
      </c>
      <c r="CE113" s="16">
        <v>1</v>
      </c>
      <c r="CF113" s="17">
        <f>SUM(E113:CE113)</f>
        <v>1187</v>
      </c>
    </row>
    <row r="114" spans="1:84" ht="8.25" customHeight="1" x14ac:dyDescent="0.15">
      <c r="A114" s="88"/>
      <c r="B114" s="60" t="s">
        <v>197</v>
      </c>
      <c r="C114" s="58" t="s">
        <v>198</v>
      </c>
      <c r="D114" s="59"/>
      <c r="E114" s="17">
        <v>0</v>
      </c>
      <c r="F114" s="17">
        <v>207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118</v>
      </c>
      <c r="AG114" s="17">
        <v>0</v>
      </c>
      <c r="AH114" s="18">
        <v>0</v>
      </c>
      <c r="AI114" s="18">
        <v>0</v>
      </c>
      <c r="AJ114" s="17">
        <v>517</v>
      </c>
      <c r="AK114" s="17">
        <v>0</v>
      </c>
      <c r="AL114" s="17">
        <v>0</v>
      </c>
      <c r="AM114" s="17">
        <v>68</v>
      </c>
      <c r="AN114" s="17">
        <v>0</v>
      </c>
      <c r="AO114" s="17">
        <v>0</v>
      </c>
      <c r="AP114" s="17">
        <v>1</v>
      </c>
      <c r="AQ114" s="17">
        <v>976</v>
      </c>
      <c r="AR114" s="17">
        <v>22</v>
      </c>
      <c r="AS114" s="17">
        <v>3</v>
      </c>
      <c r="AT114" s="17">
        <v>1</v>
      </c>
      <c r="AU114" s="17">
        <v>27</v>
      </c>
      <c r="AV114" s="17">
        <v>461</v>
      </c>
      <c r="AW114" s="17">
        <v>3</v>
      </c>
      <c r="AX114" s="17">
        <v>2</v>
      </c>
      <c r="AY114" s="17">
        <v>10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6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34</v>
      </c>
      <c r="CC114" s="17">
        <v>0</v>
      </c>
      <c r="CD114" s="17">
        <v>0</v>
      </c>
      <c r="CE114" s="17">
        <v>2</v>
      </c>
      <c r="CF114" s="17">
        <f>SUM(E114:CE114)</f>
        <v>2495</v>
      </c>
    </row>
    <row r="115" spans="1:84" ht="8.25" customHeight="1" x14ac:dyDescent="0.15">
      <c r="A115" s="88"/>
      <c r="B115" s="60"/>
      <c r="C115" s="58" t="s">
        <v>199</v>
      </c>
      <c r="D115" s="59"/>
      <c r="E115" s="17">
        <v>0</v>
      </c>
      <c r="F115" s="17">
        <v>30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110</v>
      </c>
      <c r="AK115" s="17">
        <v>0</v>
      </c>
      <c r="AL115" s="17">
        <v>0</v>
      </c>
      <c r="AM115" s="17">
        <v>12</v>
      </c>
      <c r="AN115" s="17">
        <v>0</v>
      </c>
      <c r="AO115" s="17">
        <v>0</v>
      </c>
      <c r="AP115" s="17">
        <v>0</v>
      </c>
      <c r="AQ115" s="17">
        <v>44</v>
      </c>
      <c r="AR115" s="17">
        <v>1</v>
      </c>
      <c r="AS115" s="17">
        <v>0</v>
      </c>
      <c r="AT115" s="17">
        <v>0</v>
      </c>
      <c r="AU115" s="17">
        <v>6</v>
      </c>
      <c r="AV115" s="17">
        <v>81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2</v>
      </c>
      <c r="CC115" s="17">
        <v>0</v>
      </c>
      <c r="CD115" s="17">
        <v>0</v>
      </c>
      <c r="CE115" s="17">
        <v>0</v>
      </c>
      <c r="CF115" s="17">
        <f>SUM(E115:CE115)</f>
        <v>299</v>
      </c>
    </row>
    <row r="116" spans="1:84" ht="8.25" customHeight="1" x14ac:dyDescent="0.15">
      <c r="A116" s="88"/>
      <c r="B116" s="60"/>
      <c r="C116" s="58" t="s">
        <v>91</v>
      </c>
      <c r="D116" s="59"/>
      <c r="E116" s="17">
        <f>SUM(E114:E115)</f>
        <v>0</v>
      </c>
      <c r="F116" s="17">
        <f t="shared" ref="F116:CF116" si="46">SUM(F114:F115)</f>
        <v>237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127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627</v>
      </c>
      <c r="AK116" s="17">
        <f t="shared" si="46"/>
        <v>0</v>
      </c>
      <c r="AL116" s="17">
        <f t="shared" si="46"/>
        <v>0</v>
      </c>
      <c r="AM116" s="17">
        <f t="shared" si="46"/>
        <v>80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1020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33</v>
      </c>
      <c r="AV116" s="17">
        <f t="shared" si="46"/>
        <v>542</v>
      </c>
      <c r="AW116" s="17">
        <f t="shared" si="46"/>
        <v>3</v>
      </c>
      <c r="AX116" s="17">
        <f t="shared" si="46"/>
        <v>2</v>
      </c>
      <c r="AY116" s="17">
        <f t="shared" si="46"/>
        <v>11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7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36</v>
      </c>
      <c r="CC116" s="17">
        <f t="shared" si="46"/>
        <v>0</v>
      </c>
      <c r="CD116" s="17">
        <f t="shared" si="46"/>
        <v>0</v>
      </c>
      <c r="CE116" s="17">
        <f t="shared" si="46"/>
        <v>2</v>
      </c>
      <c r="CF116" s="17">
        <f t="shared" si="46"/>
        <v>2794</v>
      </c>
    </row>
    <row r="117" spans="1:84" ht="8.25" customHeight="1" x14ac:dyDescent="0.15">
      <c r="A117" s="88"/>
      <c r="B117" s="76" t="s">
        <v>200</v>
      </c>
      <c r="C117" s="58" t="s">
        <v>200</v>
      </c>
      <c r="D117" s="59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5</v>
      </c>
      <c r="AB117" s="17">
        <v>0</v>
      </c>
      <c r="AC117" s="18">
        <v>0</v>
      </c>
      <c r="AD117" s="18">
        <v>0</v>
      </c>
      <c r="AE117" s="18">
        <v>0</v>
      </c>
      <c r="AF117" s="17">
        <v>36</v>
      </c>
      <c r="AG117" s="17">
        <v>0</v>
      </c>
      <c r="AH117" s="18">
        <v>0</v>
      </c>
      <c r="AI117" s="18">
        <v>0</v>
      </c>
      <c r="AJ117" s="17">
        <v>548</v>
      </c>
      <c r="AK117" s="17">
        <v>0</v>
      </c>
      <c r="AL117" s="17">
        <v>0</v>
      </c>
      <c r="AM117" s="17">
        <v>75</v>
      </c>
      <c r="AN117" s="17">
        <v>0</v>
      </c>
      <c r="AO117" s="17">
        <v>0</v>
      </c>
      <c r="AP117" s="17">
        <v>0</v>
      </c>
      <c r="AQ117" s="17">
        <v>232</v>
      </c>
      <c r="AR117" s="17">
        <v>6</v>
      </c>
      <c r="AS117" s="17">
        <v>0</v>
      </c>
      <c r="AT117" s="17">
        <v>1</v>
      </c>
      <c r="AU117" s="17">
        <v>8</v>
      </c>
      <c r="AV117" s="17">
        <v>285</v>
      </c>
      <c r="AW117" s="17">
        <v>0</v>
      </c>
      <c r="AX117" s="17">
        <v>0</v>
      </c>
      <c r="AY117" s="17">
        <v>7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8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28</v>
      </c>
      <c r="CC117" s="17">
        <v>0</v>
      </c>
      <c r="CD117" s="17">
        <v>1</v>
      </c>
      <c r="CE117" s="17">
        <v>0</v>
      </c>
      <c r="CF117" s="17">
        <f>SUM(E117:CE117)</f>
        <v>1274</v>
      </c>
    </row>
    <row r="118" spans="1:84" ht="8.25" customHeight="1" x14ac:dyDescent="0.15">
      <c r="A118" s="88"/>
      <c r="B118" s="77"/>
      <c r="C118" s="58" t="s">
        <v>201</v>
      </c>
      <c r="D118" s="59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69</v>
      </c>
      <c r="AG118" s="17">
        <v>0</v>
      </c>
      <c r="AH118" s="18">
        <v>0</v>
      </c>
      <c r="AI118" s="18">
        <v>0</v>
      </c>
      <c r="AJ118" s="17">
        <v>446</v>
      </c>
      <c r="AK118" s="17">
        <v>1</v>
      </c>
      <c r="AL118" s="17">
        <v>0</v>
      </c>
      <c r="AM118" s="17">
        <v>57</v>
      </c>
      <c r="AN118" s="17">
        <v>2</v>
      </c>
      <c r="AO118" s="17">
        <v>0</v>
      </c>
      <c r="AP118" s="17">
        <v>0</v>
      </c>
      <c r="AQ118" s="17">
        <v>418</v>
      </c>
      <c r="AR118" s="17">
        <v>16</v>
      </c>
      <c r="AS118" s="17">
        <v>0</v>
      </c>
      <c r="AT118" s="17">
        <v>0</v>
      </c>
      <c r="AU118" s="17">
        <v>10</v>
      </c>
      <c r="AV118" s="17">
        <v>251</v>
      </c>
      <c r="AW118" s="17">
        <v>0</v>
      </c>
      <c r="AX118" s="17">
        <v>0</v>
      </c>
      <c r="AY118" s="17">
        <v>10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8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29</v>
      </c>
      <c r="CC118" s="17">
        <v>0</v>
      </c>
      <c r="CD118" s="17">
        <v>0</v>
      </c>
      <c r="CE118" s="17">
        <v>0</v>
      </c>
      <c r="CF118" s="17">
        <f>SUM(E118:CE118)</f>
        <v>1363</v>
      </c>
    </row>
    <row r="119" spans="1:84" ht="8.25" customHeight="1" x14ac:dyDescent="0.15">
      <c r="A119" s="88"/>
      <c r="B119" s="77"/>
      <c r="C119" s="81" t="s">
        <v>202</v>
      </c>
      <c r="D119" s="23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126</v>
      </c>
      <c r="AK119" s="17">
        <v>0</v>
      </c>
      <c r="AL119" s="17">
        <v>0</v>
      </c>
      <c r="AM119" s="17">
        <v>13</v>
      </c>
      <c r="AN119" s="17">
        <v>0</v>
      </c>
      <c r="AO119" s="17">
        <v>0</v>
      </c>
      <c r="AP119" s="17">
        <v>0</v>
      </c>
      <c r="AQ119" s="17">
        <v>72</v>
      </c>
      <c r="AR119" s="17">
        <v>1</v>
      </c>
      <c r="AS119" s="17">
        <v>0</v>
      </c>
      <c r="AT119" s="17">
        <v>1</v>
      </c>
      <c r="AU119" s="17">
        <v>3</v>
      </c>
      <c r="AV119" s="17">
        <v>82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5</v>
      </c>
      <c r="CC119" s="17">
        <v>0</v>
      </c>
      <c r="CD119" s="17">
        <v>0</v>
      </c>
      <c r="CE119" s="17">
        <v>0</v>
      </c>
      <c r="CF119" s="17">
        <f>SUM(E119:CE119)</f>
        <v>328</v>
      </c>
    </row>
    <row r="120" spans="1:84" ht="8.25" customHeight="1" x14ac:dyDescent="0.15">
      <c r="A120" s="88"/>
      <c r="B120" s="77"/>
      <c r="C120" s="94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32</v>
      </c>
      <c r="AG120" s="17">
        <v>3</v>
      </c>
      <c r="AH120" s="18">
        <v>0</v>
      </c>
      <c r="AI120" s="18">
        <v>0</v>
      </c>
      <c r="AJ120" s="17">
        <v>261</v>
      </c>
      <c r="AK120" s="17">
        <v>0</v>
      </c>
      <c r="AL120" s="17">
        <v>0</v>
      </c>
      <c r="AM120" s="17">
        <v>13</v>
      </c>
      <c r="AN120" s="17">
        <v>0</v>
      </c>
      <c r="AO120" s="17">
        <v>0</v>
      </c>
      <c r="AP120" s="17">
        <v>0</v>
      </c>
      <c r="AQ120" s="17">
        <v>76</v>
      </c>
      <c r="AR120" s="17">
        <v>2</v>
      </c>
      <c r="AS120" s="17">
        <v>0</v>
      </c>
      <c r="AT120" s="17">
        <v>0</v>
      </c>
      <c r="AU120" s="17">
        <v>3</v>
      </c>
      <c r="AV120" s="17">
        <v>125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11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20</v>
      </c>
      <c r="CC120" s="17">
        <v>0</v>
      </c>
      <c r="CD120" s="17">
        <v>0</v>
      </c>
      <c r="CE120" s="17">
        <v>0</v>
      </c>
      <c r="CF120" s="17">
        <f>SUM(E120:CE120)</f>
        <v>581</v>
      </c>
    </row>
    <row r="121" spans="1:84" ht="8.25" customHeight="1" x14ac:dyDescent="0.15">
      <c r="A121" s="88"/>
      <c r="B121" s="77"/>
      <c r="C121" s="94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1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28</v>
      </c>
      <c r="AG121" s="17">
        <v>0</v>
      </c>
      <c r="AH121" s="18">
        <v>0</v>
      </c>
      <c r="AI121" s="18">
        <v>0</v>
      </c>
      <c r="AJ121" s="17">
        <v>225</v>
      </c>
      <c r="AK121" s="17">
        <v>0</v>
      </c>
      <c r="AL121" s="17">
        <v>0</v>
      </c>
      <c r="AM121" s="17">
        <v>19</v>
      </c>
      <c r="AN121" s="17">
        <v>0</v>
      </c>
      <c r="AO121" s="17">
        <v>0</v>
      </c>
      <c r="AP121" s="17">
        <v>0</v>
      </c>
      <c r="AQ121" s="17">
        <v>203</v>
      </c>
      <c r="AR121" s="17">
        <v>8</v>
      </c>
      <c r="AS121" s="17">
        <v>0</v>
      </c>
      <c r="AT121" s="17">
        <v>0</v>
      </c>
      <c r="AU121" s="17">
        <v>6</v>
      </c>
      <c r="AV121" s="17">
        <v>173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12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16</v>
      </c>
      <c r="CC121" s="17">
        <v>0</v>
      </c>
      <c r="CD121" s="17">
        <v>0</v>
      </c>
      <c r="CE121" s="17">
        <v>1</v>
      </c>
      <c r="CF121" s="17">
        <f>SUM(E121:CE121)</f>
        <v>717</v>
      </c>
    </row>
    <row r="122" spans="1:84" ht="8.25" customHeight="1" x14ac:dyDescent="0.15">
      <c r="A122" s="88"/>
      <c r="B122" s="69"/>
      <c r="C122" s="95"/>
      <c r="D122" s="23" t="s">
        <v>91</v>
      </c>
      <c r="E122" s="17">
        <f>SUM(E119:E121)</f>
        <v>0</v>
      </c>
      <c r="F122" s="17">
        <f t="shared" ref="F122:CF122" si="47">SUM(F119:F121)</f>
        <v>55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1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6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67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612</v>
      </c>
      <c r="AK122" s="17">
        <f t="shared" si="47"/>
        <v>0</v>
      </c>
      <c r="AL122" s="17">
        <f t="shared" si="47"/>
        <v>0</v>
      </c>
      <c r="AM122" s="17">
        <f t="shared" si="47"/>
        <v>45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351</v>
      </c>
      <c r="AR122" s="17">
        <f t="shared" si="47"/>
        <v>11</v>
      </c>
      <c r="AS122" s="17">
        <f t="shared" si="47"/>
        <v>0</v>
      </c>
      <c r="AT122" s="17">
        <f t="shared" si="47"/>
        <v>1</v>
      </c>
      <c r="AU122" s="17">
        <f t="shared" si="47"/>
        <v>12</v>
      </c>
      <c r="AV122" s="17">
        <f t="shared" si="47"/>
        <v>380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27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41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1626</v>
      </c>
    </row>
    <row r="123" spans="1:84" ht="8.25" customHeight="1" x14ac:dyDescent="0.15">
      <c r="A123" s="88"/>
      <c r="B123" s="60" t="s">
        <v>204</v>
      </c>
      <c r="C123" s="58" t="s">
        <v>205</v>
      </c>
      <c r="D123" s="59"/>
      <c r="E123" s="17">
        <v>0</v>
      </c>
      <c r="F123" s="17">
        <v>126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3</v>
      </c>
      <c r="AB123" s="17">
        <v>2</v>
      </c>
      <c r="AC123" s="18">
        <v>0</v>
      </c>
      <c r="AD123" s="18">
        <v>0</v>
      </c>
      <c r="AE123" s="18">
        <v>0</v>
      </c>
      <c r="AF123" s="17">
        <v>38</v>
      </c>
      <c r="AG123" s="17">
        <v>4</v>
      </c>
      <c r="AH123" s="18">
        <v>0</v>
      </c>
      <c r="AI123" s="18">
        <v>0</v>
      </c>
      <c r="AJ123" s="17">
        <v>1144</v>
      </c>
      <c r="AK123" s="17">
        <v>2</v>
      </c>
      <c r="AL123" s="17">
        <v>0</v>
      </c>
      <c r="AM123" s="17">
        <v>62</v>
      </c>
      <c r="AN123" s="17">
        <v>0</v>
      </c>
      <c r="AO123" s="17">
        <v>0</v>
      </c>
      <c r="AP123" s="17">
        <v>115</v>
      </c>
      <c r="AQ123" s="17">
        <v>1329</v>
      </c>
      <c r="AR123" s="17">
        <v>34</v>
      </c>
      <c r="AS123" s="17">
        <v>0</v>
      </c>
      <c r="AT123" s="17">
        <v>1</v>
      </c>
      <c r="AU123" s="17">
        <v>17</v>
      </c>
      <c r="AV123" s="17">
        <v>579</v>
      </c>
      <c r="AW123" s="17">
        <v>0</v>
      </c>
      <c r="AX123" s="17">
        <v>0</v>
      </c>
      <c r="AY123" s="17">
        <v>11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22</v>
      </c>
      <c r="BU123" s="17">
        <v>0</v>
      </c>
      <c r="BV123" s="17">
        <v>3</v>
      </c>
      <c r="BW123" s="17">
        <v>0</v>
      </c>
      <c r="BX123" s="17">
        <v>2</v>
      </c>
      <c r="BY123" s="17">
        <v>0</v>
      </c>
      <c r="BZ123" s="17">
        <v>0</v>
      </c>
      <c r="CA123" s="17">
        <v>1</v>
      </c>
      <c r="CB123" s="17">
        <v>60</v>
      </c>
      <c r="CC123" s="17">
        <v>2</v>
      </c>
      <c r="CD123" s="17">
        <v>0</v>
      </c>
      <c r="CE123" s="17">
        <v>2</v>
      </c>
      <c r="CF123" s="17">
        <f>SUM(E123:CE123)</f>
        <v>3586</v>
      </c>
    </row>
    <row r="124" spans="1:84" ht="8.25" customHeight="1" x14ac:dyDescent="0.15">
      <c r="A124" s="88"/>
      <c r="B124" s="60"/>
      <c r="C124" s="58" t="s">
        <v>206</v>
      </c>
      <c r="D124" s="59"/>
      <c r="E124" s="17">
        <v>0</v>
      </c>
      <c r="F124" s="17">
        <v>32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30</v>
      </c>
      <c r="AG124" s="17">
        <v>0</v>
      </c>
      <c r="AH124" s="18">
        <v>0</v>
      </c>
      <c r="AI124" s="18">
        <v>0</v>
      </c>
      <c r="AJ124" s="17">
        <v>269</v>
      </c>
      <c r="AK124" s="17">
        <v>0</v>
      </c>
      <c r="AL124" s="17">
        <v>0</v>
      </c>
      <c r="AM124" s="17">
        <v>25</v>
      </c>
      <c r="AN124" s="17">
        <v>0</v>
      </c>
      <c r="AO124" s="17">
        <v>0</v>
      </c>
      <c r="AP124" s="17">
        <v>0</v>
      </c>
      <c r="AQ124" s="17">
        <v>211</v>
      </c>
      <c r="AR124" s="17">
        <v>3</v>
      </c>
      <c r="AS124" s="17">
        <v>0</v>
      </c>
      <c r="AT124" s="17">
        <v>0</v>
      </c>
      <c r="AU124" s="17">
        <v>3</v>
      </c>
      <c r="AV124" s="17">
        <v>155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11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8</v>
      </c>
      <c r="CC124" s="17">
        <v>1</v>
      </c>
      <c r="CD124" s="17">
        <v>0</v>
      </c>
      <c r="CE124" s="17">
        <v>4</v>
      </c>
      <c r="CF124" s="17">
        <f>SUM(E124:CE124)</f>
        <v>773</v>
      </c>
    </row>
    <row r="125" spans="1:84" ht="8.25" customHeight="1" x14ac:dyDescent="0.15">
      <c r="A125" s="88"/>
      <c r="B125" s="60"/>
      <c r="C125" s="70" t="s">
        <v>207</v>
      </c>
      <c r="D125" s="23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19</v>
      </c>
      <c r="AG125" s="17">
        <v>0</v>
      </c>
      <c r="AH125" s="18">
        <v>0</v>
      </c>
      <c r="AI125" s="18">
        <v>0</v>
      </c>
      <c r="AJ125" s="17">
        <v>204</v>
      </c>
      <c r="AK125" s="17">
        <v>0</v>
      </c>
      <c r="AL125" s="17">
        <v>0</v>
      </c>
      <c r="AM125" s="17">
        <v>28</v>
      </c>
      <c r="AN125" s="17">
        <v>0</v>
      </c>
      <c r="AO125" s="17">
        <v>0</v>
      </c>
      <c r="AP125" s="17">
        <v>0</v>
      </c>
      <c r="AQ125" s="17">
        <v>378</v>
      </c>
      <c r="AR125" s="17">
        <v>6</v>
      </c>
      <c r="AS125" s="17">
        <v>0</v>
      </c>
      <c r="AT125" s="17">
        <v>2</v>
      </c>
      <c r="AU125" s="17">
        <v>7</v>
      </c>
      <c r="AV125" s="17">
        <v>141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1</v>
      </c>
      <c r="BR125" s="18">
        <v>0</v>
      </c>
      <c r="BS125" s="17">
        <v>0</v>
      </c>
      <c r="BT125" s="17">
        <v>8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17</v>
      </c>
      <c r="CC125" s="17">
        <v>1</v>
      </c>
      <c r="CD125" s="17">
        <v>0</v>
      </c>
      <c r="CE125" s="17">
        <v>2</v>
      </c>
      <c r="CF125" s="17">
        <f>SUM(E125:CE125)</f>
        <v>852</v>
      </c>
    </row>
    <row r="126" spans="1:84" ht="8.25" customHeight="1" x14ac:dyDescent="0.15">
      <c r="A126" s="88"/>
      <c r="B126" s="60"/>
      <c r="C126" s="70"/>
      <c r="D126" s="23" t="s">
        <v>208</v>
      </c>
      <c r="E126" s="17">
        <v>0</v>
      </c>
      <c r="F126" s="17">
        <v>14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4</v>
      </c>
      <c r="AG126" s="17">
        <v>0</v>
      </c>
      <c r="AH126" s="18">
        <v>0</v>
      </c>
      <c r="AI126" s="18">
        <v>0</v>
      </c>
      <c r="AJ126" s="17">
        <v>80</v>
      </c>
      <c r="AK126" s="17">
        <v>0</v>
      </c>
      <c r="AL126" s="17">
        <v>0</v>
      </c>
      <c r="AM126" s="17">
        <v>24</v>
      </c>
      <c r="AN126" s="17">
        <v>0</v>
      </c>
      <c r="AO126" s="17">
        <v>0</v>
      </c>
      <c r="AP126" s="17">
        <v>1</v>
      </c>
      <c r="AQ126" s="17">
        <v>143</v>
      </c>
      <c r="AR126" s="17">
        <v>3</v>
      </c>
      <c r="AS126" s="17">
        <v>0</v>
      </c>
      <c r="AT126" s="17">
        <v>0</v>
      </c>
      <c r="AU126" s="17">
        <v>1</v>
      </c>
      <c r="AV126" s="17">
        <v>74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2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10</v>
      </c>
      <c r="CC126" s="17">
        <v>0</v>
      </c>
      <c r="CD126" s="17">
        <v>0</v>
      </c>
      <c r="CE126" s="17">
        <v>0</v>
      </c>
      <c r="CF126" s="17">
        <f>SUM(E126:CE126)</f>
        <v>361</v>
      </c>
    </row>
    <row r="127" spans="1:84" ht="8.25" customHeight="1" x14ac:dyDescent="0.15">
      <c r="A127" s="88"/>
      <c r="B127" s="60"/>
      <c r="C127" s="70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9</v>
      </c>
      <c r="AG127" s="17">
        <v>0</v>
      </c>
      <c r="AH127" s="18">
        <v>0</v>
      </c>
      <c r="AI127" s="18">
        <v>0</v>
      </c>
      <c r="AJ127" s="17">
        <v>121</v>
      </c>
      <c r="AK127" s="17">
        <v>0</v>
      </c>
      <c r="AL127" s="17">
        <v>0</v>
      </c>
      <c r="AM127" s="17">
        <v>11</v>
      </c>
      <c r="AN127" s="17">
        <v>0</v>
      </c>
      <c r="AO127" s="17">
        <v>0</v>
      </c>
      <c r="AP127" s="17">
        <v>0</v>
      </c>
      <c r="AQ127" s="17">
        <v>192</v>
      </c>
      <c r="AR127" s="17">
        <v>6</v>
      </c>
      <c r="AS127" s="17">
        <v>0</v>
      </c>
      <c r="AT127" s="17">
        <v>0</v>
      </c>
      <c r="AU127" s="17">
        <v>2</v>
      </c>
      <c r="AV127" s="17">
        <v>81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1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16</v>
      </c>
      <c r="CC127" s="17">
        <v>0</v>
      </c>
      <c r="CD127" s="17">
        <v>0</v>
      </c>
      <c r="CE127" s="17">
        <v>1</v>
      </c>
      <c r="CF127" s="17">
        <f>SUM(E127:CE127)</f>
        <v>447</v>
      </c>
    </row>
    <row r="128" spans="1:84" ht="8.25" customHeight="1" x14ac:dyDescent="0.15">
      <c r="A128" s="88"/>
      <c r="B128" s="60"/>
      <c r="C128" s="96"/>
      <c r="D128" s="23" t="s">
        <v>91</v>
      </c>
      <c r="E128" s="17">
        <f>SUM(E125:E127)</f>
        <v>0</v>
      </c>
      <c r="F128" s="17">
        <f t="shared" ref="F128:CF128" si="48">SUM(F125:F127)</f>
        <v>42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32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405</v>
      </c>
      <c r="AK128" s="17">
        <f t="shared" si="48"/>
        <v>0</v>
      </c>
      <c r="AL128" s="17">
        <f t="shared" si="48"/>
        <v>0</v>
      </c>
      <c r="AM128" s="17">
        <f t="shared" si="48"/>
        <v>63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713</v>
      </c>
      <c r="AR128" s="17">
        <f t="shared" si="48"/>
        <v>15</v>
      </c>
      <c r="AS128" s="17">
        <f t="shared" si="48"/>
        <v>0</v>
      </c>
      <c r="AT128" s="17">
        <f t="shared" si="48"/>
        <v>2</v>
      </c>
      <c r="AU128" s="17">
        <f t="shared" si="48"/>
        <v>10</v>
      </c>
      <c r="AV128" s="17">
        <f t="shared" si="48"/>
        <v>296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2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6</v>
      </c>
      <c r="BP128" s="17">
        <f t="shared" si="48"/>
        <v>0</v>
      </c>
      <c r="BQ128" s="17">
        <f t="shared" si="48"/>
        <v>1</v>
      </c>
      <c r="BR128" s="18">
        <f t="shared" si="48"/>
        <v>0</v>
      </c>
      <c r="BS128" s="17">
        <f t="shared" si="48"/>
        <v>0</v>
      </c>
      <c r="BT128" s="17">
        <f t="shared" si="48"/>
        <v>9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43</v>
      </c>
      <c r="CC128" s="17">
        <f t="shared" si="48"/>
        <v>1</v>
      </c>
      <c r="CD128" s="17">
        <f t="shared" si="48"/>
        <v>0</v>
      </c>
      <c r="CE128" s="17">
        <f t="shared" si="48"/>
        <v>3</v>
      </c>
      <c r="CF128" s="17">
        <f t="shared" si="48"/>
        <v>1660</v>
      </c>
    </row>
    <row r="129" spans="1:84" ht="8.25" customHeight="1" x14ac:dyDescent="0.15">
      <c r="A129" s="88"/>
      <c r="B129" s="60"/>
      <c r="C129" s="70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20</v>
      </c>
      <c r="AG129" s="17">
        <v>0</v>
      </c>
      <c r="AH129" s="18">
        <v>0</v>
      </c>
      <c r="AI129" s="18">
        <v>0</v>
      </c>
      <c r="AJ129" s="17">
        <v>345</v>
      </c>
      <c r="AK129" s="17">
        <v>0</v>
      </c>
      <c r="AL129" s="17">
        <v>0</v>
      </c>
      <c r="AM129" s="17">
        <v>11</v>
      </c>
      <c r="AN129" s="17">
        <v>0</v>
      </c>
      <c r="AO129" s="17">
        <v>0</v>
      </c>
      <c r="AP129" s="17">
        <v>0</v>
      </c>
      <c r="AQ129" s="17">
        <v>445</v>
      </c>
      <c r="AR129" s="17">
        <v>14</v>
      </c>
      <c r="AS129" s="17">
        <v>0</v>
      </c>
      <c r="AT129" s="17">
        <v>0</v>
      </c>
      <c r="AU129" s="17">
        <v>7</v>
      </c>
      <c r="AV129" s="17">
        <v>150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5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19</v>
      </c>
      <c r="CC129" s="17">
        <v>0</v>
      </c>
      <c r="CD129" s="17">
        <v>0</v>
      </c>
      <c r="CE129" s="17">
        <v>1</v>
      </c>
      <c r="CF129" s="17">
        <f>SUM(E129:CE129)</f>
        <v>1047</v>
      </c>
    </row>
    <row r="130" spans="1:84" ht="8.25" customHeight="1" x14ac:dyDescent="0.15">
      <c r="A130" s="88"/>
      <c r="B130" s="60"/>
      <c r="C130" s="71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5</v>
      </c>
      <c r="AG130" s="17">
        <v>0</v>
      </c>
      <c r="AH130" s="18">
        <v>0</v>
      </c>
      <c r="AI130" s="18">
        <v>0</v>
      </c>
      <c r="AJ130" s="17">
        <v>169</v>
      </c>
      <c r="AK130" s="17">
        <v>0</v>
      </c>
      <c r="AL130" s="17">
        <v>0</v>
      </c>
      <c r="AM130" s="17">
        <v>12</v>
      </c>
      <c r="AN130" s="17">
        <v>0</v>
      </c>
      <c r="AO130" s="17">
        <v>0</v>
      </c>
      <c r="AP130" s="17">
        <v>0</v>
      </c>
      <c r="AQ130" s="17">
        <v>207</v>
      </c>
      <c r="AR130" s="17">
        <v>2</v>
      </c>
      <c r="AS130" s="17">
        <v>0</v>
      </c>
      <c r="AT130" s="17">
        <v>0</v>
      </c>
      <c r="AU130" s="17">
        <v>0</v>
      </c>
      <c r="AV130" s="17">
        <v>101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2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1</v>
      </c>
      <c r="CF130" s="17">
        <f>SUM(E130:CE130)</f>
        <v>510</v>
      </c>
    </row>
    <row r="131" spans="1:84" ht="8.25" customHeight="1" x14ac:dyDescent="0.15">
      <c r="A131" s="88"/>
      <c r="B131" s="60"/>
      <c r="C131" s="71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5</v>
      </c>
      <c r="AG131" s="17">
        <v>0</v>
      </c>
      <c r="AH131" s="18">
        <v>0</v>
      </c>
      <c r="AI131" s="18">
        <v>0</v>
      </c>
      <c r="AJ131" s="17">
        <v>59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121</v>
      </c>
      <c r="AR131" s="17">
        <v>0</v>
      </c>
      <c r="AS131" s="17">
        <v>0</v>
      </c>
      <c r="AT131" s="17">
        <v>1</v>
      </c>
      <c r="AU131" s="17">
        <v>1</v>
      </c>
      <c r="AV131" s="17">
        <v>42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263</v>
      </c>
    </row>
    <row r="132" spans="1:84" ht="8.25" customHeight="1" x14ac:dyDescent="0.15">
      <c r="A132" s="88"/>
      <c r="B132" s="60"/>
      <c r="C132" s="71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30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573</v>
      </c>
      <c r="AK132" s="17">
        <f t="shared" si="49"/>
        <v>0</v>
      </c>
      <c r="AL132" s="17">
        <f t="shared" si="49"/>
        <v>0</v>
      </c>
      <c r="AM132" s="17">
        <f t="shared" si="49"/>
        <v>27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773</v>
      </c>
      <c r="AR132" s="17">
        <f t="shared" si="49"/>
        <v>16</v>
      </c>
      <c r="AS132" s="17">
        <f t="shared" si="49"/>
        <v>0</v>
      </c>
      <c r="AT132" s="17">
        <f t="shared" si="49"/>
        <v>1</v>
      </c>
      <c r="AU132" s="17">
        <f t="shared" si="49"/>
        <v>8</v>
      </c>
      <c r="AV132" s="17">
        <f t="shared" si="49"/>
        <v>293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9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33</v>
      </c>
      <c r="CC132" s="17">
        <f t="shared" si="49"/>
        <v>0</v>
      </c>
      <c r="CD132" s="17">
        <f t="shared" si="49"/>
        <v>0</v>
      </c>
      <c r="CE132" s="17">
        <f t="shared" si="49"/>
        <v>3</v>
      </c>
      <c r="CF132" s="17">
        <f t="shared" si="49"/>
        <v>1820</v>
      </c>
    </row>
    <row r="133" spans="1:84" ht="8.25" customHeight="1" x14ac:dyDescent="0.15">
      <c r="A133" s="88"/>
      <c r="B133" s="60" t="s">
        <v>214</v>
      </c>
      <c r="C133" s="58" t="s">
        <v>215</v>
      </c>
      <c r="D133" s="59"/>
      <c r="E133" s="17">
        <v>0</v>
      </c>
      <c r="F133" s="17">
        <v>381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8</v>
      </c>
      <c r="AB133" s="17">
        <v>0</v>
      </c>
      <c r="AC133" s="18">
        <v>0</v>
      </c>
      <c r="AD133" s="18">
        <v>0</v>
      </c>
      <c r="AE133" s="18">
        <v>0</v>
      </c>
      <c r="AF133" s="17">
        <v>105</v>
      </c>
      <c r="AG133" s="17">
        <v>8</v>
      </c>
      <c r="AH133" s="18">
        <v>0</v>
      </c>
      <c r="AI133" s="18">
        <v>0</v>
      </c>
      <c r="AJ133" s="17">
        <v>423</v>
      </c>
      <c r="AK133" s="17">
        <v>0</v>
      </c>
      <c r="AL133" s="17">
        <v>0</v>
      </c>
      <c r="AM133" s="17">
        <v>49</v>
      </c>
      <c r="AN133" s="17">
        <v>3</v>
      </c>
      <c r="AO133" s="17">
        <v>1</v>
      </c>
      <c r="AP133" s="17">
        <v>1</v>
      </c>
      <c r="AQ133" s="17">
        <v>534</v>
      </c>
      <c r="AR133" s="17">
        <v>16</v>
      </c>
      <c r="AS133" s="17">
        <v>0</v>
      </c>
      <c r="AT133" s="17">
        <v>3</v>
      </c>
      <c r="AU133" s="17">
        <v>8</v>
      </c>
      <c r="AV133" s="17">
        <v>390</v>
      </c>
      <c r="AW133" s="17">
        <v>0</v>
      </c>
      <c r="AX133" s="17">
        <v>1</v>
      </c>
      <c r="AY133" s="17">
        <v>4</v>
      </c>
      <c r="AZ133" s="17">
        <v>0</v>
      </c>
      <c r="BA133" s="18">
        <v>6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6</v>
      </c>
      <c r="BP133" s="17">
        <v>0</v>
      </c>
      <c r="BQ133" s="17">
        <v>1</v>
      </c>
      <c r="BR133" s="18">
        <v>0</v>
      </c>
      <c r="BS133" s="17">
        <v>0</v>
      </c>
      <c r="BT133" s="17">
        <v>5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24</v>
      </c>
      <c r="CC133" s="17">
        <v>0</v>
      </c>
      <c r="CD133" s="17">
        <v>0</v>
      </c>
      <c r="CE133" s="17">
        <v>3</v>
      </c>
      <c r="CF133" s="17">
        <f>SUM(E133:CE133)</f>
        <v>2013</v>
      </c>
    </row>
    <row r="134" spans="1:84" ht="8.25" customHeight="1" x14ac:dyDescent="0.15">
      <c r="A134" s="88"/>
      <c r="B134" s="74"/>
      <c r="C134" s="58" t="s">
        <v>216</v>
      </c>
      <c r="D134" s="59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17</v>
      </c>
      <c r="AG134" s="17">
        <v>0</v>
      </c>
      <c r="AH134" s="18">
        <v>0</v>
      </c>
      <c r="AI134" s="18">
        <v>0</v>
      </c>
      <c r="AJ134" s="17">
        <v>96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149</v>
      </c>
      <c r="AR134" s="17">
        <v>3</v>
      </c>
      <c r="AS134" s="17">
        <v>0</v>
      </c>
      <c r="AT134" s="17">
        <v>0</v>
      </c>
      <c r="AU134" s="17">
        <v>1</v>
      </c>
      <c r="AV134" s="17">
        <v>67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4</v>
      </c>
      <c r="CC134" s="17">
        <v>0</v>
      </c>
      <c r="CD134" s="17">
        <v>0</v>
      </c>
      <c r="CE134" s="17">
        <v>0</v>
      </c>
      <c r="CF134" s="17">
        <f>SUM(E134:CE134)</f>
        <v>366</v>
      </c>
    </row>
    <row r="135" spans="1:84" ht="8.25" customHeight="1" x14ac:dyDescent="0.15">
      <c r="A135" s="88"/>
      <c r="B135" s="74"/>
      <c r="C135" s="61" t="s">
        <v>217</v>
      </c>
      <c r="D135" s="62"/>
      <c r="E135" s="17">
        <v>0</v>
      </c>
      <c r="F135" s="17">
        <v>111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42</v>
      </c>
      <c r="AG135" s="17">
        <v>0</v>
      </c>
      <c r="AH135" s="18">
        <v>0</v>
      </c>
      <c r="AI135" s="18">
        <v>0</v>
      </c>
      <c r="AJ135" s="17">
        <v>184</v>
      </c>
      <c r="AK135" s="17">
        <v>0</v>
      </c>
      <c r="AL135" s="17">
        <v>0</v>
      </c>
      <c r="AM135" s="17">
        <v>19</v>
      </c>
      <c r="AN135" s="17">
        <v>0</v>
      </c>
      <c r="AO135" s="17">
        <v>0</v>
      </c>
      <c r="AP135" s="17">
        <v>0</v>
      </c>
      <c r="AQ135" s="17">
        <v>116</v>
      </c>
      <c r="AR135" s="17">
        <v>0</v>
      </c>
      <c r="AS135" s="17">
        <v>0</v>
      </c>
      <c r="AT135" s="17">
        <v>1</v>
      </c>
      <c r="AU135" s="17">
        <v>5</v>
      </c>
      <c r="AV135" s="17">
        <v>103</v>
      </c>
      <c r="AW135" s="17">
        <v>0</v>
      </c>
      <c r="AX135" s="17">
        <v>0</v>
      </c>
      <c r="AY135" s="17">
        <v>7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1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605</v>
      </c>
    </row>
    <row r="136" spans="1:84" ht="8.25" customHeight="1" x14ac:dyDescent="0.15">
      <c r="A136" s="88"/>
      <c r="B136" s="74"/>
      <c r="C136" s="61" t="s">
        <v>218</v>
      </c>
      <c r="D136" s="62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14</v>
      </c>
      <c r="AG136" s="17">
        <v>2</v>
      </c>
      <c r="AH136" s="18">
        <v>0</v>
      </c>
      <c r="AI136" s="18">
        <v>0</v>
      </c>
      <c r="AJ136" s="17">
        <v>306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2</v>
      </c>
      <c r="AQ136" s="17">
        <v>151</v>
      </c>
      <c r="AR136" s="17">
        <v>0</v>
      </c>
      <c r="AS136" s="17">
        <v>0</v>
      </c>
      <c r="AT136" s="17">
        <v>0</v>
      </c>
      <c r="AU136" s="17">
        <v>1</v>
      </c>
      <c r="AV136" s="17">
        <v>82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8</v>
      </c>
      <c r="CC136" s="17">
        <v>1</v>
      </c>
      <c r="CD136" s="17">
        <v>0</v>
      </c>
      <c r="CE136" s="17">
        <v>0</v>
      </c>
      <c r="CF136" s="17">
        <f>SUM(E136:CE136)</f>
        <v>581</v>
      </c>
    </row>
    <row r="137" spans="1:84" ht="8.25" customHeight="1" x14ac:dyDescent="0.15">
      <c r="A137" s="88"/>
      <c r="B137" s="74"/>
      <c r="C137" s="58" t="s">
        <v>91</v>
      </c>
      <c r="D137" s="59"/>
      <c r="E137" s="17">
        <f>SUM(E133:E136)</f>
        <v>0</v>
      </c>
      <c r="F137" s="17">
        <f t="shared" ref="F137:CF137" si="50">SUM(F133:F136)</f>
        <v>511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178</v>
      </c>
      <c r="AG137" s="17">
        <f t="shared" si="50"/>
        <v>10</v>
      </c>
      <c r="AH137" s="18">
        <f t="shared" si="50"/>
        <v>0</v>
      </c>
      <c r="AI137" s="18">
        <f t="shared" si="50"/>
        <v>0</v>
      </c>
      <c r="AJ137" s="17">
        <f t="shared" si="50"/>
        <v>1009</v>
      </c>
      <c r="AK137" s="17">
        <f t="shared" si="50"/>
        <v>0</v>
      </c>
      <c r="AL137" s="17">
        <f t="shared" si="50"/>
        <v>0</v>
      </c>
      <c r="AM137" s="17">
        <f t="shared" si="50"/>
        <v>80</v>
      </c>
      <c r="AN137" s="17">
        <f t="shared" si="50"/>
        <v>3</v>
      </c>
      <c r="AO137" s="17">
        <f t="shared" si="50"/>
        <v>1</v>
      </c>
      <c r="AP137" s="17">
        <f t="shared" si="50"/>
        <v>3</v>
      </c>
      <c r="AQ137" s="17">
        <f t="shared" si="50"/>
        <v>950</v>
      </c>
      <c r="AR137" s="17">
        <f t="shared" si="50"/>
        <v>19</v>
      </c>
      <c r="AS137" s="17">
        <f t="shared" si="50"/>
        <v>0</v>
      </c>
      <c r="AT137" s="17">
        <f t="shared" si="50"/>
        <v>4</v>
      </c>
      <c r="AU137" s="17">
        <f t="shared" si="50"/>
        <v>15</v>
      </c>
      <c r="AV137" s="17">
        <f t="shared" si="50"/>
        <v>642</v>
      </c>
      <c r="AW137" s="17">
        <f t="shared" si="50"/>
        <v>0</v>
      </c>
      <c r="AX137" s="17">
        <f t="shared" si="50"/>
        <v>1</v>
      </c>
      <c r="AY137" s="17">
        <f t="shared" si="50"/>
        <v>12</v>
      </c>
      <c r="AZ137" s="17">
        <f t="shared" si="50"/>
        <v>0</v>
      </c>
      <c r="BA137" s="18">
        <f>SUM(BA133:BA136)</f>
        <v>6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6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8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39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3565</v>
      </c>
    </row>
    <row r="138" spans="1:84" ht="8.25" customHeight="1" x14ac:dyDescent="0.15">
      <c r="A138" s="89"/>
      <c r="B138" s="65" t="s">
        <v>98</v>
      </c>
      <c r="C138" s="66"/>
      <c r="D138" s="67"/>
      <c r="E138" s="19">
        <f>SUM(E113,E116:E118,E122:E124,E128,E132,E137)</f>
        <v>0</v>
      </c>
      <c r="F138" s="19">
        <f t="shared" ref="F138:CF138" si="51">SUM(F113,F116:F118,F122:F124,F128,F132,F137)</f>
        <v>1195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121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39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644</v>
      </c>
      <c r="AG138" s="19">
        <f t="shared" si="51"/>
        <v>20</v>
      </c>
      <c r="AH138" s="20">
        <f t="shared" si="51"/>
        <v>0</v>
      </c>
      <c r="AI138" s="20">
        <f t="shared" si="51"/>
        <v>0</v>
      </c>
      <c r="AJ138" s="19">
        <f t="shared" si="51"/>
        <v>6021</v>
      </c>
      <c r="AK138" s="19">
        <f t="shared" si="51"/>
        <v>3</v>
      </c>
      <c r="AL138" s="19">
        <f t="shared" si="51"/>
        <v>0</v>
      </c>
      <c r="AM138" s="19">
        <f t="shared" si="51"/>
        <v>555</v>
      </c>
      <c r="AN138" s="19">
        <f t="shared" si="51"/>
        <v>5</v>
      </c>
      <c r="AO138" s="19">
        <f t="shared" si="51"/>
        <v>1</v>
      </c>
      <c r="AP138" s="19">
        <f t="shared" si="51"/>
        <v>122</v>
      </c>
      <c r="AQ138" s="19">
        <f t="shared" si="51"/>
        <v>6223</v>
      </c>
      <c r="AR138" s="19">
        <f t="shared" si="51"/>
        <v>148</v>
      </c>
      <c r="AS138" s="19">
        <f t="shared" si="51"/>
        <v>4</v>
      </c>
      <c r="AT138" s="19">
        <f t="shared" si="51"/>
        <v>11</v>
      </c>
      <c r="AU138" s="19">
        <f t="shared" si="51"/>
        <v>126</v>
      </c>
      <c r="AV138" s="19">
        <f t="shared" si="51"/>
        <v>3749</v>
      </c>
      <c r="AW138" s="19">
        <f t="shared" si="51"/>
        <v>3</v>
      </c>
      <c r="AX138" s="19">
        <f t="shared" si="51"/>
        <v>3</v>
      </c>
      <c r="AY138" s="19">
        <f t="shared" si="51"/>
        <v>70</v>
      </c>
      <c r="AZ138" s="19">
        <f t="shared" si="51"/>
        <v>0</v>
      </c>
      <c r="BA138" s="20">
        <f>SUM(BA113,BA116:BA118,BA122:BA124,BA128,BA132,BA137)</f>
        <v>11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25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20</v>
      </c>
      <c r="BP138" s="19">
        <f t="shared" si="51"/>
        <v>0</v>
      </c>
      <c r="BQ138" s="19">
        <f t="shared" si="51"/>
        <v>3</v>
      </c>
      <c r="BR138" s="20">
        <f t="shared" si="51"/>
        <v>0</v>
      </c>
      <c r="BS138" s="19">
        <f t="shared" si="51"/>
        <v>1</v>
      </c>
      <c r="BT138" s="19">
        <f t="shared" si="51"/>
        <v>117</v>
      </c>
      <c r="BU138" s="19">
        <f t="shared" si="51"/>
        <v>0</v>
      </c>
      <c r="BV138" s="19">
        <f t="shared" si="51"/>
        <v>6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8</v>
      </c>
      <c r="CB138" s="19">
        <f t="shared" si="51"/>
        <v>333</v>
      </c>
      <c r="CC138" s="19">
        <f t="shared" si="51"/>
        <v>5</v>
      </c>
      <c r="CD138" s="19">
        <f t="shared" si="51"/>
        <v>1</v>
      </c>
      <c r="CE138" s="19">
        <f t="shared" si="51"/>
        <v>20</v>
      </c>
      <c r="CF138" s="19">
        <f t="shared" si="51"/>
        <v>19648</v>
      </c>
    </row>
    <row r="139" spans="1:84" ht="8.25" customHeight="1" x14ac:dyDescent="0.15">
      <c r="A139" s="50" t="s">
        <v>219</v>
      </c>
      <c r="B139" s="90" t="s">
        <v>220</v>
      </c>
      <c r="C139" s="91"/>
      <c r="D139" s="92"/>
      <c r="E139" s="16">
        <v>0</v>
      </c>
      <c r="F139" s="16">
        <v>272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23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0</v>
      </c>
      <c r="W139" s="15">
        <v>0</v>
      </c>
      <c r="X139" s="16">
        <v>0</v>
      </c>
      <c r="Y139" s="16">
        <v>0</v>
      </c>
      <c r="Z139" s="16">
        <v>1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107</v>
      </c>
      <c r="AG139" s="16">
        <v>0</v>
      </c>
      <c r="AH139" s="15">
        <v>0</v>
      </c>
      <c r="AI139" s="15">
        <v>0</v>
      </c>
      <c r="AJ139" s="16">
        <v>516</v>
      </c>
      <c r="AK139" s="16">
        <v>0</v>
      </c>
      <c r="AL139" s="16">
        <v>0</v>
      </c>
      <c r="AM139" s="16">
        <v>52</v>
      </c>
      <c r="AN139" s="16">
        <v>0</v>
      </c>
      <c r="AO139" s="16">
        <v>2</v>
      </c>
      <c r="AP139" s="16">
        <v>2</v>
      </c>
      <c r="AQ139" s="16">
        <v>592</v>
      </c>
      <c r="AR139" s="16">
        <v>14</v>
      </c>
      <c r="AS139" s="16">
        <v>0</v>
      </c>
      <c r="AT139" s="16">
        <v>0</v>
      </c>
      <c r="AU139" s="16">
        <v>10</v>
      </c>
      <c r="AV139" s="16">
        <v>668</v>
      </c>
      <c r="AW139" s="16">
        <v>0</v>
      </c>
      <c r="AX139" s="16">
        <v>0</v>
      </c>
      <c r="AY139" s="16">
        <v>22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16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8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26</v>
      </c>
      <c r="CC139" s="16">
        <v>0</v>
      </c>
      <c r="CD139" s="16">
        <v>0</v>
      </c>
      <c r="CE139" s="16">
        <v>2</v>
      </c>
      <c r="CF139" s="17">
        <f t="shared" ref="CF139:CF144" si="52">SUM(E139:CE139)</f>
        <v>2349</v>
      </c>
    </row>
    <row r="140" spans="1:84" ht="8.25" customHeight="1" x14ac:dyDescent="0.15">
      <c r="A140" s="51"/>
      <c r="B140" s="57" t="s">
        <v>221</v>
      </c>
      <c r="C140" s="58"/>
      <c r="D140" s="59"/>
      <c r="E140" s="17">
        <v>0</v>
      </c>
      <c r="F140" s="17">
        <v>388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77</v>
      </c>
      <c r="AG140" s="17">
        <v>2</v>
      </c>
      <c r="AH140" s="18">
        <v>0</v>
      </c>
      <c r="AI140" s="18">
        <v>0</v>
      </c>
      <c r="AJ140" s="17">
        <v>1321</v>
      </c>
      <c r="AK140" s="17">
        <v>1</v>
      </c>
      <c r="AL140" s="17">
        <v>0</v>
      </c>
      <c r="AM140" s="17">
        <v>92</v>
      </c>
      <c r="AN140" s="17">
        <v>0</v>
      </c>
      <c r="AO140" s="17">
        <v>0</v>
      </c>
      <c r="AP140" s="17">
        <v>4</v>
      </c>
      <c r="AQ140" s="17">
        <v>770</v>
      </c>
      <c r="AR140" s="17">
        <v>22</v>
      </c>
      <c r="AS140" s="17">
        <v>1</v>
      </c>
      <c r="AT140" s="17">
        <v>2</v>
      </c>
      <c r="AU140" s="17">
        <v>22</v>
      </c>
      <c r="AV140" s="17">
        <v>698</v>
      </c>
      <c r="AW140" s="17">
        <v>1</v>
      </c>
      <c r="AX140" s="17">
        <v>0</v>
      </c>
      <c r="AY140" s="17">
        <v>30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47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7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38</v>
      </c>
      <c r="CC140" s="17">
        <v>1</v>
      </c>
      <c r="CD140" s="17">
        <v>0</v>
      </c>
      <c r="CE140" s="17">
        <v>5</v>
      </c>
      <c r="CF140" s="17">
        <f t="shared" si="52"/>
        <v>3576</v>
      </c>
    </row>
    <row r="141" spans="1:84" ht="8.25" customHeight="1" x14ac:dyDescent="0.15">
      <c r="A141" s="51"/>
      <c r="B141" s="60" t="s">
        <v>222</v>
      </c>
      <c r="C141" s="58" t="s">
        <v>289</v>
      </c>
      <c r="D141" s="59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5</v>
      </c>
      <c r="AH141" s="18">
        <v>0</v>
      </c>
      <c r="AI141" s="18">
        <v>0</v>
      </c>
      <c r="AJ141" s="17">
        <v>1412</v>
      </c>
      <c r="AK141" s="17">
        <v>0</v>
      </c>
      <c r="AL141" s="17">
        <v>0</v>
      </c>
      <c r="AM141" s="17">
        <v>38</v>
      </c>
      <c r="AN141" s="17">
        <v>1</v>
      </c>
      <c r="AO141" s="17">
        <v>0</v>
      </c>
      <c r="AP141" s="17">
        <v>0</v>
      </c>
      <c r="AQ141" s="17">
        <v>636</v>
      </c>
      <c r="AR141" s="17">
        <v>6</v>
      </c>
      <c r="AS141" s="17">
        <v>0</v>
      </c>
      <c r="AT141" s="17">
        <v>2</v>
      </c>
      <c r="AU141" s="17">
        <v>19</v>
      </c>
      <c r="AV141" s="17">
        <v>517</v>
      </c>
      <c r="AW141" s="17">
        <v>0</v>
      </c>
      <c r="AX141" s="17">
        <v>0</v>
      </c>
      <c r="AY141" s="17">
        <v>6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464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8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28</v>
      </c>
      <c r="CC141" s="17">
        <v>3</v>
      </c>
      <c r="CD141" s="17">
        <v>0</v>
      </c>
      <c r="CE141" s="17">
        <v>1</v>
      </c>
      <c r="CF141" s="17">
        <f t="shared" si="52"/>
        <v>3184</v>
      </c>
    </row>
    <row r="142" spans="1:84" ht="8.25" customHeight="1" x14ac:dyDescent="0.15">
      <c r="A142" s="51"/>
      <c r="B142" s="60"/>
      <c r="C142" s="58" t="s">
        <v>222</v>
      </c>
      <c r="D142" s="59"/>
      <c r="E142" s="17">
        <v>0</v>
      </c>
      <c r="F142" s="17">
        <v>184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17</v>
      </c>
      <c r="AB142" s="17">
        <v>2</v>
      </c>
      <c r="AC142" s="18">
        <v>0</v>
      </c>
      <c r="AD142" s="18">
        <v>0</v>
      </c>
      <c r="AE142" s="18">
        <v>0</v>
      </c>
      <c r="AF142" s="17">
        <v>11</v>
      </c>
      <c r="AG142" s="17">
        <v>0</v>
      </c>
      <c r="AH142" s="18">
        <v>0</v>
      </c>
      <c r="AI142" s="18">
        <v>0</v>
      </c>
      <c r="AJ142" s="17">
        <v>1589</v>
      </c>
      <c r="AK142" s="17">
        <v>1</v>
      </c>
      <c r="AL142" s="17">
        <v>0</v>
      </c>
      <c r="AM142" s="17">
        <v>110</v>
      </c>
      <c r="AN142" s="17">
        <v>0</v>
      </c>
      <c r="AO142" s="17">
        <v>0</v>
      </c>
      <c r="AP142" s="17">
        <v>3</v>
      </c>
      <c r="AQ142" s="17">
        <v>1037</v>
      </c>
      <c r="AR142" s="17">
        <v>9</v>
      </c>
      <c r="AS142" s="17">
        <v>0</v>
      </c>
      <c r="AT142" s="17">
        <v>1</v>
      </c>
      <c r="AU142" s="17">
        <v>16</v>
      </c>
      <c r="AV142" s="17">
        <v>843</v>
      </c>
      <c r="AW142" s="17">
        <v>4</v>
      </c>
      <c r="AX142" s="17">
        <v>0</v>
      </c>
      <c r="AY142" s="17">
        <v>19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7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78</v>
      </c>
      <c r="CC142" s="17">
        <v>1</v>
      </c>
      <c r="CD142" s="17">
        <v>0</v>
      </c>
      <c r="CE142" s="17">
        <v>1</v>
      </c>
      <c r="CF142" s="17">
        <f t="shared" si="52"/>
        <v>4011</v>
      </c>
    </row>
    <row r="143" spans="1:84" ht="8.25" customHeight="1" x14ac:dyDescent="0.15">
      <c r="A143" s="51"/>
      <c r="B143" s="60"/>
      <c r="C143" s="70" t="s">
        <v>224</v>
      </c>
      <c r="D143" s="23" t="s">
        <v>225</v>
      </c>
      <c r="E143" s="17">
        <v>1</v>
      </c>
      <c r="F143" s="17">
        <v>100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15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8</v>
      </c>
      <c r="AB143" s="17">
        <v>0</v>
      </c>
      <c r="AC143" s="18">
        <v>0</v>
      </c>
      <c r="AD143" s="18">
        <v>0</v>
      </c>
      <c r="AE143" s="18">
        <v>0</v>
      </c>
      <c r="AF143" s="17">
        <v>22</v>
      </c>
      <c r="AG143" s="17">
        <v>0</v>
      </c>
      <c r="AH143" s="18">
        <v>0</v>
      </c>
      <c r="AI143" s="18">
        <v>0</v>
      </c>
      <c r="AJ143" s="17">
        <v>599</v>
      </c>
      <c r="AK143" s="17">
        <v>0</v>
      </c>
      <c r="AL143" s="17">
        <v>4</v>
      </c>
      <c r="AM143" s="17">
        <v>24</v>
      </c>
      <c r="AN143" s="17">
        <v>0</v>
      </c>
      <c r="AO143" s="17">
        <v>0</v>
      </c>
      <c r="AP143" s="17">
        <v>5</v>
      </c>
      <c r="AQ143" s="17">
        <v>790</v>
      </c>
      <c r="AR143" s="17">
        <v>8</v>
      </c>
      <c r="AS143" s="17">
        <v>0</v>
      </c>
      <c r="AT143" s="17">
        <v>1</v>
      </c>
      <c r="AU143" s="17">
        <v>15</v>
      </c>
      <c r="AV143" s="17">
        <v>580</v>
      </c>
      <c r="AW143" s="17">
        <v>2</v>
      </c>
      <c r="AX143" s="17">
        <v>0</v>
      </c>
      <c r="AY143" s="17">
        <v>21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2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38</v>
      </c>
      <c r="CC143" s="17">
        <v>0</v>
      </c>
      <c r="CD143" s="17">
        <v>0</v>
      </c>
      <c r="CE143" s="17">
        <v>2</v>
      </c>
      <c r="CF143" s="17">
        <f t="shared" si="52"/>
        <v>2264</v>
      </c>
    </row>
    <row r="144" spans="1:84" ht="8.25" customHeight="1" x14ac:dyDescent="0.15">
      <c r="A144" s="51"/>
      <c r="B144" s="60"/>
      <c r="C144" s="70"/>
      <c r="D144" s="23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279</v>
      </c>
      <c r="AK144" s="17">
        <v>0</v>
      </c>
      <c r="AL144" s="17">
        <v>0</v>
      </c>
      <c r="AM144" s="17">
        <v>13</v>
      </c>
      <c r="AN144" s="17">
        <v>0</v>
      </c>
      <c r="AO144" s="17">
        <v>0</v>
      </c>
      <c r="AP144" s="17">
        <v>0</v>
      </c>
      <c r="AQ144" s="17">
        <v>371</v>
      </c>
      <c r="AR144" s="17">
        <v>7</v>
      </c>
      <c r="AS144" s="17">
        <v>0</v>
      </c>
      <c r="AT144" s="17">
        <v>1</v>
      </c>
      <c r="AU144" s="17">
        <v>9</v>
      </c>
      <c r="AV144" s="17">
        <v>209</v>
      </c>
      <c r="AW144" s="17">
        <v>0</v>
      </c>
      <c r="AX144" s="17">
        <v>0</v>
      </c>
      <c r="AY144" s="17">
        <v>13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6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17</v>
      </c>
      <c r="CC144" s="17">
        <v>0</v>
      </c>
      <c r="CD144" s="17">
        <v>1</v>
      </c>
      <c r="CE144" s="17">
        <v>0</v>
      </c>
      <c r="CF144" s="17">
        <f t="shared" si="52"/>
        <v>987</v>
      </c>
    </row>
    <row r="145" spans="1:84" ht="8.25" customHeight="1" x14ac:dyDescent="0.15">
      <c r="A145" s="51"/>
      <c r="B145" s="60"/>
      <c r="C145" s="96"/>
      <c r="D145" s="23" t="s">
        <v>91</v>
      </c>
      <c r="E145" s="17">
        <f>SUM(E143:E144)</f>
        <v>1</v>
      </c>
      <c r="F145" s="17">
        <f t="shared" ref="F145:CF145" si="53">SUM(F143:F144)</f>
        <v>105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22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11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23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878</v>
      </c>
      <c r="AK145" s="17">
        <f t="shared" si="53"/>
        <v>0</v>
      </c>
      <c r="AL145" s="17">
        <f t="shared" si="53"/>
        <v>4</v>
      </c>
      <c r="AM145" s="17">
        <f t="shared" si="53"/>
        <v>37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1161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24</v>
      </c>
      <c r="AV145" s="17">
        <f t="shared" si="53"/>
        <v>789</v>
      </c>
      <c r="AW145" s="17">
        <f t="shared" si="53"/>
        <v>2</v>
      </c>
      <c r="AX145" s="17">
        <f t="shared" si="53"/>
        <v>0</v>
      </c>
      <c r="AY145" s="17">
        <f t="shared" si="53"/>
        <v>34</v>
      </c>
      <c r="AZ145" s="17">
        <f t="shared" si="53"/>
        <v>0</v>
      </c>
      <c r="BA145" s="18">
        <f>SUM(BA143:BA144)</f>
        <v>1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52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8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55</v>
      </c>
      <c r="CC145" s="17">
        <f t="shared" si="53"/>
        <v>0</v>
      </c>
      <c r="CD145" s="17">
        <f t="shared" si="53"/>
        <v>1</v>
      </c>
      <c r="CE145" s="17">
        <f t="shared" si="53"/>
        <v>2</v>
      </c>
      <c r="CF145" s="17">
        <f t="shared" si="53"/>
        <v>3251</v>
      </c>
    </row>
    <row r="146" spans="1:84" ht="8.25" customHeight="1" x14ac:dyDescent="0.15">
      <c r="A146" s="51"/>
      <c r="B146" s="60" t="s">
        <v>227</v>
      </c>
      <c r="C146" s="61" t="s">
        <v>228</v>
      </c>
      <c r="D146" s="62"/>
      <c r="E146" s="17">
        <v>1</v>
      </c>
      <c r="F146" s="17">
        <v>286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37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75</v>
      </c>
      <c r="AG146" s="17">
        <v>0</v>
      </c>
      <c r="AH146" s="18">
        <v>0</v>
      </c>
      <c r="AI146" s="18">
        <v>0</v>
      </c>
      <c r="AJ146" s="17">
        <v>523</v>
      </c>
      <c r="AK146" s="17">
        <v>0</v>
      </c>
      <c r="AL146" s="17">
        <v>0</v>
      </c>
      <c r="AM146" s="17">
        <v>31</v>
      </c>
      <c r="AN146" s="17">
        <v>0</v>
      </c>
      <c r="AO146" s="17">
        <v>0</v>
      </c>
      <c r="AP146" s="17">
        <v>0</v>
      </c>
      <c r="AQ146" s="17">
        <v>521</v>
      </c>
      <c r="AR146" s="17">
        <v>11</v>
      </c>
      <c r="AS146" s="17">
        <v>0</v>
      </c>
      <c r="AT146" s="17">
        <v>1</v>
      </c>
      <c r="AU146" s="17">
        <v>10</v>
      </c>
      <c r="AV146" s="17">
        <v>413</v>
      </c>
      <c r="AW146" s="17">
        <v>1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15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3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19</v>
      </c>
      <c r="CC146" s="17">
        <v>0</v>
      </c>
      <c r="CD146" s="17">
        <v>0</v>
      </c>
      <c r="CE146" s="17">
        <v>2</v>
      </c>
      <c r="CF146" s="17">
        <f>SUM(E146:CE146)</f>
        <v>1981</v>
      </c>
    </row>
    <row r="147" spans="1:84" ht="8.25" customHeight="1" x14ac:dyDescent="0.15">
      <c r="A147" s="51"/>
      <c r="B147" s="60"/>
      <c r="C147" s="61" t="s">
        <v>229</v>
      </c>
      <c r="D147" s="62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1</v>
      </c>
      <c r="AB147" s="17">
        <v>0</v>
      </c>
      <c r="AC147" s="18">
        <v>0</v>
      </c>
      <c r="AD147" s="18">
        <v>0</v>
      </c>
      <c r="AE147" s="18">
        <v>0</v>
      </c>
      <c r="AF147" s="17">
        <v>9</v>
      </c>
      <c r="AG147" s="17">
        <v>0</v>
      </c>
      <c r="AH147" s="18">
        <v>0</v>
      </c>
      <c r="AI147" s="18">
        <v>0</v>
      </c>
      <c r="AJ147" s="17">
        <v>49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63</v>
      </c>
      <c r="AR147" s="17">
        <v>2</v>
      </c>
      <c r="AS147" s="17">
        <v>0</v>
      </c>
      <c r="AT147" s="17">
        <v>1</v>
      </c>
      <c r="AU147" s="17">
        <v>2</v>
      </c>
      <c r="AV147" s="17">
        <v>68</v>
      </c>
      <c r="AW147" s="17">
        <v>0</v>
      </c>
      <c r="AX147" s="17">
        <v>0</v>
      </c>
      <c r="AY147" s="17">
        <v>4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0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4</v>
      </c>
      <c r="CC147" s="17">
        <v>0</v>
      </c>
      <c r="CD147" s="17">
        <v>0</v>
      </c>
      <c r="CE147" s="17">
        <v>1</v>
      </c>
      <c r="CF147" s="17">
        <f>SUM(E147:CE147)</f>
        <v>227</v>
      </c>
    </row>
    <row r="148" spans="1:84" ht="8.25" customHeight="1" x14ac:dyDescent="0.15">
      <c r="A148" s="51"/>
      <c r="B148" s="60"/>
      <c r="C148" s="58" t="s">
        <v>91</v>
      </c>
      <c r="D148" s="59"/>
      <c r="E148" s="17">
        <f>SUM(E146:E147)</f>
        <v>1</v>
      </c>
      <c r="F148" s="17">
        <f t="shared" ref="F148:AZ148" si="54">SUM(F146:F147)</f>
        <v>294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37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10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84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572</v>
      </c>
      <c r="AK148" s="17">
        <f t="shared" si="54"/>
        <v>0</v>
      </c>
      <c r="AL148" s="17">
        <f t="shared" si="54"/>
        <v>0</v>
      </c>
      <c r="AM148" s="17">
        <f t="shared" si="54"/>
        <v>37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584</v>
      </c>
      <c r="AR148" s="17">
        <f t="shared" si="54"/>
        <v>13</v>
      </c>
      <c r="AS148" s="17">
        <f t="shared" si="54"/>
        <v>0</v>
      </c>
      <c r="AT148" s="17">
        <f t="shared" si="54"/>
        <v>2</v>
      </c>
      <c r="AU148" s="17">
        <f t="shared" si="54"/>
        <v>12</v>
      </c>
      <c r="AV148" s="17">
        <f t="shared" si="54"/>
        <v>481</v>
      </c>
      <c r="AW148" s="17">
        <f t="shared" si="54"/>
        <v>1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23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3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23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2208</v>
      </c>
    </row>
    <row r="149" spans="1:84" ht="8.25" customHeight="1" x14ac:dyDescent="0.15">
      <c r="A149" s="51"/>
      <c r="B149" s="57" t="s">
        <v>230</v>
      </c>
      <c r="C149" s="58"/>
      <c r="D149" s="59"/>
      <c r="E149" s="17">
        <v>7</v>
      </c>
      <c r="F149" s="17">
        <v>701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32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15</v>
      </c>
      <c r="AB149" s="17">
        <v>0</v>
      </c>
      <c r="AC149" s="18">
        <v>0</v>
      </c>
      <c r="AD149" s="18">
        <v>0</v>
      </c>
      <c r="AE149" s="18">
        <v>0</v>
      </c>
      <c r="AF149" s="17">
        <v>217</v>
      </c>
      <c r="AG149" s="17">
        <v>2</v>
      </c>
      <c r="AH149" s="18">
        <v>0</v>
      </c>
      <c r="AI149" s="18">
        <v>0</v>
      </c>
      <c r="AJ149" s="17">
        <v>568</v>
      </c>
      <c r="AK149" s="17">
        <v>1</v>
      </c>
      <c r="AL149" s="17">
        <v>1</v>
      </c>
      <c r="AM149" s="17">
        <v>74</v>
      </c>
      <c r="AN149" s="17">
        <v>1</v>
      </c>
      <c r="AO149" s="17">
        <v>0</v>
      </c>
      <c r="AP149" s="17">
        <v>4</v>
      </c>
      <c r="AQ149" s="17">
        <v>316</v>
      </c>
      <c r="AR149" s="17">
        <v>1</v>
      </c>
      <c r="AS149" s="17">
        <v>0</v>
      </c>
      <c r="AT149" s="17">
        <v>3</v>
      </c>
      <c r="AU149" s="17">
        <v>10</v>
      </c>
      <c r="AV149" s="17">
        <v>516</v>
      </c>
      <c r="AW149" s="17">
        <v>1</v>
      </c>
      <c r="AX149" s="17">
        <v>1</v>
      </c>
      <c r="AY149" s="17">
        <v>23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22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3</v>
      </c>
      <c r="BU149" s="17">
        <v>0</v>
      </c>
      <c r="BV149" s="17">
        <v>0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16</v>
      </c>
      <c r="CC149" s="17">
        <v>0</v>
      </c>
      <c r="CD149" s="17">
        <v>0</v>
      </c>
      <c r="CE149" s="17">
        <v>0</v>
      </c>
      <c r="CF149" s="17">
        <f>SUM(E149:CE149)</f>
        <v>2541</v>
      </c>
    </row>
    <row r="150" spans="1:84" ht="8.25" customHeight="1" x14ac:dyDescent="0.15">
      <c r="A150" s="51"/>
      <c r="B150" s="60" t="s">
        <v>231</v>
      </c>
      <c r="C150" s="58" t="s">
        <v>232</v>
      </c>
      <c r="D150" s="59"/>
      <c r="E150" s="17">
        <v>1</v>
      </c>
      <c r="F150" s="17">
        <v>333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30</v>
      </c>
      <c r="AG150" s="17">
        <v>5</v>
      </c>
      <c r="AH150" s="18">
        <v>0</v>
      </c>
      <c r="AI150" s="18">
        <v>0</v>
      </c>
      <c r="AJ150" s="17">
        <v>1536</v>
      </c>
      <c r="AK150" s="17">
        <v>2</v>
      </c>
      <c r="AL150" s="17">
        <v>1</v>
      </c>
      <c r="AM150" s="17">
        <v>65</v>
      </c>
      <c r="AN150" s="17">
        <v>1</v>
      </c>
      <c r="AO150" s="17">
        <v>0</v>
      </c>
      <c r="AP150" s="17">
        <v>4</v>
      </c>
      <c r="AQ150" s="17">
        <v>1096</v>
      </c>
      <c r="AR150" s="17">
        <v>28</v>
      </c>
      <c r="AS150" s="17">
        <v>0</v>
      </c>
      <c r="AT150" s="17">
        <v>2</v>
      </c>
      <c r="AU150" s="17">
        <v>20</v>
      </c>
      <c r="AV150" s="17">
        <v>827</v>
      </c>
      <c r="AW150" s="17">
        <v>0</v>
      </c>
      <c r="AX150" s="17">
        <v>1</v>
      </c>
      <c r="AY150" s="17">
        <v>22</v>
      </c>
      <c r="AZ150" s="17">
        <v>0</v>
      </c>
      <c r="BA150" s="18">
        <v>10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87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16</v>
      </c>
      <c r="BU150" s="17">
        <v>2</v>
      </c>
      <c r="BV150" s="17">
        <v>3</v>
      </c>
      <c r="BW150" s="17">
        <v>0</v>
      </c>
      <c r="BX150" s="17">
        <v>0</v>
      </c>
      <c r="BY150" s="17">
        <v>1</v>
      </c>
      <c r="BZ150" s="17">
        <v>0</v>
      </c>
      <c r="CA150" s="17">
        <v>3</v>
      </c>
      <c r="CB150" s="17">
        <v>63</v>
      </c>
      <c r="CC150" s="17">
        <v>0</v>
      </c>
      <c r="CD150" s="17">
        <v>2</v>
      </c>
      <c r="CE150" s="17">
        <v>2</v>
      </c>
      <c r="CF150" s="17">
        <f>SUM(E150:CE150)</f>
        <v>4191</v>
      </c>
    </row>
    <row r="151" spans="1:84" ht="8.25" customHeight="1" x14ac:dyDescent="0.15">
      <c r="A151" s="51"/>
      <c r="B151" s="60"/>
      <c r="C151" s="58" t="s">
        <v>233</v>
      </c>
      <c r="D151" s="59"/>
      <c r="E151" s="17">
        <v>4</v>
      </c>
      <c r="F151" s="17">
        <v>401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10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79</v>
      </c>
      <c r="AG151" s="17">
        <v>2</v>
      </c>
      <c r="AH151" s="18">
        <v>0</v>
      </c>
      <c r="AI151" s="18">
        <v>0</v>
      </c>
      <c r="AJ151" s="17">
        <v>661</v>
      </c>
      <c r="AK151" s="17">
        <v>0</v>
      </c>
      <c r="AL151" s="17">
        <v>1</v>
      </c>
      <c r="AM151" s="17">
        <v>65</v>
      </c>
      <c r="AN151" s="17">
        <v>0</v>
      </c>
      <c r="AO151" s="17">
        <v>0</v>
      </c>
      <c r="AP151" s="17">
        <v>2</v>
      </c>
      <c r="AQ151" s="17">
        <v>639</v>
      </c>
      <c r="AR151" s="17">
        <v>12</v>
      </c>
      <c r="AS151" s="17">
        <v>0</v>
      </c>
      <c r="AT151" s="17">
        <v>2</v>
      </c>
      <c r="AU151" s="17">
        <v>12</v>
      </c>
      <c r="AV151" s="17">
        <v>589</v>
      </c>
      <c r="AW151" s="17">
        <v>0</v>
      </c>
      <c r="AX151" s="17">
        <v>1</v>
      </c>
      <c r="AY151" s="17">
        <v>15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6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9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22</v>
      </c>
      <c r="CC151" s="17">
        <v>0</v>
      </c>
      <c r="CD151" s="17">
        <v>0</v>
      </c>
      <c r="CE151" s="17">
        <v>1</v>
      </c>
      <c r="CF151" s="17">
        <f>SUM(E151:CE151)</f>
        <v>2552</v>
      </c>
    </row>
    <row r="152" spans="1:84" ht="8.25" customHeight="1" x14ac:dyDescent="0.15">
      <c r="A152" s="53"/>
      <c r="B152" s="65" t="s">
        <v>98</v>
      </c>
      <c r="C152" s="66"/>
      <c r="D152" s="67"/>
      <c r="E152" s="19">
        <f>SUM(E139:E142,E145,E148:E151)</f>
        <v>14</v>
      </c>
      <c r="F152" s="19">
        <f t="shared" ref="F152:BQ152" si="56">SUM(F139:F142,F145,F148:F151)</f>
        <v>2682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198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5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1</v>
      </c>
      <c r="AA152" s="19">
        <f t="shared" si="56"/>
        <v>81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634</v>
      </c>
      <c r="AG152" s="19">
        <f t="shared" si="56"/>
        <v>16</v>
      </c>
      <c r="AH152" s="20">
        <f t="shared" si="56"/>
        <v>0</v>
      </c>
      <c r="AI152" s="20">
        <f t="shared" si="56"/>
        <v>0</v>
      </c>
      <c r="AJ152" s="19">
        <f t="shared" si="56"/>
        <v>9053</v>
      </c>
      <c r="AK152" s="19">
        <f t="shared" si="56"/>
        <v>5</v>
      </c>
      <c r="AL152" s="19">
        <f t="shared" si="56"/>
        <v>7</v>
      </c>
      <c r="AM152" s="19">
        <f t="shared" si="56"/>
        <v>570</v>
      </c>
      <c r="AN152" s="19">
        <f t="shared" si="56"/>
        <v>3</v>
      </c>
      <c r="AO152" s="19">
        <f t="shared" si="56"/>
        <v>2</v>
      </c>
      <c r="AP152" s="19">
        <f t="shared" si="56"/>
        <v>24</v>
      </c>
      <c r="AQ152" s="19">
        <f t="shared" si="56"/>
        <v>6831</v>
      </c>
      <c r="AR152" s="19">
        <f t="shared" si="56"/>
        <v>120</v>
      </c>
      <c r="AS152" s="19">
        <f t="shared" si="56"/>
        <v>1</v>
      </c>
      <c r="AT152" s="19">
        <f t="shared" si="56"/>
        <v>16</v>
      </c>
      <c r="AU152" s="19">
        <f t="shared" si="56"/>
        <v>145</v>
      </c>
      <c r="AV152" s="19">
        <f t="shared" si="56"/>
        <v>5928</v>
      </c>
      <c r="AW152" s="19">
        <f t="shared" si="56"/>
        <v>9</v>
      </c>
      <c r="AX152" s="19">
        <f t="shared" si="56"/>
        <v>3</v>
      </c>
      <c r="AY152" s="19">
        <f t="shared" si="56"/>
        <v>191</v>
      </c>
      <c r="AZ152" s="19">
        <f t="shared" si="56"/>
        <v>0</v>
      </c>
      <c r="BA152" s="20">
        <f t="shared" si="56"/>
        <v>23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754</v>
      </c>
      <c r="BI152" s="19">
        <f t="shared" si="56"/>
        <v>0</v>
      </c>
      <c r="BJ152" s="19">
        <f t="shared" si="56"/>
        <v>16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22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69</v>
      </c>
      <c r="BU152" s="19">
        <f t="shared" si="57"/>
        <v>13</v>
      </c>
      <c r="BV152" s="19">
        <f t="shared" si="57"/>
        <v>16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17</v>
      </c>
      <c r="CB152" s="19">
        <f t="shared" si="57"/>
        <v>349</v>
      </c>
      <c r="CC152" s="19">
        <f t="shared" si="57"/>
        <v>5</v>
      </c>
      <c r="CD152" s="19">
        <f t="shared" si="57"/>
        <v>3</v>
      </c>
      <c r="CE152" s="19">
        <f t="shared" si="57"/>
        <v>17</v>
      </c>
      <c r="CF152" s="19">
        <f t="shared" si="57"/>
        <v>27863</v>
      </c>
    </row>
    <row r="153" spans="1:84" ht="8.25" customHeight="1" x14ac:dyDescent="0.15">
      <c r="A153" s="50" t="s">
        <v>234</v>
      </c>
      <c r="B153" s="90" t="s">
        <v>235</v>
      </c>
      <c r="C153" s="91"/>
      <c r="D153" s="92"/>
      <c r="E153" s="16">
        <v>0</v>
      </c>
      <c r="F153" s="16">
        <v>48</v>
      </c>
      <c r="G153" s="16">
        <v>56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67</v>
      </c>
      <c r="AG153" s="16">
        <v>4</v>
      </c>
      <c r="AH153" s="15">
        <v>0</v>
      </c>
      <c r="AI153" s="15">
        <v>0</v>
      </c>
      <c r="AJ153" s="16">
        <v>235</v>
      </c>
      <c r="AK153" s="16">
        <v>0</v>
      </c>
      <c r="AL153" s="16">
        <v>0</v>
      </c>
      <c r="AM153" s="16">
        <v>34</v>
      </c>
      <c r="AN153" s="16">
        <v>0</v>
      </c>
      <c r="AO153" s="16">
        <v>0</v>
      </c>
      <c r="AP153" s="16">
        <v>1</v>
      </c>
      <c r="AQ153" s="16">
        <v>134</v>
      </c>
      <c r="AR153" s="16">
        <v>3</v>
      </c>
      <c r="AS153" s="16">
        <v>0</v>
      </c>
      <c r="AT153" s="16">
        <v>0</v>
      </c>
      <c r="AU153" s="16">
        <v>2</v>
      </c>
      <c r="AV153" s="16">
        <v>294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11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7</v>
      </c>
      <c r="CC153" s="16">
        <v>0</v>
      </c>
      <c r="CD153" s="16">
        <v>0</v>
      </c>
      <c r="CE153" s="16">
        <v>0</v>
      </c>
      <c r="CF153" s="17">
        <f>SUM(E153:CE153)</f>
        <v>933</v>
      </c>
    </row>
    <row r="154" spans="1:84" ht="8.25" customHeight="1" x14ac:dyDescent="0.15">
      <c r="A154" s="51"/>
      <c r="B154" s="60" t="s">
        <v>236</v>
      </c>
      <c r="C154" s="61" t="s">
        <v>237</v>
      </c>
      <c r="D154" s="62"/>
      <c r="E154" s="17">
        <v>0</v>
      </c>
      <c r="F154" s="17">
        <v>356</v>
      </c>
      <c r="G154" s="17">
        <v>45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17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90</v>
      </c>
      <c r="AG154" s="17">
        <v>0</v>
      </c>
      <c r="AH154" s="18">
        <v>0</v>
      </c>
      <c r="AI154" s="18">
        <v>0</v>
      </c>
      <c r="AJ154" s="17">
        <v>233</v>
      </c>
      <c r="AK154" s="17">
        <v>0</v>
      </c>
      <c r="AL154" s="17">
        <v>0</v>
      </c>
      <c r="AM154" s="17">
        <v>43</v>
      </c>
      <c r="AN154" s="17">
        <v>0</v>
      </c>
      <c r="AO154" s="17">
        <v>0</v>
      </c>
      <c r="AP154" s="17">
        <v>1</v>
      </c>
      <c r="AQ154" s="17">
        <v>75</v>
      </c>
      <c r="AR154" s="17">
        <v>2</v>
      </c>
      <c r="AS154" s="17">
        <v>0</v>
      </c>
      <c r="AT154" s="17">
        <v>1</v>
      </c>
      <c r="AU154" s="17">
        <v>6</v>
      </c>
      <c r="AV154" s="17">
        <v>279</v>
      </c>
      <c r="AW154" s="17">
        <v>0</v>
      </c>
      <c r="AX154" s="17">
        <v>0</v>
      </c>
      <c r="AY154" s="17">
        <v>3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1171</v>
      </c>
    </row>
    <row r="155" spans="1:84" ht="8.25" customHeight="1" x14ac:dyDescent="0.15">
      <c r="A155" s="51"/>
      <c r="B155" s="60"/>
      <c r="C155" s="61" t="s">
        <v>238</v>
      </c>
      <c r="D155" s="62"/>
      <c r="E155" s="17">
        <v>0</v>
      </c>
      <c r="F155" s="17">
        <v>111</v>
      </c>
      <c r="G155" s="17">
        <v>7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14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17</v>
      </c>
      <c r="AG155" s="17">
        <v>0</v>
      </c>
      <c r="AH155" s="18">
        <v>0</v>
      </c>
      <c r="AI155" s="18">
        <v>0</v>
      </c>
      <c r="AJ155" s="17">
        <v>95</v>
      </c>
      <c r="AK155" s="17">
        <v>0</v>
      </c>
      <c r="AL155" s="17">
        <v>0</v>
      </c>
      <c r="AM155" s="17">
        <v>12</v>
      </c>
      <c r="AN155" s="17">
        <v>0</v>
      </c>
      <c r="AO155" s="17">
        <v>0</v>
      </c>
      <c r="AP155" s="17">
        <v>0</v>
      </c>
      <c r="AQ155" s="17">
        <v>30</v>
      </c>
      <c r="AR155" s="17">
        <v>2</v>
      </c>
      <c r="AS155" s="17">
        <v>0</v>
      </c>
      <c r="AT155" s="17">
        <v>0</v>
      </c>
      <c r="AU155" s="17">
        <v>2</v>
      </c>
      <c r="AV155" s="17">
        <v>108</v>
      </c>
      <c r="AW155" s="17">
        <v>0</v>
      </c>
      <c r="AX155" s="17">
        <v>0</v>
      </c>
      <c r="AY155" s="17">
        <v>4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6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2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415</v>
      </c>
    </row>
    <row r="156" spans="1:84" ht="8.25" customHeight="1" x14ac:dyDescent="0.15">
      <c r="A156" s="51"/>
      <c r="B156" s="60"/>
      <c r="C156" s="58" t="s">
        <v>91</v>
      </c>
      <c r="D156" s="59"/>
      <c r="E156" s="17">
        <f>SUM(E154:E155)</f>
        <v>0</v>
      </c>
      <c r="F156" s="17">
        <f t="shared" ref="F156:AZ156" si="58">SUM(F154:F155)</f>
        <v>467</v>
      </c>
      <c r="G156" s="17">
        <f t="shared" si="58"/>
        <v>52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31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12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107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328</v>
      </c>
      <c r="AK156" s="17">
        <f t="shared" si="58"/>
        <v>0</v>
      </c>
      <c r="AL156" s="17">
        <f t="shared" si="58"/>
        <v>0</v>
      </c>
      <c r="AM156" s="17">
        <f t="shared" si="58"/>
        <v>55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105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8</v>
      </c>
      <c r="AV156" s="17">
        <f t="shared" si="58"/>
        <v>387</v>
      </c>
      <c r="AW156" s="17">
        <f t="shared" si="58"/>
        <v>0</v>
      </c>
      <c r="AX156" s="17">
        <f t="shared" si="58"/>
        <v>0</v>
      </c>
      <c r="AY156" s="17">
        <f t="shared" si="58"/>
        <v>7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6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3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1586</v>
      </c>
    </row>
    <row r="157" spans="1:84" ht="8.25" customHeight="1" x14ac:dyDescent="0.15">
      <c r="A157" s="51"/>
      <c r="B157" s="60" t="s">
        <v>239</v>
      </c>
      <c r="C157" s="58" t="s">
        <v>240</v>
      </c>
      <c r="D157" s="59"/>
      <c r="E157" s="17">
        <v>0</v>
      </c>
      <c r="F157" s="17">
        <v>361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18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76</v>
      </c>
      <c r="AG157" s="17">
        <v>3</v>
      </c>
      <c r="AH157" s="18">
        <v>0</v>
      </c>
      <c r="AI157" s="18">
        <v>0</v>
      </c>
      <c r="AJ157" s="17">
        <v>655</v>
      </c>
      <c r="AK157" s="17">
        <v>0</v>
      </c>
      <c r="AL157" s="17">
        <v>2</v>
      </c>
      <c r="AM157" s="17">
        <v>125</v>
      </c>
      <c r="AN157" s="17">
        <v>0</v>
      </c>
      <c r="AO157" s="17">
        <v>0</v>
      </c>
      <c r="AP157" s="17">
        <v>3</v>
      </c>
      <c r="AQ157" s="17">
        <v>582</v>
      </c>
      <c r="AR157" s="17">
        <v>8</v>
      </c>
      <c r="AS157" s="17">
        <v>0</v>
      </c>
      <c r="AT157" s="17">
        <v>3</v>
      </c>
      <c r="AU157" s="17">
        <v>29</v>
      </c>
      <c r="AV157" s="17">
        <v>489</v>
      </c>
      <c r="AW157" s="17">
        <v>0</v>
      </c>
      <c r="AX157" s="17">
        <v>0</v>
      </c>
      <c r="AY157" s="17">
        <v>19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12</v>
      </c>
      <c r="BI157" s="17">
        <v>0</v>
      </c>
      <c r="BJ157" s="17">
        <v>0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11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34</v>
      </c>
      <c r="CC157" s="17">
        <v>0</v>
      </c>
      <c r="CD157" s="17">
        <v>0</v>
      </c>
      <c r="CE157" s="17">
        <v>1</v>
      </c>
      <c r="CF157" s="17">
        <f>SUM(E157:CE157)</f>
        <v>2443</v>
      </c>
    </row>
    <row r="158" spans="1:84" ht="8.25" customHeight="1" x14ac:dyDescent="0.15">
      <c r="A158" s="51"/>
      <c r="B158" s="60"/>
      <c r="C158" s="58" t="s">
        <v>241</v>
      </c>
      <c r="D158" s="59"/>
      <c r="E158" s="17">
        <v>0</v>
      </c>
      <c r="F158" s="17">
        <v>38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10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37</v>
      </c>
      <c r="AG158" s="17">
        <v>0</v>
      </c>
      <c r="AH158" s="18">
        <v>0</v>
      </c>
      <c r="AI158" s="18">
        <v>0</v>
      </c>
      <c r="AJ158" s="17">
        <v>242</v>
      </c>
      <c r="AK158" s="17">
        <v>0</v>
      </c>
      <c r="AL158" s="17">
        <v>0</v>
      </c>
      <c r="AM158" s="17">
        <v>35</v>
      </c>
      <c r="AN158" s="17">
        <v>0</v>
      </c>
      <c r="AO158" s="17">
        <v>0</v>
      </c>
      <c r="AP158" s="17">
        <v>5</v>
      </c>
      <c r="AQ158" s="17">
        <v>227</v>
      </c>
      <c r="AR158" s="17">
        <v>3</v>
      </c>
      <c r="AS158" s="17">
        <v>0</v>
      </c>
      <c r="AT158" s="17">
        <v>3</v>
      </c>
      <c r="AU158" s="17">
        <v>6</v>
      </c>
      <c r="AV158" s="17">
        <v>266</v>
      </c>
      <c r="AW158" s="17">
        <v>0</v>
      </c>
      <c r="AX158" s="17">
        <v>0</v>
      </c>
      <c r="AY158" s="17">
        <v>6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4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18</v>
      </c>
      <c r="CC158" s="17">
        <v>0</v>
      </c>
      <c r="CD158" s="17">
        <v>1</v>
      </c>
      <c r="CE158" s="17">
        <v>0</v>
      </c>
      <c r="CF158" s="17">
        <f>SUM(E158:CE158)</f>
        <v>906</v>
      </c>
    </row>
    <row r="159" spans="1:84" ht="8.25" customHeight="1" x14ac:dyDescent="0.15">
      <c r="A159" s="51"/>
      <c r="B159" s="86"/>
      <c r="C159" s="58" t="s">
        <v>91</v>
      </c>
      <c r="D159" s="59"/>
      <c r="E159" s="17">
        <f>SUM(E157:E158)</f>
        <v>0</v>
      </c>
      <c r="F159" s="17">
        <f t="shared" ref="F159:CF159" si="60">SUM(F157:F158)</f>
        <v>399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28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113</v>
      </c>
      <c r="AG159" s="17">
        <f t="shared" si="60"/>
        <v>3</v>
      </c>
      <c r="AH159" s="18">
        <f t="shared" si="60"/>
        <v>0</v>
      </c>
      <c r="AI159" s="18">
        <f t="shared" si="60"/>
        <v>0</v>
      </c>
      <c r="AJ159" s="17">
        <f t="shared" si="60"/>
        <v>897</v>
      </c>
      <c r="AK159" s="17">
        <f t="shared" si="60"/>
        <v>0</v>
      </c>
      <c r="AL159" s="17">
        <f t="shared" si="60"/>
        <v>2</v>
      </c>
      <c r="AM159" s="17">
        <f t="shared" si="60"/>
        <v>160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809</v>
      </c>
      <c r="AR159" s="17">
        <f t="shared" si="60"/>
        <v>11</v>
      </c>
      <c r="AS159" s="17">
        <f t="shared" si="60"/>
        <v>0</v>
      </c>
      <c r="AT159" s="17">
        <f t="shared" si="60"/>
        <v>6</v>
      </c>
      <c r="AU159" s="17">
        <f t="shared" si="60"/>
        <v>35</v>
      </c>
      <c r="AV159" s="17">
        <f t="shared" si="60"/>
        <v>755</v>
      </c>
      <c r="AW159" s="17">
        <f t="shared" si="60"/>
        <v>0</v>
      </c>
      <c r="AX159" s="17">
        <f t="shared" si="60"/>
        <v>0</v>
      </c>
      <c r="AY159" s="17">
        <f t="shared" si="60"/>
        <v>25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14</v>
      </c>
      <c r="BI159" s="17">
        <f t="shared" si="60"/>
        <v>0</v>
      </c>
      <c r="BJ159" s="17">
        <f t="shared" si="60"/>
        <v>1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15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52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3349</v>
      </c>
    </row>
    <row r="160" spans="1:84" ht="8.25" customHeight="1" x14ac:dyDescent="0.15">
      <c r="A160" s="51"/>
      <c r="B160" s="60" t="s">
        <v>242</v>
      </c>
      <c r="C160" s="58" t="s">
        <v>243</v>
      </c>
      <c r="D160" s="59"/>
      <c r="E160" s="17">
        <v>3</v>
      </c>
      <c r="F160" s="17">
        <v>164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18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28</v>
      </c>
      <c r="AB160" s="17">
        <v>0</v>
      </c>
      <c r="AC160" s="18">
        <v>0</v>
      </c>
      <c r="AD160" s="18">
        <v>0</v>
      </c>
      <c r="AE160" s="18">
        <v>0</v>
      </c>
      <c r="AF160" s="17">
        <v>83</v>
      </c>
      <c r="AG160" s="17">
        <v>0</v>
      </c>
      <c r="AH160" s="18">
        <v>0</v>
      </c>
      <c r="AI160" s="18">
        <v>0</v>
      </c>
      <c r="AJ160" s="17">
        <v>946</v>
      </c>
      <c r="AK160" s="17">
        <v>0</v>
      </c>
      <c r="AL160" s="17">
        <v>5</v>
      </c>
      <c r="AM160" s="17">
        <v>103</v>
      </c>
      <c r="AN160" s="17">
        <v>0</v>
      </c>
      <c r="AO160" s="17">
        <v>0</v>
      </c>
      <c r="AP160" s="17">
        <v>6</v>
      </c>
      <c r="AQ160" s="17">
        <v>316</v>
      </c>
      <c r="AR160" s="17">
        <v>17</v>
      </c>
      <c r="AS160" s="17">
        <v>0</v>
      </c>
      <c r="AT160" s="17">
        <v>5</v>
      </c>
      <c r="AU160" s="17">
        <v>24</v>
      </c>
      <c r="AV160" s="17">
        <v>610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5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37</v>
      </c>
      <c r="CC160" s="17">
        <v>1</v>
      </c>
      <c r="CD160" s="17">
        <v>1</v>
      </c>
      <c r="CE160" s="17">
        <v>1</v>
      </c>
      <c r="CF160" s="17">
        <f>SUM(E160:CE160)</f>
        <v>2409</v>
      </c>
    </row>
    <row r="161" spans="1:84" ht="8.25" customHeight="1" x14ac:dyDescent="0.15">
      <c r="A161" s="51"/>
      <c r="B161" s="60"/>
      <c r="C161" s="58" t="s">
        <v>244</v>
      </c>
      <c r="D161" s="59"/>
      <c r="E161" s="17">
        <v>0</v>
      </c>
      <c r="F161" s="17">
        <v>55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87</v>
      </c>
      <c r="AG161" s="17">
        <v>1</v>
      </c>
      <c r="AH161" s="18">
        <v>0</v>
      </c>
      <c r="AI161" s="18">
        <v>0</v>
      </c>
      <c r="AJ161" s="17">
        <v>292</v>
      </c>
      <c r="AK161" s="17">
        <v>0</v>
      </c>
      <c r="AL161" s="17">
        <v>1</v>
      </c>
      <c r="AM161" s="17">
        <v>62</v>
      </c>
      <c r="AN161" s="17">
        <v>0</v>
      </c>
      <c r="AO161" s="17">
        <v>0</v>
      </c>
      <c r="AP161" s="17">
        <v>3</v>
      </c>
      <c r="AQ161" s="17">
        <v>216</v>
      </c>
      <c r="AR161" s="17">
        <v>7</v>
      </c>
      <c r="AS161" s="17">
        <v>0</v>
      </c>
      <c r="AT161" s="17">
        <v>4</v>
      </c>
      <c r="AU161" s="17">
        <v>17</v>
      </c>
      <c r="AV161" s="17">
        <v>413</v>
      </c>
      <c r="AW161" s="17">
        <v>0</v>
      </c>
      <c r="AX161" s="17">
        <v>1</v>
      </c>
      <c r="AY161" s="17">
        <v>4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11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23</v>
      </c>
      <c r="CC161" s="17">
        <v>0</v>
      </c>
      <c r="CD161" s="17">
        <v>0</v>
      </c>
      <c r="CE161" s="17">
        <v>0</v>
      </c>
      <c r="CF161" s="17">
        <f>SUM(E161:CE161)</f>
        <v>1213</v>
      </c>
    </row>
    <row r="162" spans="1:84" ht="8.25" customHeight="1" x14ac:dyDescent="0.15">
      <c r="A162" s="51"/>
      <c r="B162" s="60" t="s">
        <v>245</v>
      </c>
      <c r="C162" s="58" t="s">
        <v>246</v>
      </c>
      <c r="D162" s="59"/>
      <c r="E162" s="17">
        <v>0</v>
      </c>
      <c r="F162" s="17">
        <v>185</v>
      </c>
      <c r="G162" s="17">
        <v>44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128</v>
      </c>
      <c r="AG162" s="17">
        <v>0</v>
      </c>
      <c r="AH162" s="18">
        <v>0</v>
      </c>
      <c r="AI162" s="18">
        <v>0</v>
      </c>
      <c r="AJ162" s="17">
        <v>384</v>
      </c>
      <c r="AK162" s="17">
        <v>0</v>
      </c>
      <c r="AL162" s="17">
        <v>0</v>
      </c>
      <c r="AM162" s="17">
        <v>182</v>
      </c>
      <c r="AN162" s="17">
        <v>0</v>
      </c>
      <c r="AO162" s="17">
        <v>0</v>
      </c>
      <c r="AP162" s="17">
        <v>8</v>
      </c>
      <c r="AQ162" s="17">
        <v>232</v>
      </c>
      <c r="AR162" s="17">
        <v>9</v>
      </c>
      <c r="AS162" s="17">
        <v>0</v>
      </c>
      <c r="AT162" s="17">
        <v>1</v>
      </c>
      <c r="AU162" s="17">
        <v>16</v>
      </c>
      <c r="AV162" s="17">
        <v>347</v>
      </c>
      <c r="AW162" s="17">
        <v>0</v>
      </c>
      <c r="AX162" s="17">
        <v>0</v>
      </c>
      <c r="AY162" s="17">
        <v>5</v>
      </c>
      <c r="AZ162" s="17">
        <v>0</v>
      </c>
      <c r="BA162" s="18">
        <v>7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15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2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1641</v>
      </c>
    </row>
    <row r="163" spans="1:84" ht="8.25" customHeight="1" x14ac:dyDescent="0.15">
      <c r="A163" s="51"/>
      <c r="B163" s="74"/>
      <c r="C163" s="58" t="s">
        <v>247</v>
      </c>
      <c r="D163" s="59"/>
      <c r="E163" s="17">
        <v>0</v>
      </c>
      <c r="F163" s="17">
        <v>73</v>
      </c>
      <c r="G163" s="17">
        <v>4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126</v>
      </c>
      <c r="AK163" s="17">
        <v>0</v>
      </c>
      <c r="AL163" s="17">
        <v>0</v>
      </c>
      <c r="AM163" s="17">
        <v>14</v>
      </c>
      <c r="AN163" s="17">
        <v>0</v>
      </c>
      <c r="AO163" s="17">
        <v>0</v>
      </c>
      <c r="AP163" s="17">
        <v>0</v>
      </c>
      <c r="AQ163" s="17">
        <v>55</v>
      </c>
      <c r="AR163" s="17">
        <v>2</v>
      </c>
      <c r="AS163" s="17">
        <v>0</v>
      </c>
      <c r="AT163" s="17">
        <v>0</v>
      </c>
      <c r="AU163" s="17">
        <v>1</v>
      </c>
      <c r="AV163" s="17">
        <v>60</v>
      </c>
      <c r="AW163" s="17">
        <v>0</v>
      </c>
      <c r="AX163" s="17">
        <v>0</v>
      </c>
      <c r="AY163" s="17">
        <v>5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5</v>
      </c>
      <c r="CC163" s="17">
        <v>0</v>
      </c>
      <c r="CD163" s="17">
        <v>0</v>
      </c>
      <c r="CE163" s="17">
        <v>2</v>
      </c>
      <c r="CF163" s="17">
        <f>SUM(E163:CE163)</f>
        <v>365</v>
      </c>
    </row>
    <row r="164" spans="1:84" ht="8.25" customHeight="1" x14ac:dyDescent="0.15">
      <c r="A164" s="51"/>
      <c r="B164" s="74"/>
      <c r="C164" s="58" t="s">
        <v>91</v>
      </c>
      <c r="D164" s="59"/>
      <c r="E164" s="17">
        <f>SUM(E162:E163)</f>
        <v>0</v>
      </c>
      <c r="F164" s="17">
        <f t="shared" ref="F164:CF164" si="61">SUM(F162:F163)</f>
        <v>258</v>
      </c>
      <c r="G164" s="17">
        <f t="shared" si="61"/>
        <v>48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134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510</v>
      </c>
      <c r="AK164" s="17">
        <f t="shared" si="61"/>
        <v>0</v>
      </c>
      <c r="AL164" s="17">
        <f t="shared" si="61"/>
        <v>0</v>
      </c>
      <c r="AM164" s="17">
        <f t="shared" si="61"/>
        <v>196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287</v>
      </c>
      <c r="AR164" s="17">
        <f t="shared" si="61"/>
        <v>11</v>
      </c>
      <c r="AS164" s="17">
        <f t="shared" si="61"/>
        <v>0</v>
      </c>
      <c r="AT164" s="17">
        <f t="shared" si="61"/>
        <v>1</v>
      </c>
      <c r="AU164" s="17">
        <f t="shared" si="61"/>
        <v>17</v>
      </c>
      <c r="AV164" s="17">
        <f t="shared" si="61"/>
        <v>407</v>
      </c>
      <c r="AW164" s="17">
        <f t="shared" si="61"/>
        <v>0</v>
      </c>
      <c r="AX164" s="17">
        <f t="shared" si="61"/>
        <v>0</v>
      </c>
      <c r="AY164" s="17">
        <f t="shared" si="61"/>
        <v>10</v>
      </c>
      <c r="AZ164" s="17">
        <f t="shared" si="61"/>
        <v>0</v>
      </c>
      <c r="BA164" s="18">
        <f>SUM(BA162:BA163)</f>
        <v>8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15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2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35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2006</v>
      </c>
    </row>
    <row r="165" spans="1:84" ht="8.25" customHeight="1" x14ac:dyDescent="0.15">
      <c r="A165" s="53"/>
      <c r="B165" s="65" t="s">
        <v>98</v>
      </c>
      <c r="C165" s="66"/>
      <c r="D165" s="67"/>
      <c r="E165" s="19">
        <f>SUM(E153,E156,E159:E161,E164)</f>
        <v>3</v>
      </c>
      <c r="F165" s="19">
        <f t="shared" ref="F165:BQ165" si="62">SUM(F153,F156,F159:F161,F164)</f>
        <v>1391</v>
      </c>
      <c r="G165" s="19">
        <f t="shared" si="62"/>
        <v>158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121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83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591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3208</v>
      </c>
      <c r="AK165" s="19">
        <f t="shared" si="62"/>
        <v>0</v>
      </c>
      <c r="AL165" s="19">
        <f t="shared" si="62"/>
        <v>8</v>
      </c>
      <c r="AM165" s="19">
        <f t="shared" si="62"/>
        <v>610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1867</v>
      </c>
      <c r="AR165" s="19">
        <f t="shared" si="62"/>
        <v>53</v>
      </c>
      <c r="AS165" s="19">
        <f t="shared" si="62"/>
        <v>0</v>
      </c>
      <c r="AT165" s="19">
        <f t="shared" si="62"/>
        <v>17</v>
      </c>
      <c r="AU165" s="19">
        <f t="shared" si="62"/>
        <v>103</v>
      </c>
      <c r="AV165" s="19">
        <f t="shared" si="62"/>
        <v>2866</v>
      </c>
      <c r="AW165" s="19">
        <f t="shared" si="62"/>
        <v>0</v>
      </c>
      <c r="AX165" s="19">
        <f t="shared" si="62"/>
        <v>3</v>
      </c>
      <c r="AY165" s="19">
        <f t="shared" si="62"/>
        <v>73</v>
      </c>
      <c r="AZ165" s="19">
        <f t="shared" si="62"/>
        <v>0</v>
      </c>
      <c r="BA165" s="20">
        <f t="shared" si="62"/>
        <v>13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63</v>
      </c>
      <c r="BI165" s="19">
        <f t="shared" si="62"/>
        <v>0</v>
      </c>
      <c r="BJ165" s="19">
        <f t="shared" si="62"/>
        <v>2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33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161</v>
      </c>
      <c r="CC165" s="19">
        <f t="shared" si="63"/>
        <v>1</v>
      </c>
      <c r="CD165" s="19">
        <f t="shared" si="63"/>
        <v>2</v>
      </c>
      <c r="CE165" s="19">
        <f t="shared" si="63"/>
        <v>5</v>
      </c>
      <c r="CF165" s="19">
        <f t="shared" si="63"/>
        <v>11496</v>
      </c>
    </row>
    <row r="166" spans="1:84" ht="8.25" customHeight="1" x14ac:dyDescent="0.15">
      <c r="A166" s="50" t="s">
        <v>248</v>
      </c>
      <c r="B166" s="90" t="s">
        <v>249</v>
      </c>
      <c r="C166" s="91"/>
      <c r="D166" s="92"/>
      <c r="E166" s="16">
        <v>3</v>
      </c>
      <c r="F166" s="16">
        <v>83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387</v>
      </c>
      <c r="AK166" s="16">
        <v>0</v>
      </c>
      <c r="AL166" s="16">
        <v>1</v>
      </c>
      <c r="AM166" s="16">
        <v>81</v>
      </c>
      <c r="AN166" s="16">
        <v>0</v>
      </c>
      <c r="AO166" s="16">
        <v>0</v>
      </c>
      <c r="AP166" s="16">
        <v>1</v>
      </c>
      <c r="AQ166" s="16">
        <v>164</v>
      </c>
      <c r="AR166" s="16">
        <v>3</v>
      </c>
      <c r="AS166" s="16">
        <v>0</v>
      </c>
      <c r="AT166" s="16">
        <v>1</v>
      </c>
      <c r="AU166" s="16">
        <v>15</v>
      </c>
      <c r="AV166" s="16">
        <v>326</v>
      </c>
      <c r="AW166" s="16">
        <v>1</v>
      </c>
      <c r="AX166" s="16">
        <v>0</v>
      </c>
      <c r="AY166" s="16">
        <v>12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4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20</v>
      </c>
      <c r="CC166" s="16">
        <v>0</v>
      </c>
      <c r="CD166" s="16">
        <v>0</v>
      </c>
      <c r="CE166" s="16">
        <v>0</v>
      </c>
      <c r="CF166" s="17">
        <f>SUM(E166:CE166)</f>
        <v>1117</v>
      </c>
    </row>
    <row r="167" spans="1:84" ht="8.25" customHeight="1" x14ac:dyDescent="0.15">
      <c r="A167" s="51"/>
      <c r="B167" s="60" t="s">
        <v>250</v>
      </c>
      <c r="C167" s="61" t="s">
        <v>248</v>
      </c>
      <c r="D167" s="62"/>
      <c r="E167" s="17">
        <v>0</v>
      </c>
      <c r="F167" s="17">
        <v>219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3</v>
      </c>
      <c r="AB167" s="17">
        <v>0</v>
      </c>
      <c r="AC167" s="18">
        <v>0</v>
      </c>
      <c r="AD167" s="18">
        <v>0</v>
      </c>
      <c r="AE167" s="18">
        <v>0</v>
      </c>
      <c r="AF167" s="17">
        <v>16</v>
      </c>
      <c r="AG167" s="17">
        <v>0</v>
      </c>
      <c r="AH167" s="18">
        <v>0</v>
      </c>
      <c r="AI167" s="18">
        <v>0</v>
      </c>
      <c r="AJ167" s="17">
        <v>277</v>
      </c>
      <c r="AK167" s="17">
        <v>1</v>
      </c>
      <c r="AL167" s="17">
        <v>0</v>
      </c>
      <c r="AM167" s="17">
        <v>36</v>
      </c>
      <c r="AN167" s="17">
        <v>4</v>
      </c>
      <c r="AO167" s="17">
        <v>0</v>
      </c>
      <c r="AP167" s="17">
        <v>0</v>
      </c>
      <c r="AQ167" s="17">
        <v>197</v>
      </c>
      <c r="AR167" s="17">
        <v>2</v>
      </c>
      <c r="AS167" s="17">
        <v>0</v>
      </c>
      <c r="AT167" s="17">
        <v>1</v>
      </c>
      <c r="AU167" s="17">
        <v>17</v>
      </c>
      <c r="AV167" s="17">
        <v>292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17</v>
      </c>
      <c r="CC167" s="17">
        <v>2</v>
      </c>
      <c r="CD167" s="17">
        <v>0</v>
      </c>
      <c r="CE167" s="17">
        <v>0</v>
      </c>
      <c r="CF167" s="17">
        <f>SUM(E167:CE167)</f>
        <v>1113</v>
      </c>
    </row>
    <row r="168" spans="1:84" ht="8.25" customHeight="1" x14ac:dyDescent="0.15">
      <c r="A168" s="51"/>
      <c r="B168" s="60"/>
      <c r="C168" s="61" t="s">
        <v>251</v>
      </c>
      <c r="D168" s="62"/>
      <c r="E168" s="17">
        <v>0</v>
      </c>
      <c r="F168" s="17">
        <v>15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3</v>
      </c>
      <c r="AG168" s="17">
        <v>1</v>
      </c>
      <c r="AH168" s="18">
        <v>0</v>
      </c>
      <c r="AI168" s="18">
        <v>0</v>
      </c>
      <c r="AJ168" s="17">
        <v>218</v>
      </c>
      <c r="AK168" s="17">
        <v>0</v>
      </c>
      <c r="AL168" s="17">
        <v>0</v>
      </c>
      <c r="AM168" s="17">
        <v>22</v>
      </c>
      <c r="AN168" s="17">
        <v>0</v>
      </c>
      <c r="AO168" s="17">
        <v>0</v>
      </c>
      <c r="AP168" s="17">
        <v>1</v>
      </c>
      <c r="AQ168" s="17">
        <v>131</v>
      </c>
      <c r="AR168" s="17">
        <v>0</v>
      </c>
      <c r="AS168" s="17">
        <v>0</v>
      </c>
      <c r="AT168" s="17">
        <v>3</v>
      </c>
      <c r="AU168" s="17">
        <v>7</v>
      </c>
      <c r="AV168" s="17">
        <v>242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12</v>
      </c>
      <c r="CC168" s="17">
        <v>0</v>
      </c>
      <c r="CD168" s="17">
        <v>0</v>
      </c>
      <c r="CE168" s="17">
        <v>0</v>
      </c>
      <c r="CF168" s="17">
        <f>SUM(E168:CE168)</f>
        <v>670</v>
      </c>
    </row>
    <row r="169" spans="1:84" ht="8.25" customHeight="1" x14ac:dyDescent="0.15">
      <c r="A169" s="51"/>
      <c r="B169" s="60"/>
      <c r="C169" s="58" t="s">
        <v>91</v>
      </c>
      <c r="D169" s="59"/>
      <c r="E169" s="17">
        <f>SUM(E167:E168)</f>
        <v>0</v>
      </c>
      <c r="F169" s="17">
        <f t="shared" ref="F169:AZ169" si="64">SUM(F167:F168)</f>
        <v>234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3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19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495</v>
      </c>
      <c r="AK169" s="17">
        <f t="shared" si="64"/>
        <v>1</v>
      </c>
      <c r="AL169" s="17">
        <f t="shared" si="64"/>
        <v>0</v>
      </c>
      <c r="AM169" s="17">
        <f t="shared" si="64"/>
        <v>58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328</v>
      </c>
      <c r="AR169" s="17">
        <f t="shared" si="64"/>
        <v>2</v>
      </c>
      <c r="AS169" s="17">
        <f t="shared" si="64"/>
        <v>0</v>
      </c>
      <c r="AT169" s="17">
        <f t="shared" si="64"/>
        <v>4</v>
      </c>
      <c r="AU169" s="17">
        <f t="shared" si="64"/>
        <v>24</v>
      </c>
      <c r="AV169" s="17">
        <f t="shared" si="64"/>
        <v>534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29</v>
      </c>
      <c r="CC169" s="17">
        <f t="shared" si="65"/>
        <v>2</v>
      </c>
      <c r="CD169" s="17">
        <f t="shared" si="65"/>
        <v>0</v>
      </c>
      <c r="CE169" s="17">
        <f t="shared" si="65"/>
        <v>0</v>
      </c>
      <c r="CF169" s="17">
        <f t="shared" si="65"/>
        <v>1783</v>
      </c>
    </row>
    <row r="170" spans="1:84" ht="8.25" customHeight="1" x14ac:dyDescent="0.15">
      <c r="A170" s="51"/>
      <c r="B170" s="57" t="s">
        <v>252</v>
      </c>
      <c r="C170" s="58"/>
      <c r="D170" s="59"/>
      <c r="E170" s="17">
        <v>5</v>
      </c>
      <c r="F170" s="17">
        <v>395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59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134</v>
      </c>
      <c r="AG170" s="17">
        <v>15</v>
      </c>
      <c r="AH170" s="18">
        <v>0</v>
      </c>
      <c r="AI170" s="18">
        <v>0</v>
      </c>
      <c r="AJ170" s="17">
        <v>855</v>
      </c>
      <c r="AK170" s="17">
        <v>0</v>
      </c>
      <c r="AL170" s="17">
        <v>0</v>
      </c>
      <c r="AM170" s="17">
        <v>117</v>
      </c>
      <c r="AN170" s="17">
        <v>1</v>
      </c>
      <c r="AO170" s="17">
        <v>0</v>
      </c>
      <c r="AP170" s="17">
        <v>2</v>
      </c>
      <c r="AQ170" s="17">
        <v>368</v>
      </c>
      <c r="AR170" s="17">
        <v>10</v>
      </c>
      <c r="AS170" s="17">
        <v>0</v>
      </c>
      <c r="AT170" s="17">
        <v>5</v>
      </c>
      <c r="AU170" s="17">
        <v>19</v>
      </c>
      <c r="AV170" s="17">
        <v>634</v>
      </c>
      <c r="AW170" s="17">
        <v>1</v>
      </c>
      <c r="AX170" s="17">
        <v>0</v>
      </c>
      <c r="AY170" s="17">
        <v>18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3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8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19</v>
      </c>
      <c r="CC170" s="17">
        <v>0</v>
      </c>
      <c r="CD170" s="17">
        <v>0</v>
      </c>
      <c r="CE170" s="17">
        <v>4</v>
      </c>
      <c r="CF170" s="17">
        <f>SUM(E170:CE170)</f>
        <v>2682</v>
      </c>
    </row>
    <row r="171" spans="1:84" ht="8.25" customHeight="1" x14ac:dyDescent="0.15">
      <c r="A171" s="51"/>
      <c r="B171" s="57" t="s">
        <v>253</v>
      </c>
      <c r="C171" s="58"/>
      <c r="D171" s="59"/>
      <c r="E171" s="17">
        <v>5</v>
      </c>
      <c r="F171" s="17">
        <v>102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32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23</v>
      </c>
      <c r="AG171" s="17">
        <v>0</v>
      </c>
      <c r="AH171" s="18">
        <v>0</v>
      </c>
      <c r="AI171" s="18">
        <v>0</v>
      </c>
      <c r="AJ171" s="17">
        <v>404</v>
      </c>
      <c r="AK171" s="17">
        <v>0</v>
      </c>
      <c r="AL171" s="17">
        <v>0</v>
      </c>
      <c r="AM171" s="17">
        <v>55</v>
      </c>
      <c r="AN171" s="17">
        <v>0</v>
      </c>
      <c r="AO171" s="17">
        <v>0</v>
      </c>
      <c r="AP171" s="17">
        <v>1</v>
      </c>
      <c r="AQ171" s="17">
        <v>176</v>
      </c>
      <c r="AR171" s="17">
        <v>3</v>
      </c>
      <c r="AS171" s="17">
        <v>0</v>
      </c>
      <c r="AT171" s="17">
        <v>4</v>
      </c>
      <c r="AU171" s="17">
        <v>18</v>
      </c>
      <c r="AV171" s="17">
        <v>333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1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17</v>
      </c>
      <c r="CC171" s="17">
        <v>0</v>
      </c>
      <c r="CD171" s="17">
        <v>0</v>
      </c>
      <c r="CE171" s="17">
        <v>0</v>
      </c>
      <c r="CF171" s="17">
        <f>SUM(E171:CE171)</f>
        <v>1194</v>
      </c>
    </row>
    <row r="172" spans="1:84" ht="8.25" customHeight="1" x14ac:dyDescent="0.15">
      <c r="A172" s="53"/>
      <c r="B172" s="65" t="s">
        <v>98</v>
      </c>
      <c r="C172" s="66"/>
      <c r="D172" s="67"/>
      <c r="E172" s="19">
        <f>SUM(E166,E169:E171)</f>
        <v>13</v>
      </c>
      <c r="F172" s="19">
        <f t="shared" ref="F172:BQ172" si="66">SUM(F166,F169:F171)</f>
        <v>814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123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10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178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2141</v>
      </c>
      <c r="AK172" s="19">
        <f t="shared" si="66"/>
        <v>1</v>
      </c>
      <c r="AL172" s="19">
        <f t="shared" si="66"/>
        <v>1</v>
      </c>
      <c r="AM172" s="19">
        <f t="shared" si="66"/>
        <v>311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1036</v>
      </c>
      <c r="AR172" s="19">
        <f t="shared" si="66"/>
        <v>18</v>
      </c>
      <c r="AS172" s="19">
        <f t="shared" si="66"/>
        <v>0</v>
      </c>
      <c r="AT172" s="19">
        <f t="shared" si="66"/>
        <v>14</v>
      </c>
      <c r="AU172" s="19">
        <f t="shared" si="66"/>
        <v>76</v>
      </c>
      <c r="AV172" s="19">
        <f t="shared" si="66"/>
        <v>1827</v>
      </c>
      <c r="AW172" s="19">
        <f t="shared" si="66"/>
        <v>3</v>
      </c>
      <c r="AX172" s="19">
        <f t="shared" si="66"/>
        <v>0</v>
      </c>
      <c r="AY172" s="19">
        <f t="shared" si="66"/>
        <v>47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12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8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16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85</v>
      </c>
      <c r="CC172" s="19">
        <f t="shared" si="67"/>
        <v>2</v>
      </c>
      <c r="CD172" s="19">
        <f t="shared" si="67"/>
        <v>0</v>
      </c>
      <c r="CE172" s="19">
        <f t="shared" si="67"/>
        <v>4</v>
      </c>
      <c r="CF172" s="19">
        <f t="shared" si="67"/>
        <v>6776</v>
      </c>
    </row>
    <row r="173" spans="1:84" ht="8.25" customHeight="1" x14ac:dyDescent="0.15">
      <c r="A173" s="101" t="s">
        <v>254</v>
      </c>
      <c r="B173" s="104" t="s">
        <v>255</v>
      </c>
      <c r="C173" s="106" t="s">
        <v>255</v>
      </c>
      <c r="D173" s="107"/>
      <c r="E173" s="16">
        <v>1</v>
      </c>
      <c r="F173" s="16">
        <v>35</v>
      </c>
      <c r="G173" s="16">
        <v>50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7</v>
      </c>
      <c r="AB173" s="16">
        <v>1</v>
      </c>
      <c r="AC173" s="15">
        <v>0</v>
      </c>
      <c r="AD173" s="15">
        <v>0</v>
      </c>
      <c r="AE173" s="15">
        <v>0</v>
      </c>
      <c r="AF173" s="16">
        <v>10</v>
      </c>
      <c r="AG173" s="16">
        <v>18</v>
      </c>
      <c r="AH173" s="15">
        <v>0</v>
      </c>
      <c r="AI173" s="15">
        <v>0</v>
      </c>
      <c r="AJ173" s="16">
        <v>1357</v>
      </c>
      <c r="AK173" s="16">
        <v>0</v>
      </c>
      <c r="AL173" s="16">
        <v>1</v>
      </c>
      <c r="AM173" s="16">
        <v>38</v>
      </c>
      <c r="AN173" s="16">
        <v>0</v>
      </c>
      <c r="AO173" s="16">
        <v>0</v>
      </c>
      <c r="AP173" s="16">
        <v>1</v>
      </c>
      <c r="AQ173" s="16">
        <v>361</v>
      </c>
      <c r="AR173" s="16">
        <v>16</v>
      </c>
      <c r="AS173" s="16">
        <v>0</v>
      </c>
      <c r="AT173" s="16">
        <v>2</v>
      </c>
      <c r="AU173" s="16">
        <v>10</v>
      </c>
      <c r="AV173" s="16">
        <v>311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4</v>
      </c>
      <c r="BP173" s="16">
        <v>0</v>
      </c>
      <c r="BQ173" s="16">
        <v>0</v>
      </c>
      <c r="BR173" s="15">
        <v>0</v>
      </c>
      <c r="BS173" s="16">
        <v>0</v>
      </c>
      <c r="BT173" s="16">
        <v>10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1</v>
      </c>
      <c r="CB173" s="16">
        <v>65</v>
      </c>
      <c r="CC173" s="16">
        <v>1</v>
      </c>
      <c r="CD173" s="16">
        <v>0</v>
      </c>
      <c r="CE173" s="16">
        <v>4</v>
      </c>
      <c r="CF173" s="17">
        <f t="shared" ref="CF173:CF185" si="68">SUM(E173:CE173)</f>
        <v>2334</v>
      </c>
    </row>
    <row r="174" spans="1:84" ht="8.25" customHeight="1" x14ac:dyDescent="0.15">
      <c r="A174" s="102"/>
      <c r="B174" s="105"/>
      <c r="C174" s="97" t="s">
        <v>256</v>
      </c>
      <c r="D174" s="98"/>
      <c r="E174" s="17">
        <v>0</v>
      </c>
      <c r="F174" s="17">
        <v>95</v>
      </c>
      <c r="G174" s="17">
        <v>26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13</v>
      </c>
      <c r="AB174" s="17">
        <v>0</v>
      </c>
      <c r="AC174" s="18">
        <v>0</v>
      </c>
      <c r="AD174" s="18">
        <v>0</v>
      </c>
      <c r="AE174" s="18">
        <v>0</v>
      </c>
      <c r="AF174" s="17">
        <v>9</v>
      </c>
      <c r="AG174" s="17">
        <v>3</v>
      </c>
      <c r="AH174" s="18">
        <v>0</v>
      </c>
      <c r="AI174" s="18">
        <v>0</v>
      </c>
      <c r="AJ174" s="17">
        <v>428</v>
      </c>
      <c r="AK174" s="17">
        <v>0</v>
      </c>
      <c r="AL174" s="17">
        <v>0</v>
      </c>
      <c r="AM174" s="17">
        <v>32</v>
      </c>
      <c r="AN174" s="17">
        <v>0</v>
      </c>
      <c r="AO174" s="17">
        <v>0</v>
      </c>
      <c r="AP174" s="17">
        <v>0</v>
      </c>
      <c r="AQ174" s="17">
        <v>433</v>
      </c>
      <c r="AR174" s="17">
        <v>12</v>
      </c>
      <c r="AS174" s="17">
        <v>0</v>
      </c>
      <c r="AT174" s="17">
        <v>2</v>
      </c>
      <c r="AU174" s="17">
        <v>8</v>
      </c>
      <c r="AV174" s="17">
        <v>276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10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11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34</v>
      </c>
      <c r="CC174" s="17">
        <v>0</v>
      </c>
      <c r="CD174" s="17">
        <v>0</v>
      </c>
      <c r="CE174" s="17">
        <v>0</v>
      </c>
      <c r="CF174" s="17">
        <f t="shared" si="68"/>
        <v>1403</v>
      </c>
    </row>
    <row r="175" spans="1:84" ht="8.25" customHeight="1" x14ac:dyDescent="0.15">
      <c r="A175" s="102"/>
      <c r="B175" s="105"/>
      <c r="C175" s="97" t="s">
        <v>257</v>
      </c>
      <c r="D175" s="98"/>
      <c r="E175" s="17">
        <v>0</v>
      </c>
      <c r="F175" s="17">
        <v>61</v>
      </c>
      <c r="G175" s="17">
        <v>31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16</v>
      </c>
      <c r="AB175" s="17">
        <v>0</v>
      </c>
      <c r="AC175" s="18">
        <v>0</v>
      </c>
      <c r="AD175" s="18">
        <v>0</v>
      </c>
      <c r="AE175" s="18">
        <v>0</v>
      </c>
      <c r="AF175" s="17">
        <v>36</v>
      </c>
      <c r="AG175" s="17">
        <v>11</v>
      </c>
      <c r="AH175" s="18">
        <v>0</v>
      </c>
      <c r="AI175" s="18">
        <v>0</v>
      </c>
      <c r="AJ175" s="17">
        <v>363</v>
      </c>
      <c r="AK175" s="17">
        <v>0</v>
      </c>
      <c r="AL175" s="17">
        <v>0</v>
      </c>
      <c r="AM175" s="17">
        <v>26</v>
      </c>
      <c r="AN175" s="17">
        <v>2</v>
      </c>
      <c r="AO175" s="17">
        <v>0</v>
      </c>
      <c r="AP175" s="17">
        <v>4</v>
      </c>
      <c r="AQ175" s="17">
        <v>231</v>
      </c>
      <c r="AR175" s="17">
        <v>10</v>
      </c>
      <c r="AS175" s="17">
        <v>0</v>
      </c>
      <c r="AT175" s="17">
        <v>0</v>
      </c>
      <c r="AU175" s="17">
        <v>9</v>
      </c>
      <c r="AV175" s="17">
        <v>333</v>
      </c>
      <c r="AW175" s="17">
        <v>0</v>
      </c>
      <c r="AX175" s="17">
        <v>1</v>
      </c>
      <c r="AY175" s="17">
        <v>7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5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25</v>
      </c>
      <c r="CC175" s="17">
        <v>0</v>
      </c>
      <c r="CD175" s="17">
        <v>0</v>
      </c>
      <c r="CE175" s="17">
        <v>4</v>
      </c>
      <c r="CF175" s="17">
        <f t="shared" si="68"/>
        <v>1191</v>
      </c>
    </row>
    <row r="176" spans="1:84" ht="8.25" customHeight="1" x14ac:dyDescent="0.15">
      <c r="A176" s="102"/>
      <c r="B176" s="105"/>
      <c r="C176" s="97" t="s">
        <v>258</v>
      </c>
      <c r="D176" s="98"/>
      <c r="E176" s="17">
        <v>0</v>
      </c>
      <c r="F176" s="17">
        <v>36</v>
      </c>
      <c r="G176" s="17">
        <v>12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11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147</v>
      </c>
      <c r="AK176" s="17">
        <v>0</v>
      </c>
      <c r="AL176" s="17">
        <v>0</v>
      </c>
      <c r="AM176" s="17">
        <v>7</v>
      </c>
      <c r="AN176" s="17">
        <v>0</v>
      </c>
      <c r="AO176" s="17">
        <v>0</v>
      </c>
      <c r="AP176" s="17">
        <v>0</v>
      </c>
      <c r="AQ176" s="17">
        <v>90</v>
      </c>
      <c r="AR176" s="17">
        <v>5</v>
      </c>
      <c r="AS176" s="17">
        <v>0</v>
      </c>
      <c r="AT176" s="17">
        <v>1</v>
      </c>
      <c r="AU176" s="17">
        <v>1</v>
      </c>
      <c r="AV176" s="17">
        <v>171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4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6</v>
      </c>
      <c r="CC176" s="17">
        <v>0</v>
      </c>
      <c r="CD176" s="17">
        <v>0</v>
      </c>
      <c r="CE176" s="17">
        <v>1</v>
      </c>
      <c r="CF176" s="17">
        <f t="shared" si="68"/>
        <v>516</v>
      </c>
    </row>
    <row r="177" spans="1:84" ht="8.25" customHeight="1" x14ac:dyDescent="0.15">
      <c r="A177" s="102"/>
      <c r="B177" s="99" t="s">
        <v>259</v>
      </c>
      <c r="C177" s="97"/>
      <c r="D177" s="98"/>
      <c r="E177" s="17">
        <v>0</v>
      </c>
      <c r="F177" s="17">
        <v>205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16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44</v>
      </c>
      <c r="AG177" s="17">
        <v>1</v>
      </c>
      <c r="AH177" s="18">
        <v>0</v>
      </c>
      <c r="AI177" s="18">
        <v>0</v>
      </c>
      <c r="AJ177" s="17">
        <v>439</v>
      </c>
      <c r="AK177" s="17">
        <v>0</v>
      </c>
      <c r="AL177" s="17">
        <v>0</v>
      </c>
      <c r="AM177" s="17">
        <v>24</v>
      </c>
      <c r="AN177" s="17">
        <v>2</v>
      </c>
      <c r="AO177" s="17">
        <v>0</v>
      </c>
      <c r="AP177" s="17">
        <v>3</v>
      </c>
      <c r="AQ177" s="17">
        <v>230</v>
      </c>
      <c r="AR177" s="17">
        <v>5</v>
      </c>
      <c r="AS177" s="17">
        <v>0</v>
      </c>
      <c r="AT177" s="17">
        <v>4</v>
      </c>
      <c r="AU177" s="17">
        <v>9</v>
      </c>
      <c r="AV177" s="17">
        <v>332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9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25</v>
      </c>
      <c r="CC177" s="17">
        <v>0</v>
      </c>
      <c r="CD177" s="17">
        <v>0</v>
      </c>
      <c r="CE177" s="17">
        <v>1</v>
      </c>
      <c r="CF177" s="17">
        <f t="shared" si="68"/>
        <v>1375</v>
      </c>
    </row>
    <row r="178" spans="1:84" ht="8.25" customHeight="1" x14ac:dyDescent="0.15">
      <c r="A178" s="102"/>
      <c r="B178" s="105" t="s">
        <v>260</v>
      </c>
      <c r="C178" s="97" t="s">
        <v>261</v>
      </c>
      <c r="D178" s="98"/>
      <c r="E178" s="17">
        <v>0</v>
      </c>
      <c r="F178" s="17">
        <v>129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18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29</v>
      </c>
      <c r="AB178" s="17">
        <v>0</v>
      </c>
      <c r="AC178" s="18">
        <v>0</v>
      </c>
      <c r="AD178" s="18">
        <v>0</v>
      </c>
      <c r="AE178" s="18">
        <v>0</v>
      </c>
      <c r="AF178" s="17">
        <v>51</v>
      </c>
      <c r="AG178" s="17">
        <v>8</v>
      </c>
      <c r="AH178" s="18">
        <v>0</v>
      </c>
      <c r="AI178" s="18">
        <v>0</v>
      </c>
      <c r="AJ178" s="17">
        <v>443</v>
      </c>
      <c r="AK178" s="17">
        <v>0</v>
      </c>
      <c r="AL178" s="17">
        <v>0</v>
      </c>
      <c r="AM178" s="17">
        <v>29</v>
      </c>
      <c r="AN178" s="17">
        <v>0</v>
      </c>
      <c r="AO178" s="17">
        <v>0</v>
      </c>
      <c r="AP178" s="17">
        <v>5</v>
      </c>
      <c r="AQ178" s="17">
        <v>132</v>
      </c>
      <c r="AR178" s="17">
        <v>5</v>
      </c>
      <c r="AS178" s="17">
        <v>0</v>
      </c>
      <c r="AT178" s="17">
        <v>2</v>
      </c>
      <c r="AU178" s="17">
        <v>14</v>
      </c>
      <c r="AV178" s="17">
        <v>367</v>
      </c>
      <c r="AW178" s="17">
        <v>0</v>
      </c>
      <c r="AX178" s="17">
        <v>0</v>
      </c>
      <c r="AY178" s="17">
        <v>16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21</v>
      </c>
      <c r="CC178" s="17">
        <v>0</v>
      </c>
      <c r="CD178" s="17">
        <v>2</v>
      </c>
      <c r="CE178" s="17">
        <v>1</v>
      </c>
      <c r="CF178" s="17">
        <f t="shared" si="68"/>
        <v>1286</v>
      </c>
    </row>
    <row r="179" spans="1:84" ht="8.25" customHeight="1" x14ac:dyDescent="0.15">
      <c r="A179" s="102"/>
      <c r="B179" s="105"/>
      <c r="C179" s="97" t="s">
        <v>262</v>
      </c>
      <c r="D179" s="98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8</v>
      </c>
      <c r="AG179" s="17">
        <v>3</v>
      </c>
      <c r="AH179" s="18">
        <v>0</v>
      </c>
      <c r="AI179" s="18">
        <v>0</v>
      </c>
      <c r="AJ179" s="17">
        <v>178</v>
      </c>
      <c r="AK179" s="17">
        <v>1</v>
      </c>
      <c r="AL179" s="17">
        <v>0</v>
      </c>
      <c r="AM179" s="17">
        <v>15</v>
      </c>
      <c r="AN179" s="17">
        <v>0</v>
      </c>
      <c r="AO179" s="17">
        <v>0</v>
      </c>
      <c r="AP179" s="17">
        <v>1</v>
      </c>
      <c r="AQ179" s="17">
        <v>40</v>
      </c>
      <c r="AR179" s="17">
        <v>1</v>
      </c>
      <c r="AS179" s="17">
        <v>0</v>
      </c>
      <c r="AT179" s="17">
        <v>5</v>
      </c>
      <c r="AU179" s="17">
        <v>1</v>
      </c>
      <c r="AV179" s="17">
        <v>147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480</v>
      </c>
    </row>
    <row r="180" spans="1:84" ht="8.25" customHeight="1" x14ac:dyDescent="0.15">
      <c r="A180" s="102"/>
      <c r="B180" s="105"/>
      <c r="C180" s="97" t="s">
        <v>263</v>
      </c>
      <c r="D180" s="98"/>
      <c r="E180" s="17">
        <v>0</v>
      </c>
      <c r="F180" s="17">
        <v>75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47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5</v>
      </c>
      <c r="AR180" s="17">
        <v>0</v>
      </c>
      <c r="AS180" s="17">
        <v>0</v>
      </c>
      <c r="AT180" s="17">
        <v>0</v>
      </c>
      <c r="AU180" s="17">
        <v>0</v>
      </c>
      <c r="AV180" s="17">
        <v>30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179</v>
      </c>
    </row>
    <row r="181" spans="1:84" ht="8.25" customHeight="1" x14ac:dyDescent="0.15">
      <c r="A181" s="102"/>
      <c r="B181" s="99" t="s">
        <v>264</v>
      </c>
      <c r="C181" s="97"/>
      <c r="D181" s="98"/>
      <c r="E181" s="17">
        <v>0</v>
      </c>
      <c r="F181" s="17">
        <v>442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25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71</v>
      </c>
      <c r="AB181" s="17">
        <v>0</v>
      </c>
      <c r="AC181" s="18">
        <v>0</v>
      </c>
      <c r="AD181" s="18">
        <v>0</v>
      </c>
      <c r="AE181" s="18">
        <v>0</v>
      </c>
      <c r="AF181" s="17">
        <v>54</v>
      </c>
      <c r="AG181" s="17">
        <v>2</v>
      </c>
      <c r="AH181" s="18">
        <v>0</v>
      </c>
      <c r="AI181" s="18">
        <v>0</v>
      </c>
      <c r="AJ181" s="17">
        <v>1132</v>
      </c>
      <c r="AK181" s="17">
        <v>1</v>
      </c>
      <c r="AL181" s="17">
        <v>2</v>
      </c>
      <c r="AM181" s="17">
        <v>127</v>
      </c>
      <c r="AN181" s="17">
        <v>0</v>
      </c>
      <c r="AO181" s="17">
        <v>0</v>
      </c>
      <c r="AP181" s="17">
        <v>2</v>
      </c>
      <c r="AQ181" s="17">
        <v>758</v>
      </c>
      <c r="AR181" s="17">
        <v>31</v>
      </c>
      <c r="AS181" s="17">
        <v>0</v>
      </c>
      <c r="AT181" s="17">
        <v>3</v>
      </c>
      <c r="AU181" s="17">
        <v>20</v>
      </c>
      <c r="AV181" s="17">
        <v>607</v>
      </c>
      <c r="AW181" s="17">
        <v>0</v>
      </c>
      <c r="AX181" s="17">
        <v>0</v>
      </c>
      <c r="AY181" s="17">
        <v>11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8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12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52</v>
      </c>
      <c r="CC181" s="17">
        <v>1</v>
      </c>
      <c r="CD181" s="17">
        <v>1</v>
      </c>
      <c r="CE181" s="17">
        <v>1</v>
      </c>
      <c r="CF181" s="17">
        <f t="shared" si="68"/>
        <v>3387</v>
      </c>
    </row>
    <row r="182" spans="1:84" ht="8.25" customHeight="1" x14ac:dyDescent="0.15">
      <c r="A182" s="102"/>
      <c r="B182" s="99" t="s">
        <v>265</v>
      </c>
      <c r="C182" s="97"/>
      <c r="D182" s="98"/>
      <c r="E182" s="17">
        <v>1</v>
      </c>
      <c r="F182" s="17">
        <v>225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101</v>
      </c>
      <c r="AG182" s="17">
        <v>2</v>
      </c>
      <c r="AH182" s="18">
        <v>0</v>
      </c>
      <c r="AI182" s="18">
        <v>0</v>
      </c>
      <c r="AJ182" s="17">
        <v>446</v>
      </c>
      <c r="AK182" s="17">
        <v>0</v>
      </c>
      <c r="AL182" s="17">
        <v>1</v>
      </c>
      <c r="AM182" s="17">
        <v>87</v>
      </c>
      <c r="AN182" s="17">
        <v>0</v>
      </c>
      <c r="AO182" s="17">
        <v>0</v>
      </c>
      <c r="AP182" s="17">
        <v>4</v>
      </c>
      <c r="AQ182" s="17">
        <v>271</v>
      </c>
      <c r="AR182" s="17">
        <v>14</v>
      </c>
      <c r="AS182" s="17">
        <v>0</v>
      </c>
      <c r="AT182" s="17">
        <v>2</v>
      </c>
      <c r="AU182" s="17">
        <v>8</v>
      </c>
      <c r="AV182" s="17">
        <v>471</v>
      </c>
      <c r="AW182" s="17">
        <v>1</v>
      </c>
      <c r="AX182" s="17">
        <v>0</v>
      </c>
      <c r="AY182" s="17">
        <v>13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5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31</v>
      </c>
      <c r="CC182" s="17">
        <v>0</v>
      </c>
      <c r="CD182" s="17">
        <v>0</v>
      </c>
      <c r="CE182" s="17">
        <v>2</v>
      </c>
      <c r="CF182" s="17">
        <f t="shared" si="68"/>
        <v>1784</v>
      </c>
    </row>
    <row r="183" spans="1:84" ht="8.25" customHeight="1" x14ac:dyDescent="0.15">
      <c r="A183" s="102"/>
      <c r="B183" s="99" t="s">
        <v>266</v>
      </c>
      <c r="C183" s="97"/>
      <c r="D183" s="98"/>
      <c r="E183" s="17">
        <v>1</v>
      </c>
      <c r="F183" s="17">
        <v>87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29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616</v>
      </c>
      <c r="AK183" s="17">
        <v>0</v>
      </c>
      <c r="AL183" s="17">
        <v>2</v>
      </c>
      <c r="AM183" s="17">
        <v>64</v>
      </c>
      <c r="AN183" s="17">
        <v>1</v>
      </c>
      <c r="AO183" s="17">
        <v>0</v>
      </c>
      <c r="AP183" s="17">
        <v>0</v>
      </c>
      <c r="AQ183" s="17">
        <v>240</v>
      </c>
      <c r="AR183" s="17">
        <v>12</v>
      </c>
      <c r="AS183" s="17">
        <v>0</v>
      </c>
      <c r="AT183" s="17">
        <v>2</v>
      </c>
      <c r="AU183" s="17">
        <v>15</v>
      </c>
      <c r="AV183" s="17">
        <v>518</v>
      </c>
      <c r="AW183" s="17">
        <v>0</v>
      </c>
      <c r="AX183" s="17">
        <v>0</v>
      </c>
      <c r="AY183" s="17">
        <v>10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43</v>
      </c>
      <c r="CC183" s="17">
        <v>0</v>
      </c>
      <c r="CD183" s="17">
        <v>0</v>
      </c>
      <c r="CE183" s="17">
        <v>1</v>
      </c>
      <c r="CF183" s="17">
        <f t="shared" si="68"/>
        <v>1690</v>
      </c>
    </row>
    <row r="184" spans="1:84" ht="8.25" customHeight="1" x14ac:dyDescent="0.15">
      <c r="A184" s="102"/>
      <c r="B184" s="100" t="s">
        <v>267</v>
      </c>
      <c r="C184" s="97" t="s">
        <v>267</v>
      </c>
      <c r="D184" s="98"/>
      <c r="E184" s="17">
        <v>0</v>
      </c>
      <c r="F184" s="17">
        <v>268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23</v>
      </c>
      <c r="AB184" s="17">
        <v>0</v>
      </c>
      <c r="AC184" s="18">
        <v>0</v>
      </c>
      <c r="AD184" s="18">
        <v>0</v>
      </c>
      <c r="AE184" s="18">
        <v>0</v>
      </c>
      <c r="AF184" s="17">
        <v>250</v>
      </c>
      <c r="AG184" s="17">
        <v>8</v>
      </c>
      <c r="AH184" s="18">
        <v>0</v>
      </c>
      <c r="AI184" s="18">
        <v>0</v>
      </c>
      <c r="AJ184" s="17">
        <v>576</v>
      </c>
      <c r="AK184" s="17">
        <v>0</v>
      </c>
      <c r="AL184" s="17">
        <v>0</v>
      </c>
      <c r="AM184" s="17">
        <v>58</v>
      </c>
      <c r="AN184" s="17">
        <v>0</v>
      </c>
      <c r="AO184" s="17">
        <v>0</v>
      </c>
      <c r="AP184" s="17">
        <v>5</v>
      </c>
      <c r="AQ184" s="17">
        <v>252</v>
      </c>
      <c r="AR184" s="17">
        <v>7</v>
      </c>
      <c r="AS184" s="17">
        <v>0</v>
      </c>
      <c r="AT184" s="17">
        <v>2</v>
      </c>
      <c r="AU184" s="17">
        <v>16</v>
      </c>
      <c r="AV184" s="17">
        <v>596</v>
      </c>
      <c r="AW184" s="17">
        <v>0</v>
      </c>
      <c r="AX184" s="17">
        <v>0</v>
      </c>
      <c r="AY184" s="17">
        <v>21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10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2</v>
      </c>
      <c r="BP184" s="17">
        <v>0</v>
      </c>
      <c r="BQ184" s="17">
        <v>0</v>
      </c>
      <c r="BR184" s="18">
        <v>0</v>
      </c>
      <c r="BS184" s="17">
        <v>0</v>
      </c>
      <c r="BT184" s="17">
        <v>13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4</v>
      </c>
      <c r="CB184" s="17">
        <v>60</v>
      </c>
      <c r="CC184" s="17">
        <v>0</v>
      </c>
      <c r="CD184" s="17">
        <v>0</v>
      </c>
      <c r="CE184" s="17">
        <v>8</v>
      </c>
      <c r="CF184" s="17">
        <f t="shared" si="68"/>
        <v>2212</v>
      </c>
    </row>
    <row r="185" spans="1:84" ht="8.25" customHeight="1" x14ac:dyDescent="0.15">
      <c r="A185" s="102"/>
      <c r="B185" s="100"/>
      <c r="C185" s="97" t="s">
        <v>268</v>
      </c>
      <c r="D185" s="98"/>
      <c r="E185" s="17">
        <f>SUM(E197:E198)</f>
        <v>0</v>
      </c>
      <c r="F185" s="17">
        <f t="shared" ref="F185:CE185" si="69">SUM(F197:F198)</f>
        <v>49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63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20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3</v>
      </c>
      <c r="AV185" s="17">
        <f t="shared" si="69"/>
        <v>87</v>
      </c>
      <c r="AW185" s="17">
        <f t="shared" si="69"/>
        <v>0</v>
      </c>
      <c r="AX185" s="17">
        <f t="shared" si="69"/>
        <v>0</v>
      </c>
      <c r="AY185" s="17">
        <f t="shared" si="69"/>
        <v>10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0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5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281</v>
      </c>
    </row>
    <row r="186" spans="1:84" ht="8.25" customHeight="1" x14ac:dyDescent="0.15">
      <c r="A186" s="103"/>
      <c r="B186" s="115" t="s">
        <v>98</v>
      </c>
      <c r="C186" s="116"/>
      <c r="D186" s="117"/>
      <c r="E186" s="19">
        <f>SUM(E173:E185)</f>
        <v>3</v>
      </c>
      <c r="F186" s="19">
        <f t="shared" ref="F186:CF186" si="70">SUM(F173:F185)</f>
        <v>1757</v>
      </c>
      <c r="G186" s="19">
        <f t="shared" si="70"/>
        <v>166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160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4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267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602</v>
      </c>
      <c r="AG186" s="19">
        <f t="shared" si="70"/>
        <v>63</v>
      </c>
      <c r="AH186" s="20">
        <f t="shared" si="70"/>
        <v>0</v>
      </c>
      <c r="AI186" s="20">
        <f t="shared" si="70"/>
        <v>0</v>
      </c>
      <c r="AJ186" s="19">
        <f t="shared" si="70"/>
        <v>6235</v>
      </c>
      <c r="AK186" s="19">
        <f t="shared" si="70"/>
        <v>2</v>
      </c>
      <c r="AL186" s="19">
        <f t="shared" si="70"/>
        <v>6</v>
      </c>
      <c r="AM186" s="19">
        <f t="shared" si="70"/>
        <v>528</v>
      </c>
      <c r="AN186" s="19">
        <f t="shared" si="70"/>
        <v>5</v>
      </c>
      <c r="AO186" s="19">
        <f t="shared" si="70"/>
        <v>0</v>
      </c>
      <c r="AP186" s="19">
        <f t="shared" si="70"/>
        <v>26</v>
      </c>
      <c r="AQ186" s="19">
        <f t="shared" si="70"/>
        <v>3063</v>
      </c>
      <c r="AR186" s="19">
        <f t="shared" si="70"/>
        <v>118</v>
      </c>
      <c r="AS186" s="19">
        <f t="shared" si="70"/>
        <v>0</v>
      </c>
      <c r="AT186" s="19">
        <f t="shared" si="70"/>
        <v>25</v>
      </c>
      <c r="AU186" s="19">
        <f t="shared" si="70"/>
        <v>114</v>
      </c>
      <c r="AV186" s="19">
        <f t="shared" si="70"/>
        <v>4246</v>
      </c>
      <c r="AW186" s="19">
        <f t="shared" si="70"/>
        <v>1</v>
      </c>
      <c r="AX186" s="19">
        <f t="shared" si="70"/>
        <v>1</v>
      </c>
      <c r="AY186" s="19">
        <f t="shared" si="70"/>
        <v>102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41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22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77</v>
      </c>
      <c r="BU186" s="19">
        <f t="shared" si="70"/>
        <v>0</v>
      </c>
      <c r="BV186" s="19">
        <f t="shared" si="70"/>
        <v>17</v>
      </c>
      <c r="BW186" s="19">
        <f t="shared" si="70"/>
        <v>18</v>
      </c>
      <c r="BX186" s="19">
        <f t="shared" si="70"/>
        <v>3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370</v>
      </c>
      <c r="CC186" s="19">
        <f t="shared" si="70"/>
        <v>2</v>
      </c>
      <c r="CD186" s="19">
        <f t="shared" si="70"/>
        <v>3</v>
      </c>
      <c r="CE186" s="19">
        <f t="shared" si="70"/>
        <v>23</v>
      </c>
      <c r="CF186" s="19">
        <f t="shared" si="70"/>
        <v>18118</v>
      </c>
    </row>
    <row r="187" spans="1:84" ht="8.25" customHeight="1" x14ac:dyDescent="0.15">
      <c r="A187" s="101" t="s">
        <v>269</v>
      </c>
      <c r="B187" s="118" t="s">
        <v>270</v>
      </c>
      <c r="C187" s="106"/>
      <c r="D187" s="107"/>
      <c r="E187" s="16">
        <v>0</v>
      </c>
      <c r="F187" s="16">
        <v>31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18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1</v>
      </c>
      <c r="AB187" s="16">
        <v>0</v>
      </c>
      <c r="AC187" s="15">
        <v>0</v>
      </c>
      <c r="AD187" s="15">
        <v>0</v>
      </c>
      <c r="AE187" s="15">
        <v>0</v>
      </c>
      <c r="AF187" s="16">
        <v>43</v>
      </c>
      <c r="AG187" s="16">
        <v>5</v>
      </c>
      <c r="AH187" s="15">
        <v>0</v>
      </c>
      <c r="AI187" s="15">
        <v>0</v>
      </c>
      <c r="AJ187" s="16">
        <v>764</v>
      </c>
      <c r="AK187" s="16">
        <v>0</v>
      </c>
      <c r="AL187" s="16">
        <v>0</v>
      </c>
      <c r="AM187" s="16">
        <v>66</v>
      </c>
      <c r="AN187" s="16">
        <v>0</v>
      </c>
      <c r="AO187" s="16">
        <v>0</v>
      </c>
      <c r="AP187" s="16">
        <v>1</v>
      </c>
      <c r="AQ187" s="16">
        <v>756</v>
      </c>
      <c r="AR187" s="16">
        <v>3</v>
      </c>
      <c r="AS187" s="16">
        <v>0</v>
      </c>
      <c r="AT187" s="16">
        <v>0</v>
      </c>
      <c r="AU187" s="16">
        <v>10</v>
      </c>
      <c r="AV187" s="16">
        <v>739</v>
      </c>
      <c r="AW187" s="16">
        <v>0</v>
      </c>
      <c r="AX187" s="16">
        <v>0</v>
      </c>
      <c r="AY187" s="16">
        <v>5</v>
      </c>
      <c r="AZ187" s="16">
        <v>0</v>
      </c>
      <c r="BA187" s="15">
        <v>1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17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2483</v>
      </c>
    </row>
    <row r="188" spans="1:84" ht="8.25" customHeight="1" x14ac:dyDescent="0.15">
      <c r="A188" s="102"/>
      <c r="B188" s="99" t="s">
        <v>271</v>
      </c>
      <c r="C188" s="97"/>
      <c r="D188" s="9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9</v>
      </c>
      <c r="AG188" s="17">
        <v>6</v>
      </c>
      <c r="AH188" s="18">
        <v>0</v>
      </c>
      <c r="AI188" s="18">
        <v>0</v>
      </c>
      <c r="AJ188" s="17">
        <v>30</v>
      </c>
      <c r="AK188" s="17">
        <v>0</v>
      </c>
      <c r="AL188" s="17">
        <v>0</v>
      </c>
      <c r="AM188" s="17">
        <v>9</v>
      </c>
      <c r="AN188" s="17">
        <v>0</v>
      </c>
      <c r="AO188" s="17">
        <v>0</v>
      </c>
      <c r="AP188" s="17">
        <v>0</v>
      </c>
      <c r="AQ188" s="17">
        <v>117</v>
      </c>
      <c r="AR188" s="17">
        <v>0</v>
      </c>
      <c r="AS188" s="17">
        <v>0</v>
      </c>
      <c r="AT188" s="17">
        <v>0</v>
      </c>
      <c r="AU188" s="17">
        <v>0</v>
      </c>
      <c r="AV188" s="17">
        <v>54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3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229</v>
      </c>
    </row>
    <row r="189" spans="1:84" ht="8.25" customHeight="1" x14ac:dyDescent="0.15">
      <c r="A189" s="102"/>
      <c r="B189" s="99" t="s">
        <v>272</v>
      </c>
      <c r="C189" s="97"/>
      <c r="D189" s="98"/>
      <c r="E189" s="17">
        <v>0</v>
      </c>
      <c r="F189" s="17">
        <v>12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0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62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54</v>
      </c>
      <c r="AR189" s="17">
        <v>0</v>
      </c>
      <c r="AS189" s="17">
        <v>0</v>
      </c>
      <c r="AT189" s="17">
        <v>2</v>
      </c>
      <c r="AU189" s="17">
        <v>1</v>
      </c>
      <c r="AV189" s="17">
        <v>33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3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186</v>
      </c>
    </row>
    <row r="190" spans="1:84" ht="8.25" customHeight="1" x14ac:dyDescent="0.15">
      <c r="A190" s="103"/>
      <c r="B190" s="115" t="s">
        <v>98</v>
      </c>
      <c r="C190" s="116"/>
      <c r="D190" s="117"/>
      <c r="E190" s="19">
        <f t="shared" ref="E190:CF190" si="71">SUM(E187:E189)</f>
        <v>0</v>
      </c>
      <c r="F190" s="19">
        <f t="shared" si="71"/>
        <v>44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18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2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59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856</v>
      </c>
      <c r="AK190" s="19">
        <f t="shared" si="71"/>
        <v>0</v>
      </c>
      <c r="AL190" s="19">
        <f t="shared" si="71"/>
        <v>0</v>
      </c>
      <c r="AM190" s="19">
        <f t="shared" si="71"/>
        <v>78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927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11</v>
      </c>
      <c r="AV190" s="19">
        <f t="shared" si="71"/>
        <v>826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1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23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2898</v>
      </c>
    </row>
    <row r="191" spans="1:84" ht="8.25" customHeight="1" x14ac:dyDescent="0.15">
      <c r="A191" s="108" t="s">
        <v>273</v>
      </c>
      <c r="B191" s="109"/>
      <c r="C191" s="109"/>
      <c r="D191" s="110"/>
      <c r="E191" s="33">
        <f t="shared" ref="E191:BP191" si="72">SUM(E17,E38,E96,E112,E138,E152,E165,E172,E186,E190)</f>
        <v>34</v>
      </c>
      <c r="F191" s="33">
        <f t="shared" si="72"/>
        <v>15009</v>
      </c>
      <c r="G191" s="33">
        <f t="shared" si="72"/>
        <v>1310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1020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6</v>
      </c>
      <c r="T191" s="34">
        <f t="shared" si="72"/>
        <v>0</v>
      </c>
      <c r="U191" s="33">
        <f t="shared" si="72"/>
        <v>1</v>
      </c>
      <c r="V191" s="33">
        <f t="shared" si="72"/>
        <v>16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1</v>
      </c>
      <c r="AA191" s="33">
        <f t="shared" si="72"/>
        <v>661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4475</v>
      </c>
      <c r="AG191" s="33">
        <f t="shared" si="72"/>
        <v>208</v>
      </c>
      <c r="AH191" s="34">
        <f t="shared" si="72"/>
        <v>0</v>
      </c>
      <c r="AI191" s="34">
        <f t="shared" si="72"/>
        <v>0</v>
      </c>
      <c r="AJ191" s="33">
        <f t="shared" si="72"/>
        <v>51734</v>
      </c>
      <c r="AK191" s="33">
        <f t="shared" si="72"/>
        <v>12</v>
      </c>
      <c r="AL191" s="33">
        <f t="shared" si="72"/>
        <v>77</v>
      </c>
      <c r="AM191" s="33">
        <f t="shared" si="72"/>
        <v>5193</v>
      </c>
      <c r="AN191" s="33">
        <f t="shared" si="72"/>
        <v>40</v>
      </c>
      <c r="AO191" s="33">
        <f t="shared" si="72"/>
        <v>3</v>
      </c>
      <c r="AP191" s="33">
        <f t="shared" si="72"/>
        <v>331</v>
      </c>
      <c r="AQ191" s="33">
        <f t="shared" si="72"/>
        <v>36682</v>
      </c>
      <c r="AR191" s="33">
        <f t="shared" si="72"/>
        <v>1199</v>
      </c>
      <c r="AS191" s="33">
        <f t="shared" si="72"/>
        <v>107</v>
      </c>
      <c r="AT191" s="33">
        <f t="shared" si="72"/>
        <v>132</v>
      </c>
      <c r="AU191" s="33">
        <f t="shared" si="72"/>
        <v>1107</v>
      </c>
      <c r="AV191" s="33">
        <f t="shared" si="72"/>
        <v>34391</v>
      </c>
      <c r="AW191" s="33">
        <f t="shared" si="72"/>
        <v>23</v>
      </c>
      <c r="AX191" s="33">
        <f t="shared" si="72"/>
        <v>17</v>
      </c>
      <c r="AY191" s="33">
        <f t="shared" si="72"/>
        <v>761</v>
      </c>
      <c r="AZ191" s="33">
        <f t="shared" si="72"/>
        <v>0</v>
      </c>
      <c r="BA191" s="34">
        <f t="shared" si="72"/>
        <v>150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1044</v>
      </c>
      <c r="BI191" s="33">
        <f t="shared" si="72"/>
        <v>0</v>
      </c>
      <c r="BJ191" s="33">
        <f t="shared" si="72"/>
        <v>88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123</v>
      </c>
      <c r="BP191" s="33">
        <f t="shared" si="72"/>
        <v>0</v>
      </c>
      <c r="BQ191" s="33">
        <f t="shared" ref="BQ191:CF191" si="73">SUM(BQ17,BQ38,BQ96,BQ112,BQ138,BQ152,BQ165,BQ172,BQ186,BQ190)</f>
        <v>6</v>
      </c>
      <c r="BR191" s="34">
        <f t="shared" si="73"/>
        <v>0</v>
      </c>
      <c r="BS191" s="33">
        <f t="shared" si="73"/>
        <v>4</v>
      </c>
      <c r="BT191" s="33">
        <f t="shared" si="73"/>
        <v>976</v>
      </c>
      <c r="BU191" s="33">
        <f t="shared" si="73"/>
        <v>20</v>
      </c>
      <c r="BV191" s="33">
        <f t="shared" si="73"/>
        <v>102</v>
      </c>
      <c r="BW191" s="33">
        <f t="shared" si="73"/>
        <v>24</v>
      </c>
      <c r="BX191" s="33">
        <f t="shared" si="73"/>
        <v>49</v>
      </c>
      <c r="BY191" s="33">
        <f t="shared" si="73"/>
        <v>16</v>
      </c>
      <c r="BZ191" s="33">
        <f t="shared" si="73"/>
        <v>0</v>
      </c>
      <c r="CA191" s="33">
        <f t="shared" si="73"/>
        <v>88</v>
      </c>
      <c r="CB191" s="33">
        <f t="shared" si="73"/>
        <v>2829</v>
      </c>
      <c r="CC191" s="33">
        <f t="shared" si="73"/>
        <v>49</v>
      </c>
      <c r="CD191" s="33">
        <f t="shared" si="73"/>
        <v>21</v>
      </c>
      <c r="CE191" s="33">
        <f t="shared" si="73"/>
        <v>116</v>
      </c>
      <c r="CF191" s="33">
        <f t="shared" si="73"/>
        <v>160292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11" t="s">
        <v>274</v>
      </c>
      <c r="B197" s="112" t="s">
        <v>267</v>
      </c>
      <c r="C197" s="114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11"/>
      <c r="B198" s="113"/>
      <c r="C198" s="114"/>
      <c r="D198" s="38" t="s">
        <v>268</v>
      </c>
      <c r="E198" s="39">
        <v>0</v>
      </c>
      <c r="F198" s="39">
        <v>49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62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20</v>
      </c>
      <c r="AR198" s="39">
        <v>0</v>
      </c>
      <c r="AS198" s="39">
        <v>0</v>
      </c>
      <c r="AT198" s="39">
        <v>0</v>
      </c>
      <c r="AU198" s="39">
        <v>3</v>
      </c>
      <c r="AV198" s="39">
        <v>87</v>
      </c>
      <c r="AW198" s="39">
        <v>0</v>
      </c>
      <c r="AX198" s="39">
        <v>0</v>
      </c>
      <c r="AY198" s="39">
        <v>10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1</v>
      </c>
      <c r="BY198" s="39">
        <v>0</v>
      </c>
      <c r="BZ198" s="39">
        <v>0</v>
      </c>
      <c r="CA198" s="39">
        <v>0</v>
      </c>
      <c r="CB198" s="39">
        <v>5</v>
      </c>
      <c r="CC198" s="39">
        <v>0</v>
      </c>
      <c r="CD198" s="39">
        <v>0</v>
      </c>
      <c r="CE198" s="39">
        <v>0</v>
      </c>
      <c r="CF198" s="33">
        <f>SUM(E198:CE198)</f>
        <v>278</v>
      </c>
    </row>
    <row r="199" spans="1:84" ht="9.75" customHeight="1" x14ac:dyDescent="0.15"/>
  </sheetData>
  <mergeCells count="191"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B39:B42"/>
    <mergeCell ref="C39:D39"/>
    <mergeCell ref="C40:C42"/>
    <mergeCell ref="B43:B46"/>
    <mergeCell ref="C43:C4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A153:A165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</mergeCells>
  <phoneticPr fontId="3"/>
  <printOptions horizontalCentered="1" vertic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45" t="s">
        <v>0</v>
      </c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 t="s">
        <v>1</v>
      </c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 t="s">
        <v>2</v>
      </c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</row>
    <row r="2" spans="1:84" s="7" customFormat="1" ht="9.9499999999999993" customHeight="1" x14ac:dyDescent="0.15">
      <c r="A2" s="46" t="s">
        <v>290</v>
      </c>
      <c r="B2" s="46"/>
      <c r="C2" s="46"/>
      <c r="D2" s="46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47" t="s">
        <v>4</v>
      </c>
      <c r="B3" s="48"/>
      <c r="C3" s="48"/>
      <c r="D3" s="49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50" t="s">
        <v>85</v>
      </c>
      <c r="B4" s="54" t="s">
        <v>85</v>
      </c>
      <c r="C4" s="55"/>
      <c r="D4" s="56"/>
      <c r="E4" s="15">
        <v>0</v>
      </c>
      <c r="F4" s="15">
        <v>17</v>
      </c>
      <c r="G4" s="15">
        <v>120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22</v>
      </c>
      <c r="AG4" s="15">
        <v>4</v>
      </c>
      <c r="AH4" s="15">
        <v>0</v>
      </c>
      <c r="AI4" s="15">
        <v>0</v>
      </c>
      <c r="AJ4" s="15">
        <v>988</v>
      </c>
      <c r="AK4" s="15">
        <v>0</v>
      </c>
      <c r="AL4" s="15">
        <v>2</v>
      </c>
      <c r="AM4" s="15">
        <v>36</v>
      </c>
      <c r="AN4" s="15">
        <v>2</v>
      </c>
      <c r="AO4" s="15">
        <v>0</v>
      </c>
      <c r="AP4" s="15">
        <v>24</v>
      </c>
      <c r="AQ4" s="15">
        <v>1678</v>
      </c>
      <c r="AR4" s="15">
        <v>49</v>
      </c>
      <c r="AS4" s="15">
        <v>7</v>
      </c>
      <c r="AT4" s="15">
        <v>0</v>
      </c>
      <c r="AU4" s="15">
        <v>6</v>
      </c>
      <c r="AV4" s="15">
        <v>516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24</v>
      </c>
      <c r="BU4" s="15">
        <v>5</v>
      </c>
      <c r="BV4" s="15">
        <v>3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117</v>
      </c>
      <c r="CC4" s="15">
        <v>0</v>
      </c>
      <c r="CD4" s="15">
        <v>1</v>
      </c>
      <c r="CE4" s="16">
        <v>1</v>
      </c>
      <c r="CF4" s="16">
        <f t="shared" ref="CF4:CF15" si="0">SUM(E4:CE4)</f>
        <v>3647</v>
      </c>
    </row>
    <row r="5" spans="1:84" s="14" customFormat="1" ht="8.25" customHeight="1" x14ac:dyDescent="0.15">
      <c r="A5" s="51"/>
      <c r="B5" s="57" t="s">
        <v>86</v>
      </c>
      <c r="C5" s="58"/>
      <c r="D5" s="59"/>
      <c r="E5" s="17">
        <v>0</v>
      </c>
      <c r="F5" s="17">
        <v>18</v>
      </c>
      <c r="G5" s="17">
        <v>32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129</v>
      </c>
      <c r="AK5" s="17">
        <v>1</v>
      </c>
      <c r="AL5" s="17">
        <v>0</v>
      </c>
      <c r="AM5" s="17">
        <v>10</v>
      </c>
      <c r="AN5" s="17">
        <v>0</v>
      </c>
      <c r="AO5" s="17">
        <v>0</v>
      </c>
      <c r="AP5" s="17">
        <v>0</v>
      </c>
      <c r="AQ5" s="17">
        <v>157</v>
      </c>
      <c r="AR5" s="17">
        <v>5</v>
      </c>
      <c r="AS5" s="17">
        <v>4</v>
      </c>
      <c r="AT5" s="17">
        <v>0</v>
      </c>
      <c r="AU5" s="17">
        <v>3</v>
      </c>
      <c r="AV5" s="17">
        <v>135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6</v>
      </c>
      <c r="CC5" s="17">
        <v>0</v>
      </c>
      <c r="CD5" s="17">
        <v>1</v>
      </c>
      <c r="CE5" s="17">
        <v>0</v>
      </c>
      <c r="CF5" s="17">
        <f t="shared" si="0"/>
        <v>523</v>
      </c>
    </row>
    <row r="6" spans="1:84" s="14" customFormat="1" ht="8.25" customHeight="1" x14ac:dyDescent="0.15">
      <c r="A6" s="51"/>
      <c r="B6" s="57" t="s">
        <v>87</v>
      </c>
      <c r="C6" s="58"/>
      <c r="D6" s="59"/>
      <c r="E6" s="17">
        <v>0</v>
      </c>
      <c r="F6" s="17">
        <v>7</v>
      </c>
      <c r="G6" s="17">
        <v>50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20</v>
      </c>
      <c r="AG6" s="17">
        <v>5</v>
      </c>
      <c r="AH6" s="18">
        <v>0</v>
      </c>
      <c r="AI6" s="18">
        <v>0</v>
      </c>
      <c r="AJ6" s="17">
        <v>161</v>
      </c>
      <c r="AK6" s="17">
        <v>0</v>
      </c>
      <c r="AL6" s="17">
        <v>0</v>
      </c>
      <c r="AM6" s="17">
        <v>12</v>
      </c>
      <c r="AN6" s="17">
        <v>0</v>
      </c>
      <c r="AO6" s="17">
        <v>0</v>
      </c>
      <c r="AP6" s="17">
        <v>10</v>
      </c>
      <c r="AQ6" s="17">
        <v>302</v>
      </c>
      <c r="AR6" s="17">
        <v>19</v>
      </c>
      <c r="AS6" s="17">
        <v>18</v>
      </c>
      <c r="AT6" s="17">
        <v>0</v>
      </c>
      <c r="AU6" s="17">
        <v>6</v>
      </c>
      <c r="AV6" s="17">
        <v>224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28</v>
      </c>
      <c r="CC6" s="17">
        <v>1</v>
      </c>
      <c r="CD6" s="17">
        <v>1</v>
      </c>
      <c r="CE6" s="17">
        <v>0</v>
      </c>
      <c r="CF6" s="17">
        <f t="shared" si="0"/>
        <v>874</v>
      </c>
    </row>
    <row r="7" spans="1:84" s="14" customFormat="1" ht="8.25" customHeight="1" x14ac:dyDescent="0.15">
      <c r="A7" s="51"/>
      <c r="B7" s="60" t="s">
        <v>88</v>
      </c>
      <c r="C7" s="61" t="s">
        <v>89</v>
      </c>
      <c r="D7" s="62"/>
      <c r="E7" s="17">
        <v>0</v>
      </c>
      <c r="F7" s="17">
        <v>10</v>
      </c>
      <c r="G7" s="17">
        <v>28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14</v>
      </c>
      <c r="AG7" s="17">
        <v>0</v>
      </c>
      <c r="AH7" s="18">
        <v>0</v>
      </c>
      <c r="AI7" s="18">
        <v>0</v>
      </c>
      <c r="AJ7" s="17">
        <v>42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125</v>
      </c>
      <c r="AR7" s="17">
        <v>6</v>
      </c>
      <c r="AS7" s="17">
        <v>1</v>
      </c>
      <c r="AT7" s="17">
        <v>0</v>
      </c>
      <c r="AU7" s="17">
        <v>1</v>
      </c>
      <c r="AV7" s="17">
        <v>48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3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11</v>
      </c>
      <c r="CC7" s="17">
        <v>0</v>
      </c>
      <c r="CD7" s="17">
        <v>0</v>
      </c>
      <c r="CE7" s="17">
        <v>0</v>
      </c>
      <c r="CF7" s="17">
        <f t="shared" si="0"/>
        <v>305</v>
      </c>
    </row>
    <row r="8" spans="1:84" s="14" customFormat="1" ht="8.25" customHeight="1" x14ac:dyDescent="0.15">
      <c r="A8" s="51"/>
      <c r="B8" s="60"/>
      <c r="C8" s="61" t="s">
        <v>90</v>
      </c>
      <c r="D8" s="62"/>
      <c r="E8" s="17">
        <v>0</v>
      </c>
      <c r="F8" s="17">
        <v>2</v>
      </c>
      <c r="G8" s="17">
        <v>9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1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23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102</v>
      </c>
      <c r="AR8" s="17">
        <v>7</v>
      </c>
      <c r="AS8" s="17">
        <v>1</v>
      </c>
      <c r="AT8" s="17">
        <v>0</v>
      </c>
      <c r="AU8" s="17">
        <v>0</v>
      </c>
      <c r="AV8" s="17">
        <v>46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199</v>
      </c>
    </row>
    <row r="9" spans="1:84" s="14" customFormat="1" ht="8.25" customHeight="1" x14ac:dyDescent="0.15">
      <c r="A9" s="51"/>
      <c r="B9" s="60"/>
      <c r="C9" s="63" t="s">
        <v>91</v>
      </c>
      <c r="D9" s="64"/>
      <c r="E9" s="17">
        <f>SUM(E7:E8)</f>
        <v>0</v>
      </c>
      <c r="F9" s="17">
        <f t="shared" ref="F9:BQ9" si="1">SUM(F7:F8)</f>
        <v>12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1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14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65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227</v>
      </c>
      <c r="AR9" s="17">
        <f t="shared" si="1"/>
        <v>13</v>
      </c>
      <c r="AS9" s="17">
        <f t="shared" si="1"/>
        <v>2</v>
      </c>
      <c r="AT9" s="17">
        <f t="shared" si="1"/>
        <v>0</v>
      </c>
      <c r="AU9" s="17">
        <f t="shared" si="1"/>
        <v>1</v>
      </c>
      <c r="AV9" s="17">
        <f t="shared" si="1"/>
        <v>94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6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14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504</v>
      </c>
    </row>
    <row r="10" spans="1:84" s="14" customFormat="1" ht="8.25" customHeight="1" x14ac:dyDescent="0.15">
      <c r="A10" s="51"/>
      <c r="B10" s="60" t="s">
        <v>92</v>
      </c>
      <c r="C10" s="61" t="s">
        <v>93</v>
      </c>
      <c r="D10" s="62"/>
      <c r="E10" s="17">
        <v>0</v>
      </c>
      <c r="F10" s="17">
        <v>12</v>
      </c>
      <c r="G10" s="17">
        <v>14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42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110</v>
      </c>
      <c r="AR10" s="17">
        <v>4</v>
      </c>
      <c r="AS10" s="17">
        <v>9</v>
      </c>
      <c r="AT10" s="17">
        <v>0</v>
      </c>
      <c r="AU10" s="17">
        <v>0</v>
      </c>
      <c r="AV10" s="17">
        <v>76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291</v>
      </c>
    </row>
    <row r="11" spans="1:84" s="14" customFormat="1" ht="8.25" customHeight="1" x14ac:dyDescent="0.15">
      <c r="A11" s="51"/>
      <c r="B11" s="60"/>
      <c r="C11" s="61" t="s">
        <v>94</v>
      </c>
      <c r="D11" s="62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1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22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20</v>
      </c>
      <c r="AR11" s="17">
        <v>2</v>
      </c>
      <c r="AS11" s="17">
        <v>12</v>
      </c>
      <c r="AT11" s="17">
        <v>0</v>
      </c>
      <c r="AU11" s="17">
        <v>1</v>
      </c>
      <c r="AV11" s="17">
        <v>14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80</v>
      </c>
    </row>
    <row r="12" spans="1:84" s="14" customFormat="1" ht="8.25" customHeight="1" x14ac:dyDescent="0.15">
      <c r="A12" s="51"/>
      <c r="B12" s="60"/>
      <c r="C12" s="63" t="s">
        <v>91</v>
      </c>
      <c r="D12" s="64"/>
      <c r="E12" s="17">
        <f>SUM(E10:E11)</f>
        <v>0</v>
      </c>
      <c r="F12" s="17">
        <f t="shared" ref="F12:BQ12" si="3">SUM(F10:F11)</f>
        <v>12</v>
      </c>
      <c r="G12" s="17">
        <f t="shared" si="3"/>
        <v>17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3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64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130</v>
      </c>
      <c r="AR12" s="17">
        <f t="shared" si="3"/>
        <v>6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90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371</v>
      </c>
    </row>
    <row r="13" spans="1:84" s="14" customFormat="1" ht="8.25" customHeight="1" x14ac:dyDescent="0.15">
      <c r="A13" s="51"/>
      <c r="B13" s="57" t="s">
        <v>95</v>
      </c>
      <c r="C13" s="58"/>
      <c r="D13" s="59"/>
      <c r="E13" s="17">
        <v>0</v>
      </c>
      <c r="F13" s="17">
        <v>2</v>
      </c>
      <c r="G13" s="17">
        <v>16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111</v>
      </c>
      <c r="AK13" s="17">
        <v>0</v>
      </c>
      <c r="AL13" s="17">
        <v>0</v>
      </c>
      <c r="AM13" s="17">
        <v>8</v>
      </c>
      <c r="AN13" s="17">
        <v>0</v>
      </c>
      <c r="AO13" s="17">
        <v>0</v>
      </c>
      <c r="AP13" s="17">
        <v>2</v>
      </c>
      <c r="AQ13" s="17">
        <v>114</v>
      </c>
      <c r="AR13" s="17">
        <v>10</v>
      </c>
      <c r="AS13" s="17">
        <v>11</v>
      </c>
      <c r="AT13" s="17">
        <v>0</v>
      </c>
      <c r="AU13" s="17">
        <v>4</v>
      </c>
      <c r="AV13" s="17">
        <v>91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11</v>
      </c>
      <c r="CC13" s="17">
        <v>0</v>
      </c>
      <c r="CD13" s="17">
        <v>0</v>
      </c>
      <c r="CE13" s="17">
        <v>2</v>
      </c>
      <c r="CF13" s="17">
        <f t="shared" si="0"/>
        <v>399</v>
      </c>
    </row>
    <row r="14" spans="1:84" s="14" customFormat="1" ht="8.25" customHeight="1" x14ac:dyDescent="0.15">
      <c r="A14" s="51"/>
      <c r="B14" s="60" t="s">
        <v>96</v>
      </c>
      <c r="C14" s="61" t="s">
        <v>97</v>
      </c>
      <c r="D14" s="62"/>
      <c r="E14" s="17">
        <v>0</v>
      </c>
      <c r="F14" s="17">
        <v>15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86</v>
      </c>
      <c r="AK14" s="17">
        <v>0</v>
      </c>
      <c r="AL14" s="17">
        <v>0</v>
      </c>
      <c r="AM14" s="17">
        <v>5</v>
      </c>
      <c r="AN14" s="17">
        <v>0</v>
      </c>
      <c r="AO14" s="17">
        <v>0</v>
      </c>
      <c r="AP14" s="17">
        <v>1</v>
      </c>
      <c r="AQ14" s="17">
        <v>78</v>
      </c>
      <c r="AR14" s="17">
        <v>9</v>
      </c>
      <c r="AS14" s="17">
        <v>5</v>
      </c>
      <c r="AT14" s="17">
        <v>0</v>
      </c>
      <c r="AU14" s="17">
        <v>4</v>
      </c>
      <c r="AV14" s="17">
        <v>129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9</v>
      </c>
      <c r="CC14" s="17">
        <v>1</v>
      </c>
      <c r="CD14" s="17">
        <v>0</v>
      </c>
      <c r="CE14" s="17">
        <v>0</v>
      </c>
      <c r="CF14" s="17">
        <f t="shared" si="0"/>
        <v>375</v>
      </c>
    </row>
    <row r="15" spans="1:84" s="14" customFormat="1" ht="8.25" customHeight="1" x14ac:dyDescent="0.15">
      <c r="A15" s="52"/>
      <c r="B15" s="60"/>
      <c r="C15" s="61" t="s">
        <v>94</v>
      </c>
      <c r="D15" s="62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15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41</v>
      </c>
    </row>
    <row r="16" spans="1:84" s="14" customFormat="1" ht="8.25" customHeight="1" x14ac:dyDescent="0.15">
      <c r="A16" s="52"/>
      <c r="B16" s="60"/>
      <c r="C16" s="63" t="s">
        <v>91</v>
      </c>
      <c r="D16" s="64"/>
      <c r="E16" s="17">
        <f>SUM(E14:E15)</f>
        <v>0</v>
      </c>
      <c r="F16" s="17">
        <f t="shared" ref="F16:BQ16" si="5">SUM(F14:F15)</f>
        <v>15</v>
      </c>
      <c r="G16" s="17">
        <f t="shared" si="5"/>
        <v>23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89</v>
      </c>
      <c r="AK16" s="17">
        <f t="shared" si="5"/>
        <v>0</v>
      </c>
      <c r="AL16" s="17">
        <f t="shared" si="5"/>
        <v>0</v>
      </c>
      <c r="AM16" s="17">
        <f t="shared" si="5"/>
        <v>6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93</v>
      </c>
      <c r="AR16" s="17">
        <f t="shared" si="5"/>
        <v>10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146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416</v>
      </c>
    </row>
    <row r="17" spans="1:84" s="14" customFormat="1" ht="8.25" customHeight="1" x14ac:dyDescent="0.15">
      <c r="A17" s="53"/>
      <c r="B17" s="65" t="s">
        <v>98</v>
      </c>
      <c r="C17" s="66"/>
      <c r="D17" s="67"/>
      <c r="E17" s="19">
        <f>SUM(E4:E6,E9,E12:E13,E16)</f>
        <v>0</v>
      </c>
      <c r="F17" s="19">
        <f t="shared" ref="F17:BQ17" si="7">SUM(F4:F6,F9,F12:F13,F16)</f>
        <v>83</v>
      </c>
      <c r="G17" s="19">
        <f t="shared" si="7"/>
        <v>295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5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20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74</v>
      </c>
      <c r="AG17" s="19">
        <f t="shared" si="7"/>
        <v>18</v>
      </c>
      <c r="AH17" s="20">
        <f t="shared" si="7"/>
        <v>0</v>
      </c>
      <c r="AI17" s="20">
        <f t="shared" si="7"/>
        <v>0</v>
      </c>
      <c r="AJ17" s="19">
        <f t="shared" si="7"/>
        <v>1607</v>
      </c>
      <c r="AK17" s="19">
        <f t="shared" si="7"/>
        <v>1</v>
      </c>
      <c r="AL17" s="19">
        <f t="shared" si="7"/>
        <v>2</v>
      </c>
      <c r="AM17" s="19">
        <f t="shared" si="7"/>
        <v>83</v>
      </c>
      <c r="AN17" s="19">
        <f t="shared" si="7"/>
        <v>2</v>
      </c>
      <c r="AO17" s="19">
        <f t="shared" si="7"/>
        <v>0</v>
      </c>
      <c r="AP17" s="19">
        <f t="shared" si="7"/>
        <v>37</v>
      </c>
      <c r="AQ17" s="19">
        <f t="shared" si="7"/>
        <v>2701</v>
      </c>
      <c r="AR17" s="19">
        <f t="shared" si="7"/>
        <v>112</v>
      </c>
      <c r="AS17" s="19">
        <f t="shared" si="7"/>
        <v>68</v>
      </c>
      <c r="AT17" s="19">
        <f t="shared" si="7"/>
        <v>0</v>
      </c>
      <c r="AU17" s="19">
        <f t="shared" si="7"/>
        <v>25</v>
      </c>
      <c r="AV17" s="19">
        <f t="shared" si="7"/>
        <v>1296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48</v>
      </c>
      <c r="BU17" s="19">
        <f t="shared" si="8"/>
        <v>5</v>
      </c>
      <c r="BV17" s="19">
        <f t="shared" si="8"/>
        <v>6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195</v>
      </c>
      <c r="CC17" s="19">
        <f t="shared" si="8"/>
        <v>2</v>
      </c>
      <c r="CD17" s="19">
        <f t="shared" si="8"/>
        <v>3</v>
      </c>
      <c r="CE17" s="19">
        <f t="shared" si="8"/>
        <v>3</v>
      </c>
      <c r="CF17" s="19">
        <f t="shared" si="8"/>
        <v>6734</v>
      </c>
    </row>
    <row r="18" spans="1:84" s="14" customFormat="1" ht="8.25" customHeight="1" x14ac:dyDescent="0.15">
      <c r="A18" s="50" t="s">
        <v>99</v>
      </c>
      <c r="B18" s="69" t="s">
        <v>100</v>
      </c>
      <c r="C18" s="70" t="s">
        <v>101</v>
      </c>
      <c r="D18" s="32" t="s">
        <v>102</v>
      </c>
      <c r="E18" s="15">
        <v>0</v>
      </c>
      <c r="F18" s="15">
        <v>136</v>
      </c>
      <c r="G18" s="15">
        <v>63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28</v>
      </c>
      <c r="AG18" s="15">
        <v>2</v>
      </c>
      <c r="AH18" s="15">
        <v>0</v>
      </c>
      <c r="AI18" s="15">
        <v>0</v>
      </c>
      <c r="AJ18" s="15">
        <v>237</v>
      </c>
      <c r="AK18" s="15">
        <v>0</v>
      </c>
      <c r="AL18" s="15">
        <v>0</v>
      </c>
      <c r="AM18" s="15">
        <v>31</v>
      </c>
      <c r="AN18" s="15">
        <v>0</v>
      </c>
      <c r="AO18" s="15">
        <v>0</v>
      </c>
      <c r="AP18" s="15">
        <v>0</v>
      </c>
      <c r="AQ18" s="15">
        <v>297</v>
      </c>
      <c r="AR18" s="15">
        <v>5</v>
      </c>
      <c r="AS18" s="15">
        <v>0</v>
      </c>
      <c r="AT18" s="15">
        <v>0</v>
      </c>
      <c r="AU18" s="15">
        <v>2</v>
      </c>
      <c r="AV18" s="15">
        <v>403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4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9</v>
      </c>
      <c r="CC18" s="15">
        <v>0</v>
      </c>
      <c r="CD18" s="15">
        <v>0</v>
      </c>
      <c r="CE18" s="15">
        <v>0</v>
      </c>
      <c r="CF18" s="22">
        <f>SUM(E18:CE18)</f>
        <v>1240</v>
      </c>
    </row>
    <row r="19" spans="1:84" s="14" customFormat="1" ht="8.25" customHeight="1" x14ac:dyDescent="0.15">
      <c r="A19" s="68"/>
      <c r="B19" s="69"/>
      <c r="C19" s="71"/>
      <c r="D19" s="23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83</v>
      </c>
      <c r="AK19" s="18">
        <v>0</v>
      </c>
      <c r="AL19" s="18">
        <v>0</v>
      </c>
      <c r="AM19" s="18">
        <v>5</v>
      </c>
      <c r="AN19" s="18">
        <v>0</v>
      </c>
      <c r="AO19" s="18">
        <v>0</v>
      </c>
      <c r="AP19" s="18">
        <v>1</v>
      </c>
      <c r="AQ19" s="18">
        <v>58</v>
      </c>
      <c r="AR19" s="18">
        <v>2</v>
      </c>
      <c r="AS19" s="18">
        <v>0</v>
      </c>
      <c r="AT19" s="18">
        <v>0</v>
      </c>
      <c r="AU19" s="18">
        <v>1</v>
      </c>
      <c r="AV19" s="18">
        <v>136</v>
      </c>
      <c r="AW19" s="18">
        <v>0</v>
      </c>
      <c r="AX19" s="18">
        <v>0</v>
      </c>
      <c r="AY19" s="18">
        <v>1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316</v>
      </c>
    </row>
    <row r="20" spans="1:84" s="14" customFormat="1" ht="8.25" customHeight="1" x14ac:dyDescent="0.15">
      <c r="A20" s="68"/>
      <c r="B20" s="69"/>
      <c r="C20" s="71"/>
      <c r="D20" s="23" t="s">
        <v>91</v>
      </c>
      <c r="E20" s="18">
        <f>SUM(E18:E19)</f>
        <v>0</v>
      </c>
      <c r="F20" s="18">
        <f t="shared" ref="F20:BQ20" si="9">SUM(F18:F19)</f>
        <v>137</v>
      </c>
      <c r="G20" s="18">
        <f t="shared" si="9"/>
        <v>73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12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35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320</v>
      </c>
      <c r="AK20" s="18">
        <f t="shared" si="9"/>
        <v>0</v>
      </c>
      <c r="AL20" s="18">
        <f t="shared" si="9"/>
        <v>0</v>
      </c>
      <c r="AM20" s="18">
        <f t="shared" si="9"/>
        <v>36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355</v>
      </c>
      <c r="AR20" s="18">
        <f t="shared" si="9"/>
        <v>7</v>
      </c>
      <c r="AS20" s="18">
        <f t="shared" si="9"/>
        <v>0</v>
      </c>
      <c r="AT20" s="18">
        <f t="shared" si="9"/>
        <v>0</v>
      </c>
      <c r="AU20" s="18">
        <f t="shared" si="9"/>
        <v>3</v>
      </c>
      <c r="AV20" s="18">
        <f t="shared" si="9"/>
        <v>539</v>
      </c>
      <c r="AW20" s="18">
        <f t="shared" si="9"/>
        <v>0</v>
      </c>
      <c r="AX20" s="18">
        <f t="shared" si="9"/>
        <v>0</v>
      </c>
      <c r="AY20" s="18">
        <f t="shared" si="9"/>
        <v>7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8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15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1556</v>
      </c>
    </row>
    <row r="21" spans="1:84" s="14" customFormat="1" ht="8.25" customHeight="1" x14ac:dyDescent="0.15">
      <c r="A21" s="51"/>
      <c r="B21" s="60"/>
      <c r="C21" s="58" t="s">
        <v>104</v>
      </c>
      <c r="D21" s="59"/>
      <c r="E21" s="18">
        <v>0</v>
      </c>
      <c r="F21" s="18">
        <v>23</v>
      </c>
      <c r="G21" s="18">
        <v>38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17</v>
      </c>
      <c r="AG21" s="18">
        <v>3</v>
      </c>
      <c r="AH21" s="18">
        <v>0</v>
      </c>
      <c r="AI21" s="18">
        <v>0</v>
      </c>
      <c r="AJ21" s="18">
        <v>177</v>
      </c>
      <c r="AK21" s="18">
        <v>0</v>
      </c>
      <c r="AL21" s="18">
        <v>0</v>
      </c>
      <c r="AM21" s="18">
        <v>42</v>
      </c>
      <c r="AN21" s="18">
        <v>0</v>
      </c>
      <c r="AO21" s="18">
        <v>0</v>
      </c>
      <c r="AP21" s="18">
        <v>0</v>
      </c>
      <c r="AQ21" s="18">
        <v>251</v>
      </c>
      <c r="AR21" s="18">
        <v>10</v>
      </c>
      <c r="AS21" s="18">
        <v>0</v>
      </c>
      <c r="AT21" s="18">
        <v>0</v>
      </c>
      <c r="AU21" s="18">
        <v>3</v>
      </c>
      <c r="AV21" s="18">
        <v>277</v>
      </c>
      <c r="AW21" s="18">
        <v>0</v>
      </c>
      <c r="AX21" s="18">
        <v>0</v>
      </c>
      <c r="AY21" s="18">
        <v>2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4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12</v>
      </c>
      <c r="CC21" s="18">
        <v>0</v>
      </c>
      <c r="CD21" s="18">
        <v>0</v>
      </c>
      <c r="CE21" s="18">
        <v>0</v>
      </c>
      <c r="CF21" s="18">
        <f>SUM(E21:CE21)</f>
        <v>867</v>
      </c>
    </row>
    <row r="22" spans="1:84" s="14" customFormat="1" ht="8.25" customHeight="1" x14ac:dyDescent="0.15">
      <c r="A22" s="51"/>
      <c r="B22" s="60" t="s">
        <v>105</v>
      </c>
      <c r="C22" s="72" t="s">
        <v>106</v>
      </c>
      <c r="D22" s="73"/>
      <c r="E22" s="17">
        <v>0</v>
      </c>
      <c r="F22" s="17">
        <v>44</v>
      </c>
      <c r="G22" s="17">
        <v>41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34</v>
      </c>
      <c r="AG22" s="17">
        <v>0</v>
      </c>
      <c r="AH22" s="18">
        <v>0</v>
      </c>
      <c r="AI22" s="18">
        <v>0</v>
      </c>
      <c r="AJ22" s="17">
        <v>306</v>
      </c>
      <c r="AK22" s="17">
        <v>0</v>
      </c>
      <c r="AL22" s="17">
        <v>0</v>
      </c>
      <c r="AM22" s="17">
        <v>53</v>
      </c>
      <c r="AN22" s="17">
        <v>3</v>
      </c>
      <c r="AO22" s="17">
        <v>0</v>
      </c>
      <c r="AP22" s="17">
        <v>0</v>
      </c>
      <c r="AQ22" s="17">
        <v>194</v>
      </c>
      <c r="AR22" s="17">
        <v>9</v>
      </c>
      <c r="AS22" s="17">
        <v>0</v>
      </c>
      <c r="AT22" s="17">
        <v>0</v>
      </c>
      <c r="AU22" s="17">
        <v>7</v>
      </c>
      <c r="AV22" s="17">
        <v>285</v>
      </c>
      <c r="AW22" s="17">
        <v>0</v>
      </c>
      <c r="AX22" s="17">
        <v>0</v>
      </c>
      <c r="AY22" s="17">
        <v>11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1007</v>
      </c>
    </row>
    <row r="23" spans="1:84" s="14" customFormat="1" ht="8.25" customHeight="1" x14ac:dyDescent="0.15">
      <c r="A23" s="51"/>
      <c r="B23" s="60"/>
      <c r="C23" s="61" t="s">
        <v>107</v>
      </c>
      <c r="D23" s="62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5</v>
      </c>
      <c r="AG23" s="17">
        <v>1</v>
      </c>
      <c r="AH23" s="18">
        <v>0</v>
      </c>
      <c r="AI23" s="18">
        <v>0</v>
      </c>
      <c r="AJ23" s="17">
        <v>183</v>
      </c>
      <c r="AK23" s="17">
        <v>0</v>
      </c>
      <c r="AL23" s="17">
        <v>0</v>
      </c>
      <c r="AM23" s="17">
        <v>27</v>
      </c>
      <c r="AN23" s="17">
        <v>0</v>
      </c>
      <c r="AO23" s="17">
        <v>0</v>
      </c>
      <c r="AP23" s="17">
        <v>2</v>
      </c>
      <c r="AQ23" s="17">
        <v>178</v>
      </c>
      <c r="AR23" s="17">
        <v>7</v>
      </c>
      <c r="AS23" s="17">
        <v>1</v>
      </c>
      <c r="AT23" s="17">
        <v>0</v>
      </c>
      <c r="AU23" s="17">
        <v>4</v>
      </c>
      <c r="AV23" s="17">
        <v>150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6</v>
      </c>
      <c r="CC23" s="17">
        <v>0</v>
      </c>
      <c r="CD23" s="17">
        <v>0</v>
      </c>
      <c r="CE23" s="17">
        <v>0</v>
      </c>
      <c r="CF23" s="17">
        <f>SUM(E23:CE23)</f>
        <v>595</v>
      </c>
    </row>
    <row r="24" spans="1:84" s="14" customFormat="1" ht="8.25" customHeight="1" x14ac:dyDescent="0.15">
      <c r="A24" s="51"/>
      <c r="B24" s="60"/>
      <c r="C24" s="61" t="s">
        <v>108</v>
      </c>
      <c r="D24" s="62"/>
      <c r="E24" s="17">
        <v>0</v>
      </c>
      <c r="F24" s="17">
        <v>23</v>
      </c>
      <c r="G24" s="17">
        <v>24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90</v>
      </c>
      <c r="AK24" s="17">
        <v>0</v>
      </c>
      <c r="AL24" s="17">
        <v>0</v>
      </c>
      <c r="AM24" s="17">
        <v>16</v>
      </c>
      <c r="AN24" s="17">
        <v>0</v>
      </c>
      <c r="AO24" s="17">
        <v>0</v>
      </c>
      <c r="AP24" s="17">
        <v>0</v>
      </c>
      <c r="AQ24" s="17">
        <v>44</v>
      </c>
      <c r="AR24" s="17">
        <v>4</v>
      </c>
      <c r="AS24" s="17">
        <v>0</v>
      </c>
      <c r="AT24" s="17">
        <v>0</v>
      </c>
      <c r="AU24" s="17">
        <v>10</v>
      </c>
      <c r="AV24" s="17">
        <v>149</v>
      </c>
      <c r="AW24" s="17">
        <v>0</v>
      </c>
      <c r="AX24" s="17">
        <v>0</v>
      </c>
      <c r="AY24" s="17">
        <v>1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376</v>
      </c>
    </row>
    <row r="25" spans="1:84" s="14" customFormat="1" ht="8.25" customHeight="1" x14ac:dyDescent="0.15">
      <c r="A25" s="51"/>
      <c r="B25" s="60"/>
      <c r="C25" s="63" t="s">
        <v>91</v>
      </c>
      <c r="D25" s="64"/>
      <c r="E25" s="17">
        <f>SUM(E22:E24)</f>
        <v>0</v>
      </c>
      <c r="F25" s="17">
        <f t="shared" ref="F25:CE25" si="11">SUM(F22:F24)</f>
        <v>82</v>
      </c>
      <c r="G25" s="17">
        <f t="shared" si="11"/>
        <v>76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49</v>
      </c>
      <c r="AG25" s="17">
        <f t="shared" si="11"/>
        <v>1</v>
      </c>
      <c r="AH25" s="18">
        <f t="shared" si="11"/>
        <v>0</v>
      </c>
      <c r="AI25" s="18">
        <f t="shared" si="11"/>
        <v>0</v>
      </c>
      <c r="AJ25" s="17">
        <f t="shared" si="11"/>
        <v>579</v>
      </c>
      <c r="AK25" s="17">
        <f t="shared" si="11"/>
        <v>0</v>
      </c>
      <c r="AL25" s="17">
        <f t="shared" si="11"/>
        <v>0</v>
      </c>
      <c r="AM25" s="17">
        <f t="shared" si="11"/>
        <v>96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416</v>
      </c>
      <c r="AR25" s="17">
        <f t="shared" si="11"/>
        <v>20</v>
      </c>
      <c r="AS25" s="17">
        <f t="shared" si="11"/>
        <v>1</v>
      </c>
      <c r="AT25" s="17">
        <f t="shared" si="11"/>
        <v>0</v>
      </c>
      <c r="AU25" s="17">
        <f t="shared" si="11"/>
        <v>21</v>
      </c>
      <c r="AV25" s="17">
        <f t="shared" si="11"/>
        <v>584</v>
      </c>
      <c r="AW25" s="17">
        <f t="shared" si="11"/>
        <v>0</v>
      </c>
      <c r="AX25" s="17">
        <f t="shared" si="11"/>
        <v>0</v>
      </c>
      <c r="AY25" s="17">
        <f t="shared" si="11"/>
        <v>12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17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1978</v>
      </c>
    </row>
    <row r="26" spans="1:84" s="14" customFormat="1" ht="8.25" customHeight="1" x14ac:dyDescent="0.15">
      <c r="A26" s="51"/>
      <c r="B26" s="60" t="s">
        <v>109</v>
      </c>
      <c r="C26" s="58" t="s">
        <v>110</v>
      </c>
      <c r="D26" s="59"/>
      <c r="E26" s="17">
        <v>0</v>
      </c>
      <c r="F26" s="17">
        <v>925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50</v>
      </c>
      <c r="AG26" s="17">
        <v>3</v>
      </c>
      <c r="AH26" s="18">
        <v>0</v>
      </c>
      <c r="AI26" s="18">
        <v>0</v>
      </c>
      <c r="AJ26" s="17">
        <v>667</v>
      </c>
      <c r="AK26" s="17">
        <v>0</v>
      </c>
      <c r="AL26" s="17">
        <v>0</v>
      </c>
      <c r="AM26" s="17">
        <v>128</v>
      </c>
      <c r="AN26" s="17">
        <v>1</v>
      </c>
      <c r="AO26" s="17">
        <v>0</v>
      </c>
      <c r="AP26" s="17">
        <v>26</v>
      </c>
      <c r="AQ26" s="17">
        <v>383</v>
      </c>
      <c r="AR26" s="17">
        <v>17</v>
      </c>
      <c r="AS26" s="17">
        <v>0</v>
      </c>
      <c r="AT26" s="17">
        <v>2</v>
      </c>
      <c r="AU26" s="17">
        <v>11</v>
      </c>
      <c r="AV26" s="17">
        <v>367</v>
      </c>
      <c r="AW26" s="17">
        <v>0</v>
      </c>
      <c r="AX26" s="17">
        <v>0</v>
      </c>
      <c r="AY26" s="17">
        <v>13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14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29</v>
      </c>
      <c r="CC26" s="17">
        <v>1</v>
      </c>
      <c r="CD26" s="17">
        <v>0</v>
      </c>
      <c r="CE26" s="17">
        <v>3</v>
      </c>
      <c r="CF26" s="17">
        <f>SUM(E26:CE26)</f>
        <v>2661</v>
      </c>
    </row>
    <row r="27" spans="1:84" s="14" customFormat="1" ht="8.25" customHeight="1" x14ac:dyDescent="0.15">
      <c r="A27" s="51"/>
      <c r="B27" s="60"/>
      <c r="C27" s="58" t="s">
        <v>111</v>
      </c>
      <c r="D27" s="59"/>
      <c r="E27" s="17">
        <v>0</v>
      </c>
      <c r="F27" s="17">
        <v>35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520</v>
      </c>
      <c r="AK27" s="17">
        <v>0</v>
      </c>
      <c r="AL27" s="17">
        <v>0</v>
      </c>
      <c r="AM27" s="17">
        <v>44</v>
      </c>
      <c r="AN27" s="17">
        <v>0</v>
      </c>
      <c r="AO27" s="17">
        <v>0</v>
      </c>
      <c r="AP27" s="17">
        <v>0</v>
      </c>
      <c r="AQ27" s="17">
        <v>138</v>
      </c>
      <c r="AR27" s="17">
        <v>8</v>
      </c>
      <c r="AS27" s="17">
        <v>0</v>
      </c>
      <c r="AT27" s="17">
        <v>0</v>
      </c>
      <c r="AU27" s="17">
        <v>5</v>
      </c>
      <c r="AV27" s="17">
        <v>121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4</v>
      </c>
      <c r="BU27" s="17">
        <v>0</v>
      </c>
      <c r="BV27" s="17">
        <v>3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35</v>
      </c>
      <c r="CC27" s="17">
        <v>1</v>
      </c>
      <c r="CD27" s="17">
        <v>0</v>
      </c>
      <c r="CE27" s="17">
        <v>0</v>
      </c>
      <c r="CF27" s="17">
        <f>SUM(E27:CE27)</f>
        <v>955</v>
      </c>
    </row>
    <row r="28" spans="1:84" s="14" customFormat="1" ht="8.25" customHeight="1" x14ac:dyDescent="0.15">
      <c r="A28" s="51"/>
      <c r="B28" s="60"/>
      <c r="C28" s="58" t="s">
        <v>91</v>
      </c>
      <c r="D28" s="59"/>
      <c r="E28" s="17">
        <f>SUM(E26:E27)</f>
        <v>0</v>
      </c>
      <c r="F28" s="17">
        <f t="shared" ref="F28:CF28" si="12">SUM(F26:F27)</f>
        <v>960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60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1187</v>
      </c>
      <c r="AK28" s="17">
        <f t="shared" si="12"/>
        <v>0</v>
      </c>
      <c r="AL28" s="17">
        <f t="shared" si="12"/>
        <v>0</v>
      </c>
      <c r="AM28" s="17">
        <f t="shared" si="12"/>
        <v>172</v>
      </c>
      <c r="AN28" s="17">
        <f t="shared" si="12"/>
        <v>1</v>
      </c>
      <c r="AO28" s="17">
        <f t="shared" si="12"/>
        <v>0</v>
      </c>
      <c r="AP28" s="17">
        <f t="shared" si="12"/>
        <v>26</v>
      </c>
      <c r="AQ28" s="17">
        <f t="shared" si="12"/>
        <v>521</v>
      </c>
      <c r="AR28" s="17">
        <f t="shared" si="12"/>
        <v>25</v>
      </c>
      <c r="AS28" s="17">
        <f t="shared" si="12"/>
        <v>0</v>
      </c>
      <c r="AT28" s="17">
        <f t="shared" si="12"/>
        <v>2</v>
      </c>
      <c r="AU28" s="17">
        <f t="shared" si="12"/>
        <v>16</v>
      </c>
      <c r="AV28" s="17">
        <f t="shared" si="12"/>
        <v>488</v>
      </c>
      <c r="AW28" s="17">
        <f t="shared" si="12"/>
        <v>0</v>
      </c>
      <c r="AX28" s="17">
        <f t="shared" si="12"/>
        <v>0</v>
      </c>
      <c r="AY28" s="17">
        <f t="shared" si="12"/>
        <v>13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17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18</v>
      </c>
      <c r="BU28" s="17">
        <f t="shared" si="12"/>
        <v>0</v>
      </c>
      <c r="BV28" s="17">
        <f t="shared" si="12"/>
        <v>4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64</v>
      </c>
      <c r="CC28" s="17">
        <f t="shared" si="12"/>
        <v>2</v>
      </c>
      <c r="CD28" s="17">
        <f t="shared" si="12"/>
        <v>0</v>
      </c>
      <c r="CE28" s="17">
        <f t="shared" si="12"/>
        <v>3</v>
      </c>
      <c r="CF28" s="17">
        <f t="shared" si="12"/>
        <v>3616</v>
      </c>
    </row>
    <row r="29" spans="1:84" s="14" customFormat="1" ht="8.25" customHeight="1" x14ac:dyDescent="0.15">
      <c r="A29" s="51"/>
      <c r="B29" s="57" t="s">
        <v>112</v>
      </c>
      <c r="C29" s="58"/>
      <c r="D29" s="59"/>
      <c r="E29" s="17">
        <v>0</v>
      </c>
      <c r="F29" s="17">
        <v>672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58</v>
      </c>
      <c r="AG29" s="17">
        <v>2</v>
      </c>
      <c r="AH29" s="18">
        <v>0</v>
      </c>
      <c r="AI29" s="18">
        <v>0</v>
      </c>
      <c r="AJ29" s="17">
        <v>370</v>
      </c>
      <c r="AK29" s="17">
        <v>0</v>
      </c>
      <c r="AL29" s="17">
        <v>0</v>
      </c>
      <c r="AM29" s="17">
        <v>66</v>
      </c>
      <c r="AN29" s="17">
        <v>0</v>
      </c>
      <c r="AO29" s="17">
        <v>0</v>
      </c>
      <c r="AP29" s="17">
        <v>1</v>
      </c>
      <c r="AQ29" s="17">
        <v>292</v>
      </c>
      <c r="AR29" s="17">
        <v>11</v>
      </c>
      <c r="AS29" s="17">
        <v>0</v>
      </c>
      <c r="AT29" s="17">
        <v>2</v>
      </c>
      <c r="AU29" s="17">
        <v>3</v>
      </c>
      <c r="AV29" s="17">
        <v>432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13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1950</v>
      </c>
    </row>
    <row r="30" spans="1:84" s="14" customFormat="1" ht="8.25" customHeight="1" x14ac:dyDescent="0.15">
      <c r="A30" s="51"/>
      <c r="B30" s="60" t="s">
        <v>113</v>
      </c>
      <c r="C30" s="58" t="s">
        <v>114</v>
      </c>
      <c r="D30" s="59"/>
      <c r="E30" s="17">
        <v>0</v>
      </c>
      <c r="F30" s="17">
        <v>440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40</v>
      </c>
      <c r="AG30" s="17">
        <v>1</v>
      </c>
      <c r="AH30" s="18">
        <v>0</v>
      </c>
      <c r="AI30" s="18">
        <v>0</v>
      </c>
      <c r="AJ30" s="17">
        <v>420</v>
      </c>
      <c r="AK30" s="17">
        <v>0</v>
      </c>
      <c r="AL30" s="17">
        <v>0</v>
      </c>
      <c r="AM30" s="17">
        <v>70</v>
      </c>
      <c r="AN30" s="17">
        <v>0</v>
      </c>
      <c r="AO30" s="17">
        <v>0</v>
      </c>
      <c r="AP30" s="17">
        <v>2</v>
      </c>
      <c r="AQ30" s="17">
        <v>286</v>
      </c>
      <c r="AR30" s="17">
        <v>13</v>
      </c>
      <c r="AS30" s="17">
        <v>3</v>
      </c>
      <c r="AT30" s="17">
        <v>3</v>
      </c>
      <c r="AU30" s="17">
        <v>13</v>
      </c>
      <c r="AV30" s="17">
        <v>274</v>
      </c>
      <c r="AW30" s="17">
        <v>1</v>
      </c>
      <c r="AX30" s="17">
        <v>0</v>
      </c>
      <c r="AY30" s="17">
        <v>12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4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 t="shared" si="13"/>
        <v>1597</v>
      </c>
    </row>
    <row r="31" spans="1:84" s="14" customFormat="1" ht="8.25" customHeight="1" x14ac:dyDescent="0.15">
      <c r="A31" s="51"/>
      <c r="B31" s="60"/>
      <c r="C31" s="58" t="s">
        <v>115</v>
      </c>
      <c r="D31" s="59"/>
      <c r="E31" s="17">
        <v>0</v>
      </c>
      <c r="F31" s="17">
        <v>235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21</v>
      </c>
      <c r="AG31" s="17">
        <v>1</v>
      </c>
      <c r="AH31" s="18">
        <v>0</v>
      </c>
      <c r="AI31" s="18">
        <v>0</v>
      </c>
      <c r="AJ31" s="17">
        <v>169</v>
      </c>
      <c r="AK31" s="17">
        <v>0</v>
      </c>
      <c r="AL31" s="17">
        <v>0</v>
      </c>
      <c r="AM31" s="17">
        <v>47</v>
      </c>
      <c r="AN31" s="17">
        <v>0</v>
      </c>
      <c r="AO31" s="17">
        <v>0</v>
      </c>
      <c r="AP31" s="17">
        <v>0</v>
      </c>
      <c r="AQ31" s="17">
        <v>135</v>
      </c>
      <c r="AR31" s="17">
        <v>5</v>
      </c>
      <c r="AS31" s="17">
        <v>1</v>
      </c>
      <c r="AT31" s="17">
        <v>1</v>
      </c>
      <c r="AU31" s="17">
        <v>1</v>
      </c>
      <c r="AV31" s="17">
        <v>82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0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2</v>
      </c>
      <c r="CC31" s="17">
        <v>0</v>
      </c>
      <c r="CD31" s="17">
        <v>0</v>
      </c>
      <c r="CE31" s="17">
        <v>0</v>
      </c>
      <c r="CF31" s="17">
        <f t="shared" si="13"/>
        <v>711</v>
      </c>
    </row>
    <row r="32" spans="1:84" s="14" customFormat="1" ht="8.25" customHeight="1" x14ac:dyDescent="0.15">
      <c r="A32" s="51"/>
      <c r="B32" s="60" t="s">
        <v>116</v>
      </c>
      <c r="C32" s="70" t="s">
        <v>116</v>
      </c>
      <c r="D32" s="23" t="s">
        <v>116</v>
      </c>
      <c r="E32" s="17">
        <v>0</v>
      </c>
      <c r="F32" s="17">
        <v>80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66</v>
      </c>
      <c r="AG32" s="17">
        <v>0</v>
      </c>
      <c r="AH32" s="18">
        <v>0</v>
      </c>
      <c r="AI32" s="18">
        <v>0</v>
      </c>
      <c r="AJ32" s="17">
        <v>332</v>
      </c>
      <c r="AK32" s="17">
        <v>0</v>
      </c>
      <c r="AL32" s="17">
        <v>0</v>
      </c>
      <c r="AM32" s="17">
        <v>37</v>
      </c>
      <c r="AN32" s="17">
        <v>2</v>
      </c>
      <c r="AO32" s="17">
        <v>0</v>
      </c>
      <c r="AP32" s="17">
        <v>0</v>
      </c>
      <c r="AQ32" s="17">
        <v>369</v>
      </c>
      <c r="AR32" s="17">
        <v>20</v>
      </c>
      <c r="AS32" s="17">
        <v>5</v>
      </c>
      <c r="AT32" s="17">
        <v>0</v>
      </c>
      <c r="AU32" s="17">
        <v>15</v>
      </c>
      <c r="AV32" s="17">
        <v>322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8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1290</v>
      </c>
    </row>
    <row r="33" spans="1:84" s="14" customFormat="1" ht="8.25" customHeight="1" x14ac:dyDescent="0.15">
      <c r="A33" s="51"/>
      <c r="B33" s="60"/>
      <c r="C33" s="70"/>
      <c r="D33" s="23" t="s">
        <v>117</v>
      </c>
      <c r="E33" s="17">
        <v>0</v>
      </c>
      <c r="F33" s="17">
        <v>170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8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37</v>
      </c>
      <c r="AG33" s="17">
        <v>0</v>
      </c>
      <c r="AH33" s="18">
        <v>0</v>
      </c>
      <c r="AI33" s="18">
        <v>0</v>
      </c>
      <c r="AJ33" s="17">
        <v>170</v>
      </c>
      <c r="AK33" s="17">
        <v>0</v>
      </c>
      <c r="AL33" s="17">
        <v>0</v>
      </c>
      <c r="AM33" s="17">
        <v>27</v>
      </c>
      <c r="AN33" s="17">
        <v>0</v>
      </c>
      <c r="AO33" s="17">
        <v>0</v>
      </c>
      <c r="AP33" s="17">
        <v>0</v>
      </c>
      <c r="AQ33" s="17">
        <v>182</v>
      </c>
      <c r="AR33" s="17">
        <v>7</v>
      </c>
      <c r="AS33" s="17">
        <v>1</v>
      </c>
      <c r="AT33" s="17">
        <v>0</v>
      </c>
      <c r="AU33" s="17">
        <v>4</v>
      </c>
      <c r="AV33" s="17">
        <v>159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8</v>
      </c>
      <c r="CC33" s="17">
        <v>0</v>
      </c>
      <c r="CD33" s="17">
        <v>0</v>
      </c>
      <c r="CE33" s="17">
        <v>1</v>
      </c>
      <c r="CF33" s="17">
        <f t="shared" si="13"/>
        <v>780</v>
      </c>
    </row>
    <row r="34" spans="1:84" s="14" customFormat="1" ht="8.25" customHeight="1" x14ac:dyDescent="0.15">
      <c r="A34" s="51"/>
      <c r="B34" s="60"/>
      <c r="C34" s="70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26</v>
      </c>
      <c r="AG34" s="17">
        <v>3</v>
      </c>
      <c r="AH34" s="18">
        <v>0</v>
      </c>
      <c r="AI34" s="18">
        <v>0</v>
      </c>
      <c r="AJ34" s="17">
        <v>145</v>
      </c>
      <c r="AK34" s="17">
        <v>0</v>
      </c>
      <c r="AL34" s="17">
        <v>0</v>
      </c>
      <c r="AM34" s="17">
        <v>19</v>
      </c>
      <c r="AN34" s="17">
        <v>0</v>
      </c>
      <c r="AO34" s="17">
        <v>0</v>
      </c>
      <c r="AP34" s="17">
        <v>0</v>
      </c>
      <c r="AQ34" s="17">
        <v>195</v>
      </c>
      <c r="AR34" s="17">
        <v>7</v>
      </c>
      <c r="AS34" s="17">
        <v>1</v>
      </c>
      <c r="AT34" s="17">
        <v>0</v>
      </c>
      <c r="AU34" s="17">
        <v>2</v>
      </c>
      <c r="AV34" s="17">
        <v>83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1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5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503</v>
      </c>
    </row>
    <row r="35" spans="1:84" s="14" customFormat="1" ht="8.25" customHeight="1" x14ac:dyDescent="0.15">
      <c r="A35" s="51"/>
      <c r="B35" s="60"/>
      <c r="C35" s="70"/>
      <c r="D35" s="23" t="s">
        <v>119</v>
      </c>
      <c r="E35" s="17">
        <v>0</v>
      </c>
      <c r="F35" s="17">
        <v>40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3</v>
      </c>
      <c r="AG35" s="17">
        <v>0</v>
      </c>
      <c r="AH35" s="18">
        <v>0</v>
      </c>
      <c r="AI35" s="18">
        <v>0</v>
      </c>
      <c r="AJ35" s="17">
        <v>42</v>
      </c>
      <c r="AK35" s="17">
        <v>0</v>
      </c>
      <c r="AL35" s="17">
        <v>0</v>
      </c>
      <c r="AM35" s="17">
        <v>11</v>
      </c>
      <c r="AN35" s="17">
        <v>0</v>
      </c>
      <c r="AO35" s="17">
        <v>0</v>
      </c>
      <c r="AP35" s="17">
        <v>0</v>
      </c>
      <c r="AQ35" s="17">
        <v>64</v>
      </c>
      <c r="AR35" s="17">
        <v>2</v>
      </c>
      <c r="AS35" s="17">
        <v>0</v>
      </c>
      <c r="AT35" s="17">
        <v>3</v>
      </c>
      <c r="AU35" s="17">
        <v>0</v>
      </c>
      <c r="AV35" s="17">
        <v>43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218</v>
      </c>
    </row>
    <row r="36" spans="1:84" s="14" customFormat="1" ht="8.25" customHeight="1" x14ac:dyDescent="0.15">
      <c r="A36" s="51"/>
      <c r="B36" s="60"/>
      <c r="C36" s="70"/>
      <c r="D36" s="23" t="s">
        <v>91</v>
      </c>
      <c r="E36" s="17">
        <f>SUM(E32:E35)</f>
        <v>0</v>
      </c>
      <c r="F36" s="17">
        <f t="shared" ref="F36:CE36" si="14">SUM(F32:F35)</f>
        <v>295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16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132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689</v>
      </c>
      <c r="AK36" s="17">
        <f t="shared" si="14"/>
        <v>0</v>
      </c>
      <c r="AL36" s="17">
        <f t="shared" si="14"/>
        <v>0</v>
      </c>
      <c r="AM36" s="17">
        <f t="shared" si="14"/>
        <v>94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810</v>
      </c>
      <c r="AR36" s="17">
        <f t="shared" si="14"/>
        <v>36</v>
      </c>
      <c r="AS36" s="17">
        <f t="shared" si="14"/>
        <v>7</v>
      </c>
      <c r="AT36" s="17">
        <f t="shared" si="14"/>
        <v>3</v>
      </c>
      <c r="AU36" s="17">
        <f t="shared" si="14"/>
        <v>21</v>
      </c>
      <c r="AV36" s="17">
        <f t="shared" si="14"/>
        <v>607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3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17</v>
      </c>
      <c r="BU36" s="17">
        <f t="shared" si="14"/>
        <v>0</v>
      </c>
      <c r="BV36" s="17">
        <f t="shared" si="14"/>
        <v>1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33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2791</v>
      </c>
    </row>
    <row r="37" spans="1:84" s="14" customFormat="1" ht="8.25" customHeight="1" x14ac:dyDescent="0.15">
      <c r="A37" s="51"/>
      <c r="B37" s="60"/>
      <c r="C37" s="58" t="s">
        <v>277</v>
      </c>
      <c r="D37" s="59"/>
      <c r="E37" s="17">
        <v>0</v>
      </c>
      <c r="F37" s="17">
        <v>87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39</v>
      </c>
      <c r="AG37" s="17">
        <v>0</v>
      </c>
      <c r="AH37" s="18">
        <v>0</v>
      </c>
      <c r="AI37" s="18">
        <v>0</v>
      </c>
      <c r="AJ37" s="17">
        <v>148</v>
      </c>
      <c r="AK37" s="17">
        <v>0</v>
      </c>
      <c r="AL37" s="17">
        <v>0</v>
      </c>
      <c r="AM37" s="17">
        <v>35</v>
      </c>
      <c r="AN37" s="17">
        <v>0</v>
      </c>
      <c r="AO37" s="17">
        <v>0</v>
      </c>
      <c r="AP37" s="17">
        <v>0</v>
      </c>
      <c r="AQ37" s="17">
        <v>178</v>
      </c>
      <c r="AR37" s="17">
        <v>6</v>
      </c>
      <c r="AS37" s="17">
        <v>0</v>
      </c>
      <c r="AT37" s="17">
        <v>0</v>
      </c>
      <c r="AU37" s="17">
        <v>4</v>
      </c>
      <c r="AV37" s="17">
        <v>156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4</v>
      </c>
      <c r="CC37" s="17">
        <v>0</v>
      </c>
      <c r="CD37" s="17">
        <v>0</v>
      </c>
      <c r="CE37" s="17">
        <v>0</v>
      </c>
      <c r="CF37" s="17">
        <f>SUM(E37:CE37)</f>
        <v>684</v>
      </c>
    </row>
    <row r="38" spans="1:84" s="14" customFormat="1" ht="8.25" customHeight="1" x14ac:dyDescent="0.15">
      <c r="A38" s="53"/>
      <c r="B38" s="65" t="s">
        <v>98</v>
      </c>
      <c r="C38" s="66"/>
      <c r="D38" s="67"/>
      <c r="E38" s="19">
        <f>SUM(E20:E21,E25,E28:E31,E36:E37)</f>
        <v>0</v>
      </c>
      <c r="F38" s="19">
        <f t="shared" ref="F38:BQ38" si="15">SUM(F20:F21,F25,F28:F31,F36:F37)</f>
        <v>2931</v>
      </c>
      <c r="G38" s="19">
        <f t="shared" si="15"/>
        <v>187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86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8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451</v>
      </c>
      <c r="AG38" s="19">
        <f t="shared" si="15"/>
        <v>16</v>
      </c>
      <c r="AH38" s="20">
        <f t="shared" si="15"/>
        <v>0</v>
      </c>
      <c r="AI38" s="20">
        <f t="shared" si="15"/>
        <v>0</v>
      </c>
      <c r="AJ38" s="19">
        <f t="shared" si="15"/>
        <v>4059</v>
      </c>
      <c r="AK38" s="19">
        <f t="shared" si="15"/>
        <v>0</v>
      </c>
      <c r="AL38" s="19">
        <f t="shared" si="15"/>
        <v>0</v>
      </c>
      <c r="AM38" s="19">
        <f t="shared" si="15"/>
        <v>658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3244</v>
      </c>
      <c r="AR38" s="19">
        <f t="shared" si="15"/>
        <v>133</v>
      </c>
      <c r="AS38" s="19">
        <f t="shared" si="15"/>
        <v>12</v>
      </c>
      <c r="AT38" s="19">
        <f t="shared" si="15"/>
        <v>11</v>
      </c>
      <c r="AU38" s="19">
        <f t="shared" si="15"/>
        <v>85</v>
      </c>
      <c r="AV38" s="19">
        <f t="shared" si="15"/>
        <v>3439</v>
      </c>
      <c r="AW38" s="19">
        <f t="shared" si="15"/>
        <v>2</v>
      </c>
      <c r="AX38" s="19">
        <f t="shared" si="15"/>
        <v>0</v>
      </c>
      <c r="AY38" s="19">
        <f t="shared" si="15"/>
        <v>71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25</v>
      </c>
      <c r="BI38" s="19">
        <f t="shared" si="15"/>
        <v>0</v>
      </c>
      <c r="BJ38" s="19">
        <f t="shared" si="15"/>
        <v>8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74</v>
      </c>
      <c r="BU38" s="19">
        <f t="shared" si="16"/>
        <v>1</v>
      </c>
      <c r="BV38" s="19">
        <f t="shared" si="16"/>
        <v>7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167</v>
      </c>
      <c r="CC38" s="19">
        <f t="shared" si="16"/>
        <v>3</v>
      </c>
      <c r="CD38" s="19">
        <f t="shared" si="16"/>
        <v>1</v>
      </c>
      <c r="CE38" s="19">
        <f t="shared" si="16"/>
        <v>8</v>
      </c>
      <c r="CF38" s="19">
        <f t="shared" si="16"/>
        <v>15750</v>
      </c>
    </row>
    <row r="39" spans="1:84" s="14" customFormat="1" ht="8.25" customHeight="1" x14ac:dyDescent="0.15">
      <c r="A39" s="87" t="s">
        <v>121</v>
      </c>
      <c r="B39" s="75" t="s">
        <v>122</v>
      </c>
      <c r="C39" s="55" t="s">
        <v>123</v>
      </c>
      <c r="D39" s="56"/>
      <c r="E39" s="16">
        <v>0</v>
      </c>
      <c r="F39" s="16">
        <v>116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1</v>
      </c>
      <c r="AB39" s="16">
        <v>0</v>
      </c>
      <c r="AC39" s="15">
        <v>0</v>
      </c>
      <c r="AD39" s="15">
        <v>0</v>
      </c>
      <c r="AE39" s="15">
        <v>0</v>
      </c>
      <c r="AF39" s="16">
        <v>47</v>
      </c>
      <c r="AG39" s="16">
        <v>0</v>
      </c>
      <c r="AH39" s="15">
        <v>0</v>
      </c>
      <c r="AI39" s="15">
        <v>0</v>
      </c>
      <c r="AJ39" s="16">
        <v>507</v>
      </c>
      <c r="AK39" s="16">
        <v>0</v>
      </c>
      <c r="AL39" s="16">
        <v>0</v>
      </c>
      <c r="AM39" s="16">
        <v>55</v>
      </c>
      <c r="AN39" s="16">
        <v>2</v>
      </c>
      <c r="AO39" s="16">
        <v>0</v>
      </c>
      <c r="AP39" s="16">
        <v>1</v>
      </c>
      <c r="AQ39" s="16">
        <v>607</v>
      </c>
      <c r="AR39" s="16">
        <v>35</v>
      </c>
      <c r="AS39" s="16">
        <v>3</v>
      </c>
      <c r="AT39" s="16">
        <v>1</v>
      </c>
      <c r="AU39" s="16">
        <v>18</v>
      </c>
      <c r="AV39" s="16">
        <v>324</v>
      </c>
      <c r="AW39" s="16">
        <v>0</v>
      </c>
      <c r="AX39" s="16">
        <v>1</v>
      </c>
      <c r="AY39" s="16">
        <v>7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17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28</v>
      </c>
      <c r="CC39" s="16">
        <v>0</v>
      </c>
      <c r="CD39" s="16">
        <v>0</v>
      </c>
      <c r="CE39" s="16">
        <v>1</v>
      </c>
      <c r="CF39" s="22">
        <f>SUM(E39:CE39)</f>
        <v>1785</v>
      </c>
    </row>
    <row r="40" spans="1:84" s="14" customFormat="1" ht="8.25" customHeight="1" x14ac:dyDescent="0.15">
      <c r="A40" s="88"/>
      <c r="B40" s="60"/>
      <c r="C40" s="70" t="s">
        <v>124</v>
      </c>
      <c r="D40" s="23" t="s">
        <v>125</v>
      </c>
      <c r="E40" s="25">
        <v>0</v>
      </c>
      <c r="F40" s="25">
        <v>20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14</v>
      </c>
      <c r="AG40" s="25">
        <v>0</v>
      </c>
      <c r="AH40" s="26">
        <v>0</v>
      </c>
      <c r="AI40" s="26">
        <v>0</v>
      </c>
      <c r="AJ40" s="25">
        <v>225</v>
      </c>
      <c r="AK40" s="25">
        <v>0</v>
      </c>
      <c r="AL40" s="25">
        <v>0</v>
      </c>
      <c r="AM40" s="25">
        <v>42</v>
      </c>
      <c r="AN40" s="25">
        <v>0</v>
      </c>
      <c r="AO40" s="25">
        <v>0</v>
      </c>
      <c r="AP40" s="25">
        <v>0</v>
      </c>
      <c r="AQ40" s="25">
        <v>283</v>
      </c>
      <c r="AR40" s="25">
        <v>12</v>
      </c>
      <c r="AS40" s="25">
        <v>1</v>
      </c>
      <c r="AT40" s="25">
        <v>0</v>
      </c>
      <c r="AU40" s="25">
        <v>8</v>
      </c>
      <c r="AV40" s="25">
        <v>156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8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21</v>
      </c>
      <c r="CC40" s="25">
        <v>0</v>
      </c>
      <c r="CD40" s="25">
        <v>1</v>
      </c>
      <c r="CE40" s="25">
        <v>1</v>
      </c>
      <c r="CF40" s="18">
        <f>SUM(E40:CE40)</f>
        <v>800</v>
      </c>
    </row>
    <row r="41" spans="1:84" s="14" customFormat="1" ht="8.25" customHeight="1" x14ac:dyDescent="0.15">
      <c r="A41" s="88"/>
      <c r="B41" s="60"/>
      <c r="C41" s="71"/>
      <c r="D41" s="23" t="s">
        <v>283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32</v>
      </c>
      <c r="AG41" s="25">
        <v>0</v>
      </c>
      <c r="AH41" s="26">
        <v>0</v>
      </c>
      <c r="AI41" s="26">
        <v>0</v>
      </c>
      <c r="AJ41" s="25">
        <v>251</v>
      </c>
      <c r="AK41" s="25">
        <v>0</v>
      </c>
      <c r="AL41" s="25">
        <v>0</v>
      </c>
      <c r="AM41" s="25">
        <v>71</v>
      </c>
      <c r="AN41" s="25">
        <v>0</v>
      </c>
      <c r="AO41" s="25">
        <v>0</v>
      </c>
      <c r="AP41" s="25">
        <v>0</v>
      </c>
      <c r="AQ41" s="25">
        <v>315</v>
      </c>
      <c r="AR41" s="25">
        <v>17</v>
      </c>
      <c r="AS41" s="25">
        <v>0</v>
      </c>
      <c r="AT41" s="25">
        <v>0</v>
      </c>
      <c r="AU41" s="25">
        <v>11</v>
      </c>
      <c r="AV41" s="25">
        <v>189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5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31</v>
      </c>
      <c r="CC41" s="25">
        <v>1</v>
      </c>
      <c r="CD41" s="25">
        <v>0</v>
      </c>
      <c r="CE41" s="25">
        <v>0</v>
      </c>
      <c r="CF41" s="18">
        <f>SUM(E41:CE41)</f>
        <v>939</v>
      </c>
    </row>
    <row r="42" spans="1:84" s="14" customFormat="1" ht="8.25" customHeight="1" x14ac:dyDescent="0.15">
      <c r="A42" s="88"/>
      <c r="B42" s="60"/>
      <c r="C42" s="71"/>
      <c r="D42" s="23" t="s">
        <v>91</v>
      </c>
      <c r="E42" s="17">
        <f>SUM(E40:E41)</f>
        <v>0</v>
      </c>
      <c r="F42" s="17">
        <f t="shared" ref="F42:CF42" si="17">SUM(F40:F41)</f>
        <v>26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46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476</v>
      </c>
      <c r="AK42" s="17">
        <f t="shared" si="17"/>
        <v>0</v>
      </c>
      <c r="AL42" s="17">
        <f t="shared" si="17"/>
        <v>0</v>
      </c>
      <c r="AM42" s="17">
        <f t="shared" si="17"/>
        <v>113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598</v>
      </c>
      <c r="AR42" s="17">
        <f t="shared" si="17"/>
        <v>29</v>
      </c>
      <c r="AS42" s="17">
        <f t="shared" si="17"/>
        <v>1</v>
      </c>
      <c r="AT42" s="17">
        <f t="shared" si="17"/>
        <v>0</v>
      </c>
      <c r="AU42" s="17">
        <f t="shared" si="17"/>
        <v>19</v>
      </c>
      <c r="AV42" s="17">
        <f t="shared" si="17"/>
        <v>345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13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52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1739</v>
      </c>
    </row>
    <row r="43" spans="1:84" s="14" customFormat="1" ht="8.25" customHeight="1" x14ac:dyDescent="0.15">
      <c r="A43" s="88"/>
      <c r="B43" s="60" t="s">
        <v>127</v>
      </c>
      <c r="C43" s="70" t="s">
        <v>127</v>
      </c>
      <c r="D43" s="23" t="s">
        <v>128</v>
      </c>
      <c r="E43" s="17">
        <v>0</v>
      </c>
      <c r="F43" s="17">
        <v>36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1</v>
      </c>
      <c r="AB43" s="17">
        <v>0</v>
      </c>
      <c r="AC43" s="18">
        <v>0</v>
      </c>
      <c r="AD43" s="18">
        <v>0</v>
      </c>
      <c r="AE43" s="18">
        <v>0</v>
      </c>
      <c r="AF43" s="17">
        <v>32</v>
      </c>
      <c r="AG43" s="17">
        <v>2</v>
      </c>
      <c r="AH43" s="18">
        <v>0</v>
      </c>
      <c r="AI43" s="18">
        <v>0</v>
      </c>
      <c r="AJ43" s="17">
        <v>439</v>
      </c>
      <c r="AK43" s="17">
        <v>0</v>
      </c>
      <c r="AL43" s="17">
        <v>5</v>
      </c>
      <c r="AM43" s="17">
        <v>134</v>
      </c>
      <c r="AN43" s="17">
        <v>0</v>
      </c>
      <c r="AO43" s="17">
        <v>0</v>
      </c>
      <c r="AP43" s="17">
        <v>0</v>
      </c>
      <c r="AQ43" s="17">
        <v>411</v>
      </c>
      <c r="AR43" s="17">
        <v>35</v>
      </c>
      <c r="AS43" s="17">
        <v>4</v>
      </c>
      <c r="AT43" s="17">
        <v>0</v>
      </c>
      <c r="AU43" s="17">
        <v>12</v>
      </c>
      <c r="AV43" s="17">
        <v>278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17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22</v>
      </c>
      <c r="CC43" s="17">
        <v>1</v>
      </c>
      <c r="CD43" s="17">
        <v>0</v>
      </c>
      <c r="CE43" s="17">
        <v>1</v>
      </c>
      <c r="CF43" s="17">
        <f>SUM(E43:CE43)</f>
        <v>1452</v>
      </c>
    </row>
    <row r="44" spans="1:84" s="14" customFormat="1" ht="8.25" customHeight="1" x14ac:dyDescent="0.15">
      <c r="A44" s="88"/>
      <c r="B44" s="60"/>
      <c r="C44" s="70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10</v>
      </c>
      <c r="AG44" s="17">
        <v>0</v>
      </c>
      <c r="AH44" s="18">
        <v>0</v>
      </c>
      <c r="AI44" s="18">
        <v>0</v>
      </c>
      <c r="AJ44" s="17">
        <v>90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109</v>
      </c>
      <c r="AR44" s="17">
        <v>5</v>
      </c>
      <c r="AS44" s="17">
        <v>2</v>
      </c>
      <c r="AT44" s="17">
        <v>0</v>
      </c>
      <c r="AU44" s="17">
        <v>3</v>
      </c>
      <c r="AV44" s="17">
        <v>62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5</v>
      </c>
      <c r="CC44" s="17">
        <v>0</v>
      </c>
      <c r="CD44" s="17">
        <v>0</v>
      </c>
      <c r="CE44" s="17">
        <v>0</v>
      </c>
      <c r="CF44" s="17">
        <f>SUM(E44:CE44)</f>
        <v>315</v>
      </c>
    </row>
    <row r="45" spans="1:84" s="14" customFormat="1" ht="8.25" customHeight="1" x14ac:dyDescent="0.15">
      <c r="A45" s="88"/>
      <c r="B45" s="60"/>
      <c r="C45" s="70"/>
      <c r="D45" s="23" t="s">
        <v>91</v>
      </c>
      <c r="E45" s="17">
        <f>SUM(E43:E44)</f>
        <v>0</v>
      </c>
      <c r="F45" s="17">
        <f t="shared" ref="F45:CF45" si="18">SUM(F43:F44)</f>
        <v>47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1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42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529</v>
      </c>
      <c r="AK45" s="17">
        <f t="shared" si="18"/>
        <v>0</v>
      </c>
      <c r="AL45" s="17">
        <f t="shared" si="18"/>
        <v>5</v>
      </c>
      <c r="AM45" s="17">
        <f t="shared" si="18"/>
        <v>144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520</v>
      </c>
      <c r="AR45" s="17">
        <f t="shared" si="18"/>
        <v>40</v>
      </c>
      <c r="AS45" s="17">
        <f t="shared" si="18"/>
        <v>6</v>
      </c>
      <c r="AT45" s="17">
        <f t="shared" si="18"/>
        <v>0</v>
      </c>
      <c r="AU45" s="17">
        <f t="shared" si="18"/>
        <v>15</v>
      </c>
      <c r="AV45" s="17">
        <f t="shared" si="18"/>
        <v>340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23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27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1767</v>
      </c>
    </row>
    <row r="46" spans="1:84" s="14" customFormat="1" ht="8.25" customHeight="1" x14ac:dyDescent="0.15">
      <c r="A46" s="88"/>
      <c r="B46" s="60"/>
      <c r="C46" s="58" t="s">
        <v>291</v>
      </c>
      <c r="D46" s="59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8">
        <v>0</v>
      </c>
      <c r="AD46" s="18">
        <v>0</v>
      </c>
      <c r="AE46" s="18">
        <v>0</v>
      </c>
      <c r="AF46" s="17">
        <v>45</v>
      </c>
      <c r="AG46" s="17">
        <v>1</v>
      </c>
      <c r="AH46" s="18">
        <v>0</v>
      </c>
      <c r="AI46" s="18">
        <v>0</v>
      </c>
      <c r="AJ46" s="17">
        <v>201</v>
      </c>
      <c r="AK46" s="17">
        <v>0</v>
      </c>
      <c r="AL46" s="17">
        <v>0</v>
      </c>
      <c r="AM46" s="17">
        <v>30</v>
      </c>
      <c r="AN46" s="17">
        <v>0</v>
      </c>
      <c r="AO46" s="17">
        <v>0</v>
      </c>
      <c r="AP46" s="17">
        <v>2</v>
      </c>
      <c r="AQ46" s="17">
        <v>197</v>
      </c>
      <c r="AR46" s="17">
        <v>13</v>
      </c>
      <c r="AS46" s="17">
        <v>1</v>
      </c>
      <c r="AT46" s="17">
        <v>0</v>
      </c>
      <c r="AU46" s="17">
        <v>7</v>
      </c>
      <c r="AV46" s="17">
        <v>221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4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778</v>
      </c>
    </row>
    <row r="47" spans="1:84" s="14" customFormat="1" ht="8.25" customHeight="1" x14ac:dyDescent="0.15">
      <c r="A47" s="88"/>
      <c r="B47" s="60" t="s">
        <v>131</v>
      </c>
      <c r="C47" s="58" t="s">
        <v>132</v>
      </c>
      <c r="D47" s="59"/>
      <c r="E47" s="17">
        <v>0</v>
      </c>
      <c r="F47" s="17">
        <v>53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1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69</v>
      </c>
      <c r="AG47" s="17">
        <v>0</v>
      </c>
      <c r="AH47" s="18">
        <v>0</v>
      </c>
      <c r="AI47" s="18">
        <v>0</v>
      </c>
      <c r="AJ47" s="17">
        <v>456</v>
      </c>
      <c r="AK47" s="17">
        <v>0</v>
      </c>
      <c r="AL47" s="17">
        <v>0</v>
      </c>
      <c r="AM47" s="17">
        <v>69</v>
      </c>
      <c r="AN47" s="17">
        <v>0</v>
      </c>
      <c r="AO47" s="17">
        <v>0</v>
      </c>
      <c r="AP47" s="17">
        <v>0</v>
      </c>
      <c r="AQ47" s="17">
        <v>699</v>
      </c>
      <c r="AR47" s="17">
        <v>28</v>
      </c>
      <c r="AS47" s="17">
        <v>1</v>
      </c>
      <c r="AT47" s="17">
        <v>4</v>
      </c>
      <c r="AU47" s="17">
        <v>32</v>
      </c>
      <c r="AV47" s="17">
        <v>484</v>
      </c>
      <c r="AW47" s="17">
        <v>1</v>
      </c>
      <c r="AX47" s="17">
        <v>0</v>
      </c>
      <c r="AY47" s="17">
        <v>4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25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50</v>
      </c>
      <c r="CC47" s="17">
        <v>1</v>
      </c>
      <c r="CD47" s="17">
        <v>1</v>
      </c>
      <c r="CE47" s="17">
        <v>1</v>
      </c>
      <c r="CF47" s="17">
        <f>SUM(E47:CE47)</f>
        <v>2004</v>
      </c>
    </row>
    <row r="48" spans="1:84" s="14" customFormat="1" ht="8.25" customHeight="1" x14ac:dyDescent="0.15">
      <c r="A48" s="88"/>
      <c r="B48" s="74"/>
      <c r="C48" s="61" t="s">
        <v>133</v>
      </c>
      <c r="D48" s="62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2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15</v>
      </c>
      <c r="AG48" s="17">
        <v>0</v>
      </c>
      <c r="AH48" s="18">
        <v>0</v>
      </c>
      <c r="AI48" s="18">
        <v>0</v>
      </c>
      <c r="AJ48" s="17">
        <v>172</v>
      </c>
      <c r="AK48" s="17">
        <v>0</v>
      </c>
      <c r="AL48" s="17">
        <v>0</v>
      </c>
      <c r="AM48" s="17">
        <v>32</v>
      </c>
      <c r="AN48" s="17">
        <v>0</v>
      </c>
      <c r="AO48" s="17">
        <v>0</v>
      </c>
      <c r="AP48" s="17">
        <v>1</v>
      </c>
      <c r="AQ48" s="17">
        <v>206</v>
      </c>
      <c r="AR48" s="17">
        <v>7</v>
      </c>
      <c r="AS48" s="17">
        <v>1</v>
      </c>
      <c r="AT48" s="17">
        <v>0</v>
      </c>
      <c r="AU48" s="17">
        <v>6</v>
      </c>
      <c r="AV48" s="17">
        <v>133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0</v>
      </c>
      <c r="BP48" s="17">
        <v>0</v>
      </c>
      <c r="BQ48" s="17">
        <v>0</v>
      </c>
      <c r="BR48" s="18">
        <v>0</v>
      </c>
      <c r="BS48" s="17">
        <v>0</v>
      </c>
      <c r="BT48" s="17">
        <v>8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18</v>
      </c>
      <c r="CC48" s="17">
        <v>0</v>
      </c>
      <c r="CD48" s="17">
        <v>0</v>
      </c>
      <c r="CE48" s="17">
        <v>0</v>
      </c>
      <c r="CF48" s="17">
        <f>SUM(E48:CE48)</f>
        <v>617</v>
      </c>
    </row>
    <row r="49" spans="1:84" s="14" customFormat="1" ht="8.25" customHeight="1" x14ac:dyDescent="0.15">
      <c r="A49" s="88"/>
      <c r="B49" s="74"/>
      <c r="C49" s="61" t="s">
        <v>134</v>
      </c>
      <c r="D49" s="62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232</v>
      </c>
      <c r="AK49" s="17">
        <v>0</v>
      </c>
      <c r="AL49" s="17">
        <v>0</v>
      </c>
      <c r="AM49" s="17">
        <v>11</v>
      </c>
      <c r="AN49" s="17">
        <v>0</v>
      </c>
      <c r="AO49" s="17">
        <v>0</v>
      </c>
      <c r="AP49" s="17">
        <v>0</v>
      </c>
      <c r="AQ49" s="17">
        <v>186</v>
      </c>
      <c r="AR49" s="17">
        <v>8</v>
      </c>
      <c r="AS49" s="17">
        <v>0</v>
      </c>
      <c r="AT49" s="17">
        <v>0</v>
      </c>
      <c r="AU49" s="17">
        <v>6</v>
      </c>
      <c r="AV49" s="17">
        <v>122</v>
      </c>
      <c r="AW49" s="17">
        <v>0</v>
      </c>
      <c r="AX49" s="17">
        <v>0</v>
      </c>
      <c r="AY49" s="17">
        <v>1</v>
      </c>
      <c r="AZ49" s="17">
        <v>0</v>
      </c>
      <c r="BA49" s="18">
        <v>0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9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14</v>
      </c>
      <c r="CC49" s="17">
        <v>0</v>
      </c>
      <c r="CD49" s="17">
        <v>0</v>
      </c>
      <c r="CE49" s="17">
        <v>0</v>
      </c>
      <c r="CF49" s="17">
        <f>SUM(E49:CE49)</f>
        <v>613</v>
      </c>
    </row>
    <row r="50" spans="1:84" s="14" customFormat="1" ht="8.25" customHeight="1" x14ac:dyDescent="0.15">
      <c r="A50" s="88"/>
      <c r="B50" s="74"/>
      <c r="C50" s="61" t="s">
        <v>91</v>
      </c>
      <c r="D50" s="62"/>
      <c r="E50" s="17">
        <f>SUM(E47:E49)</f>
        <v>0</v>
      </c>
      <c r="F50" s="17">
        <f t="shared" ref="F50:CF50" si="19">SUM(F47:F49)</f>
        <v>71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19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2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89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860</v>
      </c>
      <c r="AK50" s="17">
        <f t="shared" si="19"/>
        <v>0</v>
      </c>
      <c r="AL50" s="17">
        <f t="shared" si="19"/>
        <v>0</v>
      </c>
      <c r="AM50" s="17">
        <f t="shared" si="19"/>
        <v>112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1091</v>
      </c>
      <c r="AR50" s="17">
        <f t="shared" si="19"/>
        <v>43</v>
      </c>
      <c r="AS50" s="17">
        <f t="shared" si="19"/>
        <v>2</v>
      </c>
      <c r="AT50" s="17">
        <f t="shared" si="19"/>
        <v>4</v>
      </c>
      <c r="AU50" s="17">
        <f t="shared" si="19"/>
        <v>44</v>
      </c>
      <c r="AV50" s="17">
        <f t="shared" si="19"/>
        <v>739</v>
      </c>
      <c r="AW50" s="17">
        <f t="shared" si="19"/>
        <v>1</v>
      </c>
      <c r="AX50" s="17">
        <f t="shared" si="19"/>
        <v>0</v>
      </c>
      <c r="AY50" s="17">
        <f t="shared" si="19"/>
        <v>8</v>
      </c>
      <c r="AZ50" s="17">
        <f t="shared" si="19"/>
        <v>0</v>
      </c>
      <c r="BA50" s="18">
        <f>SUM(BA47:BA49)</f>
        <v>2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0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42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82</v>
      </c>
      <c r="CC50" s="17">
        <f t="shared" si="19"/>
        <v>1</v>
      </c>
      <c r="CD50" s="17">
        <f t="shared" si="19"/>
        <v>1</v>
      </c>
      <c r="CE50" s="17">
        <f t="shared" si="19"/>
        <v>1</v>
      </c>
      <c r="CF50" s="17">
        <f t="shared" si="19"/>
        <v>3234</v>
      </c>
    </row>
    <row r="51" spans="1:84" s="14" customFormat="1" ht="8.25" customHeight="1" x14ac:dyDescent="0.15">
      <c r="A51" s="88"/>
      <c r="B51" s="76" t="s">
        <v>135</v>
      </c>
      <c r="C51" s="70" t="s">
        <v>136</v>
      </c>
      <c r="D51" s="23" t="s">
        <v>137</v>
      </c>
      <c r="E51" s="17">
        <v>0</v>
      </c>
      <c r="F51" s="17">
        <v>36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20</v>
      </c>
      <c r="AG51" s="17">
        <v>2</v>
      </c>
      <c r="AH51" s="18">
        <v>0</v>
      </c>
      <c r="AI51" s="18">
        <v>0</v>
      </c>
      <c r="AJ51" s="17">
        <v>760</v>
      </c>
      <c r="AK51" s="17">
        <v>0</v>
      </c>
      <c r="AL51" s="17">
        <v>0</v>
      </c>
      <c r="AM51" s="17">
        <v>73</v>
      </c>
      <c r="AN51" s="17">
        <v>0</v>
      </c>
      <c r="AO51" s="17">
        <v>0</v>
      </c>
      <c r="AP51" s="17">
        <v>0</v>
      </c>
      <c r="AQ51" s="17">
        <v>360</v>
      </c>
      <c r="AR51" s="17">
        <v>9</v>
      </c>
      <c r="AS51" s="17">
        <v>1</v>
      </c>
      <c r="AT51" s="17">
        <v>2</v>
      </c>
      <c r="AU51" s="17">
        <v>15</v>
      </c>
      <c r="AV51" s="17">
        <v>331</v>
      </c>
      <c r="AW51" s="17">
        <v>0</v>
      </c>
      <c r="AX51" s="17">
        <v>1</v>
      </c>
      <c r="AY51" s="17">
        <v>1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0</v>
      </c>
      <c r="BT51" s="17">
        <v>16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51</v>
      </c>
      <c r="CC51" s="17">
        <v>0</v>
      </c>
      <c r="CD51" s="17">
        <v>0</v>
      </c>
      <c r="CE51" s="17">
        <v>0</v>
      </c>
      <c r="CF51" s="17">
        <f>SUM(E51:CE51)</f>
        <v>1693</v>
      </c>
    </row>
    <row r="52" spans="1:84" s="14" customFormat="1" ht="8.25" customHeight="1" x14ac:dyDescent="0.15">
      <c r="A52" s="88"/>
      <c r="B52" s="77"/>
      <c r="C52" s="70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1</v>
      </c>
      <c r="AB52" s="17">
        <v>0</v>
      </c>
      <c r="AC52" s="18">
        <v>0</v>
      </c>
      <c r="AD52" s="18">
        <v>0</v>
      </c>
      <c r="AE52" s="18">
        <v>0</v>
      </c>
      <c r="AF52" s="17">
        <v>12</v>
      </c>
      <c r="AG52" s="17">
        <v>0</v>
      </c>
      <c r="AH52" s="18">
        <v>0</v>
      </c>
      <c r="AI52" s="18">
        <v>0</v>
      </c>
      <c r="AJ52" s="17">
        <v>301</v>
      </c>
      <c r="AK52" s="17">
        <v>0</v>
      </c>
      <c r="AL52" s="17">
        <v>2</v>
      </c>
      <c r="AM52" s="17">
        <v>12</v>
      </c>
      <c r="AN52" s="17">
        <v>0</v>
      </c>
      <c r="AO52" s="17">
        <v>0</v>
      </c>
      <c r="AP52" s="17">
        <v>0</v>
      </c>
      <c r="AQ52" s="17">
        <v>134</v>
      </c>
      <c r="AR52" s="17">
        <v>1</v>
      </c>
      <c r="AS52" s="17">
        <v>0</v>
      </c>
      <c r="AT52" s="17">
        <v>0</v>
      </c>
      <c r="AU52" s="17">
        <v>0</v>
      </c>
      <c r="AV52" s="17">
        <v>102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3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12</v>
      </c>
      <c r="CC52" s="17">
        <v>1</v>
      </c>
      <c r="CD52" s="17">
        <v>0</v>
      </c>
      <c r="CE52" s="17">
        <v>0</v>
      </c>
      <c r="CF52" s="17">
        <f>SUM(E52:CE52)</f>
        <v>581</v>
      </c>
    </row>
    <row r="53" spans="1:84" s="14" customFormat="1" ht="8.25" customHeight="1" x14ac:dyDescent="0.15">
      <c r="A53" s="88"/>
      <c r="B53" s="77"/>
      <c r="C53" s="70"/>
      <c r="D53" s="23" t="s">
        <v>91</v>
      </c>
      <c r="E53" s="17">
        <f>SUM(E51:E52)</f>
        <v>0</v>
      </c>
      <c r="F53" s="17">
        <f t="shared" ref="F53:CF53" si="20">SUM(F51:F52)</f>
        <v>36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2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32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1061</v>
      </c>
      <c r="AK53" s="17">
        <f t="shared" si="20"/>
        <v>0</v>
      </c>
      <c r="AL53" s="17">
        <f t="shared" si="20"/>
        <v>2</v>
      </c>
      <c r="AM53" s="17">
        <f t="shared" si="20"/>
        <v>85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494</v>
      </c>
      <c r="AR53" s="17">
        <f t="shared" si="20"/>
        <v>10</v>
      </c>
      <c r="AS53" s="17">
        <f t="shared" si="20"/>
        <v>1</v>
      </c>
      <c r="AT53" s="17">
        <f t="shared" si="20"/>
        <v>2</v>
      </c>
      <c r="AU53" s="17">
        <f t="shared" si="20"/>
        <v>15</v>
      </c>
      <c r="AV53" s="17">
        <f t="shared" si="20"/>
        <v>433</v>
      </c>
      <c r="AW53" s="17">
        <f t="shared" si="20"/>
        <v>0</v>
      </c>
      <c r="AX53" s="17">
        <f t="shared" si="20"/>
        <v>1</v>
      </c>
      <c r="AY53" s="17">
        <f t="shared" si="20"/>
        <v>1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0</v>
      </c>
      <c r="BT53" s="17">
        <f t="shared" si="20"/>
        <v>19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63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2274</v>
      </c>
    </row>
    <row r="54" spans="1:84" s="14" customFormat="1" ht="8.25" customHeight="1" x14ac:dyDescent="0.15">
      <c r="A54" s="88"/>
      <c r="B54" s="77"/>
      <c r="C54" s="78" t="s">
        <v>139</v>
      </c>
      <c r="D54" s="23" t="s">
        <v>139</v>
      </c>
      <c r="E54" s="17">
        <v>0</v>
      </c>
      <c r="F54" s="17">
        <v>9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19</v>
      </c>
      <c r="AG54" s="17">
        <v>0</v>
      </c>
      <c r="AH54" s="18">
        <v>0</v>
      </c>
      <c r="AI54" s="18">
        <v>0</v>
      </c>
      <c r="AJ54" s="17">
        <v>470</v>
      </c>
      <c r="AK54" s="17">
        <v>0</v>
      </c>
      <c r="AL54" s="17">
        <v>4</v>
      </c>
      <c r="AM54" s="17">
        <v>21</v>
      </c>
      <c r="AN54" s="17">
        <v>0</v>
      </c>
      <c r="AO54" s="17">
        <v>0</v>
      </c>
      <c r="AP54" s="17">
        <v>0</v>
      </c>
      <c r="AQ54" s="17">
        <v>350</v>
      </c>
      <c r="AR54" s="17">
        <v>11</v>
      </c>
      <c r="AS54" s="17">
        <v>0</v>
      </c>
      <c r="AT54" s="17">
        <v>1</v>
      </c>
      <c r="AU54" s="17">
        <v>6</v>
      </c>
      <c r="AV54" s="17">
        <v>215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12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29</v>
      </c>
      <c r="CC54" s="17">
        <v>0</v>
      </c>
      <c r="CD54" s="17">
        <v>0</v>
      </c>
      <c r="CE54" s="17">
        <v>2</v>
      </c>
      <c r="CF54" s="17">
        <f>SUM(E54:CE54)</f>
        <v>1172</v>
      </c>
    </row>
    <row r="55" spans="1:84" s="14" customFormat="1" ht="8.25" customHeight="1" x14ac:dyDescent="0.15">
      <c r="A55" s="88"/>
      <c r="B55" s="77"/>
      <c r="C55" s="7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174</v>
      </c>
      <c r="AK55" s="17">
        <v>0</v>
      </c>
      <c r="AL55" s="17">
        <v>0</v>
      </c>
      <c r="AM55" s="17">
        <v>11</v>
      </c>
      <c r="AN55" s="17">
        <v>0</v>
      </c>
      <c r="AO55" s="17">
        <v>0</v>
      </c>
      <c r="AP55" s="17">
        <v>0</v>
      </c>
      <c r="AQ55" s="17">
        <v>104</v>
      </c>
      <c r="AR55" s="17">
        <v>5</v>
      </c>
      <c r="AS55" s="17">
        <v>0</v>
      </c>
      <c r="AT55" s="17">
        <v>0</v>
      </c>
      <c r="AU55" s="17">
        <v>5</v>
      </c>
      <c r="AV55" s="17">
        <v>48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1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5</v>
      </c>
      <c r="CC55" s="17">
        <v>0</v>
      </c>
      <c r="CD55" s="17">
        <v>0</v>
      </c>
      <c r="CE55" s="17">
        <v>0</v>
      </c>
      <c r="CF55" s="17">
        <f>SUM(E55:CE55)</f>
        <v>382</v>
      </c>
    </row>
    <row r="56" spans="1:84" s="14" customFormat="1" ht="8.25" customHeight="1" x14ac:dyDescent="0.15">
      <c r="A56" s="88"/>
      <c r="B56" s="77"/>
      <c r="C56" s="80"/>
      <c r="D56" s="23" t="s">
        <v>91</v>
      </c>
      <c r="E56" s="17">
        <f>SUM(E54:E55)</f>
        <v>0</v>
      </c>
      <c r="F56" s="17">
        <f t="shared" ref="F56:CF56" si="21">SUM(F54:F55)</f>
        <v>31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24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644</v>
      </c>
      <c r="AK56" s="17">
        <f t="shared" si="21"/>
        <v>0</v>
      </c>
      <c r="AL56" s="17">
        <f t="shared" si="21"/>
        <v>4</v>
      </c>
      <c r="AM56" s="17">
        <f t="shared" si="21"/>
        <v>32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454</v>
      </c>
      <c r="AR56" s="17">
        <f t="shared" si="21"/>
        <v>16</v>
      </c>
      <c r="AS56" s="17">
        <f t="shared" si="21"/>
        <v>0</v>
      </c>
      <c r="AT56" s="17">
        <f t="shared" si="21"/>
        <v>1</v>
      </c>
      <c r="AU56" s="17">
        <f t="shared" si="21"/>
        <v>11</v>
      </c>
      <c r="AV56" s="17">
        <f t="shared" si="21"/>
        <v>263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34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1554</v>
      </c>
    </row>
    <row r="57" spans="1:84" s="14" customFormat="1" ht="8.25" customHeight="1" x14ac:dyDescent="0.15">
      <c r="A57" s="88"/>
      <c r="B57" s="77"/>
      <c r="C57" s="70" t="s">
        <v>141</v>
      </c>
      <c r="D57" s="23" t="s">
        <v>142</v>
      </c>
      <c r="E57" s="17">
        <v>0</v>
      </c>
      <c r="F57" s="17">
        <v>12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4</v>
      </c>
      <c r="AB57" s="17">
        <v>0</v>
      </c>
      <c r="AC57" s="18">
        <v>0</v>
      </c>
      <c r="AD57" s="18">
        <v>0</v>
      </c>
      <c r="AE57" s="18">
        <v>0</v>
      </c>
      <c r="AF57" s="17">
        <v>34</v>
      </c>
      <c r="AG57" s="17">
        <v>0</v>
      </c>
      <c r="AH57" s="18">
        <v>0</v>
      </c>
      <c r="AI57" s="18">
        <v>0</v>
      </c>
      <c r="AJ57" s="17">
        <v>536</v>
      </c>
      <c r="AK57" s="17">
        <v>0</v>
      </c>
      <c r="AL57" s="17">
        <v>2</v>
      </c>
      <c r="AM57" s="17">
        <v>41</v>
      </c>
      <c r="AN57" s="17">
        <v>0</v>
      </c>
      <c r="AO57" s="17">
        <v>0</v>
      </c>
      <c r="AP57" s="17">
        <v>0</v>
      </c>
      <c r="AQ57" s="17">
        <v>256</v>
      </c>
      <c r="AR57" s="17">
        <v>18</v>
      </c>
      <c r="AS57" s="17">
        <v>0</v>
      </c>
      <c r="AT57" s="17">
        <v>0</v>
      </c>
      <c r="AU57" s="17">
        <v>10</v>
      </c>
      <c r="AV57" s="17">
        <v>246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13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45</v>
      </c>
      <c r="CC57" s="17">
        <v>0</v>
      </c>
      <c r="CD57" s="17">
        <v>0</v>
      </c>
      <c r="CE57" s="17">
        <v>0</v>
      </c>
      <c r="CF57" s="17">
        <f>SUM(E57:CE57)</f>
        <v>1229</v>
      </c>
    </row>
    <row r="58" spans="1:84" s="14" customFormat="1" ht="8.25" customHeight="1" x14ac:dyDescent="0.15">
      <c r="A58" s="88"/>
      <c r="B58" s="77"/>
      <c r="C58" s="70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199</v>
      </c>
      <c r="AK58" s="17">
        <v>0</v>
      </c>
      <c r="AL58" s="17">
        <v>0</v>
      </c>
      <c r="AM58" s="17">
        <v>15</v>
      </c>
      <c r="AN58" s="17">
        <v>0</v>
      </c>
      <c r="AO58" s="17">
        <v>0</v>
      </c>
      <c r="AP58" s="17">
        <v>0</v>
      </c>
      <c r="AQ58" s="17">
        <v>88</v>
      </c>
      <c r="AR58" s="17">
        <v>6</v>
      </c>
      <c r="AS58" s="17">
        <v>0</v>
      </c>
      <c r="AT58" s="17">
        <v>0</v>
      </c>
      <c r="AU58" s="17">
        <v>2</v>
      </c>
      <c r="AV58" s="17">
        <v>93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7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22</v>
      </c>
      <c r="CC58" s="17">
        <v>0</v>
      </c>
      <c r="CD58" s="17">
        <v>0</v>
      </c>
      <c r="CE58" s="17">
        <v>0</v>
      </c>
      <c r="CF58" s="17">
        <f>SUM(E58:CE58)</f>
        <v>451</v>
      </c>
    </row>
    <row r="59" spans="1:84" s="14" customFormat="1" ht="8.25" customHeight="1" x14ac:dyDescent="0.15">
      <c r="A59" s="88"/>
      <c r="B59" s="77"/>
      <c r="C59" s="70"/>
      <c r="D59" s="23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4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43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735</v>
      </c>
      <c r="AK59" s="17">
        <f t="shared" si="22"/>
        <v>0</v>
      </c>
      <c r="AL59" s="17">
        <f t="shared" si="22"/>
        <v>2</v>
      </c>
      <c r="AM59" s="17">
        <f t="shared" si="22"/>
        <v>56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344</v>
      </c>
      <c r="AR59" s="17">
        <f t="shared" si="22"/>
        <v>24</v>
      </c>
      <c r="AS59" s="17">
        <f t="shared" si="22"/>
        <v>0</v>
      </c>
      <c r="AT59" s="17">
        <f t="shared" si="22"/>
        <v>0</v>
      </c>
      <c r="AU59" s="17">
        <f t="shared" si="22"/>
        <v>12</v>
      </c>
      <c r="AV59" s="17">
        <f t="shared" si="22"/>
        <v>339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20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67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1680</v>
      </c>
    </row>
    <row r="60" spans="1:84" s="14" customFormat="1" ht="8.25" customHeight="1" x14ac:dyDescent="0.15">
      <c r="A60" s="88"/>
      <c r="B60" s="69"/>
      <c r="C60" s="58" t="s">
        <v>144</v>
      </c>
      <c r="D60" s="59"/>
      <c r="E60" s="17">
        <v>0</v>
      </c>
      <c r="F60" s="17">
        <v>106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4</v>
      </c>
      <c r="AB60" s="17">
        <v>0</v>
      </c>
      <c r="AC60" s="18">
        <v>0</v>
      </c>
      <c r="AD60" s="18">
        <v>0</v>
      </c>
      <c r="AE60" s="18">
        <v>0</v>
      </c>
      <c r="AF60" s="17">
        <v>74</v>
      </c>
      <c r="AG60" s="17">
        <v>2</v>
      </c>
      <c r="AH60" s="18">
        <v>0</v>
      </c>
      <c r="AI60" s="18">
        <v>0</v>
      </c>
      <c r="AJ60" s="17">
        <v>433</v>
      </c>
      <c r="AK60" s="17">
        <v>0</v>
      </c>
      <c r="AL60" s="17">
        <v>0</v>
      </c>
      <c r="AM60" s="17">
        <v>52</v>
      </c>
      <c r="AN60" s="17">
        <v>0</v>
      </c>
      <c r="AO60" s="17">
        <v>0</v>
      </c>
      <c r="AP60" s="17">
        <v>0</v>
      </c>
      <c r="AQ60" s="17">
        <v>402</v>
      </c>
      <c r="AR60" s="17">
        <v>18</v>
      </c>
      <c r="AS60" s="17">
        <v>2</v>
      </c>
      <c r="AT60" s="17">
        <v>2</v>
      </c>
      <c r="AU60" s="17">
        <v>16</v>
      </c>
      <c r="AV60" s="17">
        <v>413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11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30</v>
      </c>
      <c r="CC60" s="17">
        <v>0</v>
      </c>
      <c r="CD60" s="17">
        <v>0</v>
      </c>
      <c r="CE60" s="17">
        <v>4</v>
      </c>
      <c r="CF60" s="17">
        <f>SUM(E60:CE60)</f>
        <v>1582</v>
      </c>
    </row>
    <row r="61" spans="1:84" s="14" customFormat="1" ht="8.25" customHeight="1" x14ac:dyDescent="0.15">
      <c r="A61" s="88"/>
      <c r="B61" s="60" t="s">
        <v>145</v>
      </c>
      <c r="C61" s="81" t="s">
        <v>146</v>
      </c>
      <c r="D61" s="27" t="s">
        <v>145</v>
      </c>
      <c r="E61" s="17">
        <v>0</v>
      </c>
      <c r="F61" s="17">
        <v>33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32</v>
      </c>
      <c r="AG61" s="17">
        <v>5</v>
      </c>
      <c r="AH61" s="18">
        <v>0</v>
      </c>
      <c r="AI61" s="18">
        <v>0</v>
      </c>
      <c r="AJ61" s="17">
        <v>485</v>
      </c>
      <c r="AK61" s="17">
        <v>0</v>
      </c>
      <c r="AL61" s="17">
        <v>1</v>
      </c>
      <c r="AM61" s="17">
        <v>74</v>
      </c>
      <c r="AN61" s="17">
        <v>0</v>
      </c>
      <c r="AO61" s="17">
        <v>0</v>
      </c>
      <c r="AP61" s="17">
        <v>0</v>
      </c>
      <c r="AQ61" s="17">
        <v>546</v>
      </c>
      <c r="AR61" s="17">
        <v>20</v>
      </c>
      <c r="AS61" s="17">
        <v>0</v>
      </c>
      <c r="AT61" s="17">
        <v>0</v>
      </c>
      <c r="AU61" s="17">
        <v>8</v>
      </c>
      <c r="AV61" s="17">
        <v>341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14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36</v>
      </c>
      <c r="CC61" s="17">
        <v>1</v>
      </c>
      <c r="CD61" s="17">
        <v>0</v>
      </c>
      <c r="CE61" s="17">
        <v>1</v>
      </c>
      <c r="CF61" s="17">
        <f>SUM(E61:CE61)</f>
        <v>1631</v>
      </c>
    </row>
    <row r="62" spans="1:84" s="14" customFormat="1" ht="8.25" customHeight="1" x14ac:dyDescent="0.15">
      <c r="A62" s="88"/>
      <c r="B62" s="60"/>
      <c r="C62" s="82"/>
      <c r="D62" s="27" t="s">
        <v>147</v>
      </c>
      <c r="E62" s="17">
        <v>0</v>
      </c>
      <c r="F62" s="17">
        <v>39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13</v>
      </c>
      <c r="AG62" s="17">
        <v>0</v>
      </c>
      <c r="AH62" s="18">
        <v>0</v>
      </c>
      <c r="AI62" s="18">
        <v>0</v>
      </c>
      <c r="AJ62" s="17">
        <v>102</v>
      </c>
      <c r="AK62" s="17">
        <v>0</v>
      </c>
      <c r="AL62" s="17">
        <v>0</v>
      </c>
      <c r="AM62" s="17">
        <v>18</v>
      </c>
      <c r="AN62" s="17">
        <v>1</v>
      </c>
      <c r="AO62" s="17">
        <v>0</v>
      </c>
      <c r="AP62" s="17">
        <v>0</v>
      </c>
      <c r="AQ62" s="17">
        <v>116</v>
      </c>
      <c r="AR62" s="17">
        <v>6</v>
      </c>
      <c r="AS62" s="17">
        <v>0</v>
      </c>
      <c r="AT62" s="17">
        <v>0</v>
      </c>
      <c r="AU62" s="17">
        <v>0</v>
      </c>
      <c r="AV62" s="17">
        <v>69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4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13</v>
      </c>
      <c r="CC62" s="17">
        <v>0</v>
      </c>
      <c r="CD62" s="17">
        <v>0</v>
      </c>
      <c r="CE62" s="17">
        <v>0</v>
      </c>
      <c r="CF62" s="17">
        <f>SUM(E62:CE62)</f>
        <v>388</v>
      </c>
    </row>
    <row r="63" spans="1:84" s="14" customFormat="1" ht="8.25" customHeight="1" x14ac:dyDescent="0.15">
      <c r="A63" s="88"/>
      <c r="B63" s="60"/>
      <c r="C63" s="83"/>
      <c r="D63" s="23" t="s">
        <v>91</v>
      </c>
      <c r="E63" s="17">
        <f>SUM(E61:E62)</f>
        <v>0</v>
      </c>
      <c r="F63" s="17">
        <f t="shared" ref="F63:CF63" si="23">SUM(F61:F62)</f>
        <v>72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45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587</v>
      </c>
      <c r="AK63" s="17">
        <f t="shared" si="23"/>
        <v>0</v>
      </c>
      <c r="AL63" s="17">
        <f t="shared" si="23"/>
        <v>1</v>
      </c>
      <c r="AM63" s="17">
        <f t="shared" si="23"/>
        <v>92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662</v>
      </c>
      <c r="AR63" s="17">
        <f t="shared" si="23"/>
        <v>26</v>
      </c>
      <c r="AS63" s="17">
        <f t="shared" si="23"/>
        <v>0</v>
      </c>
      <c r="AT63" s="17">
        <f t="shared" si="23"/>
        <v>0</v>
      </c>
      <c r="AU63" s="17">
        <f t="shared" si="23"/>
        <v>8</v>
      </c>
      <c r="AV63" s="17">
        <f t="shared" si="23"/>
        <v>410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7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18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49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2019</v>
      </c>
    </row>
    <row r="64" spans="1:84" s="14" customFormat="1" ht="8.25" customHeight="1" x14ac:dyDescent="0.15">
      <c r="A64" s="88"/>
      <c r="B64" s="60"/>
      <c r="C64" s="70" t="s">
        <v>148</v>
      </c>
      <c r="D64" s="23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194</v>
      </c>
      <c r="AK64" s="17">
        <v>0</v>
      </c>
      <c r="AL64" s="17">
        <v>0</v>
      </c>
      <c r="AM64" s="17">
        <v>19</v>
      </c>
      <c r="AN64" s="17">
        <v>0</v>
      </c>
      <c r="AO64" s="17">
        <v>0</v>
      </c>
      <c r="AP64" s="17">
        <v>0</v>
      </c>
      <c r="AQ64" s="17">
        <v>159</v>
      </c>
      <c r="AR64" s="17">
        <v>7</v>
      </c>
      <c r="AS64" s="17">
        <v>0</v>
      </c>
      <c r="AT64" s="17">
        <v>0</v>
      </c>
      <c r="AU64" s="17">
        <v>2</v>
      </c>
      <c r="AV64" s="17">
        <v>93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1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19</v>
      </c>
      <c r="CC64" s="17">
        <v>0</v>
      </c>
      <c r="CD64" s="17">
        <v>0</v>
      </c>
      <c r="CE64" s="17">
        <v>0</v>
      </c>
      <c r="CF64" s="17">
        <f>SUM(E64:CE64)</f>
        <v>511</v>
      </c>
    </row>
    <row r="65" spans="1:84" s="28" customFormat="1" ht="8.25" customHeight="1" x14ac:dyDescent="0.15">
      <c r="A65" s="88"/>
      <c r="B65" s="60"/>
      <c r="C65" s="70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86</v>
      </c>
      <c r="AK65" s="18">
        <v>0</v>
      </c>
      <c r="AL65" s="18">
        <v>0</v>
      </c>
      <c r="AM65" s="18">
        <v>11</v>
      </c>
      <c r="AN65" s="18">
        <v>0</v>
      </c>
      <c r="AO65" s="18">
        <v>0</v>
      </c>
      <c r="AP65" s="18">
        <v>0</v>
      </c>
      <c r="AQ65" s="18">
        <v>61</v>
      </c>
      <c r="AR65" s="18">
        <v>1</v>
      </c>
      <c r="AS65" s="18">
        <v>0</v>
      </c>
      <c r="AT65" s="18">
        <v>0</v>
      </c>
      <c r="AU65" s="18">
        <v>3</v>
      </c>
      <c r="AV65" s="18">
        <v>28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1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12</v>
      </c>
      <c r="CC65" s="18">
        <v>0</v>
      </c>
      <c r="CD65" s="18">
        <v>0</v>
      </c>
      <c r="CE65" s="18">
        <v>0</v>
      </c>
      <c r="CF65" s="18">
        <f>SUM(E65:CE65)</f>
        <v>224</v>
      </c>
    </row>
    <row r="66" spans="1:84" s="14" customFormat="1" ht="8.25" customHeight="1" x14ac:dyDescent="0.15">
      <c r="A66" s="88"/>
      <c r="B66" s="60"/>
      <c r="C66" s="70"/>
      <c r="D66" s="23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4</v>
      </c>
      <c r="AG66" s="17">
        <v>0</v>
      </c>
      <c r="AH66" s="18">
        <v>0</v>
      </c>
      <c r="AI66" s="18">
        <v>0</v>
      </c>
      <c r="AJ66" s="17">
        <v>229</v>
      </c>
      <c r="AK66" s="17">
        <v>0</v>
      </c>
      <c r="AL66" s="17">
        <v>0</v>
      </c>
      <c r="AM66" s="17">
        <v>23</v>
      </c>
      <c r="AN66" s="17">
        <v>0</v>
      </c>
      <c r="AO66" s="17">
        <v>0</v>
      </c>
      <c r="AP66" s="17">
        <v>0</v>
      </c>
      <c r="AQ66" s="17">
        <v>92</v>
      </c>
      <c r="AR66" s="17">
        <v>1</v>
      </c>
      <c r="AS66" s="17">
        <v>0</v>
      </c>
      <c r="AT66" s="17">
        <v>0</v>
      </c>
      <c r="AU66" s="17">
        <v>3</v>
      </c>
      <c r="AV66" s="17">
        <v>64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0</v>
      </c>
      <c r="BP66" s="17">
        <v>0</v>
      </c>
      <c r="BQ66" s="17">
        <v>0</v>
      </c>
      <c r="BR66" s="18">
        <v>0</v>
      </c>
      <c r="BS66" s="17">
        <v>0</v>
      </c>
      <c r="BT66" s="17">
        <v>3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453</v>
      </c>
    </row>
    <row r="67" spans="1:84" s="14" customFormat="1" ht="8.25" customHeight="1" x14ac:dyDescent="0.15">
      <c r="A67" s="88"/>
      <c r="B67" s="60"/>
      <c r="C67" s="70"/>
      <c r="D67" s="23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509</v>
      </c>
      <c r="AK67" s="17">
        <f t="shared" si="24"/>
        <v>0</v>
      </c>
      <c r="AL67" s="17">
        <f t="shared" si="24"/>
        <v>0</v>
      </c>
      <c r="AM67" s="17">
        <f t="shared" si="24"/>
        <v>53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312</v>
      </c>
      <c r="AR67" s="17">
        <f t="shared" si="24"/>
        <v>9</v>
      </c>
      <c r="AS67" s="17">
        <f t="shared" si="24"/>
        <v>0</v>
      </c>
      <c r="AT67" s="17">
        <f t="shared" si="24"/>
        <v>0</v>
      </c>
      <c r="AU67" s="17">
        <f t="shared" si="24"/>
        <v>8</v>
      </c>
      <c r="AV67" s="17">
        <f t="shared" si="24"/>
        <v>185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1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8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51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1188</v>
      </c>
    </row>
    <row r="68" spans="1:84" s="14" customFormat="1" ht="8.25" customHeight="1" x14ac:dyDescent="0.15">
      <c r="A68" s="88"/>
      <c r="B68" s="60"/>
      <c r="C68" s="7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74</v>
      </c>
      <c r="AG68" s="17">
        <v>1</v>
      </c>
      <c r="AH68" s="18">
        <v>0</v>
      </c>
      <c r="AI68" s="18">
        <v>0</v>
      </c>
      <c r="AJ68" s="17">
        <v>219</v>
      </c>
      <c r="AK68" s="17">
        <v>0</v>
      </c>
      <c r="AL68" s="17">
        <v>0</v>
      </c>
      <c r="AM68" s="17">
        <v>29</v>
      </c>
      <c r="AN68" s="17">
        <v>2</v>
      </c>
      <c r="AO68" s="17">
        <v>0</v>
      </c>
      <c r="AP68" s="17">
        <v>6</v>
      </c>
      <c r="AQ68" s="17">
        <v>377</v>
      </c>
      <c r="AR68" s="17">
        <v>14</v>
      </c>
      <c r="AS68" s="17">
        <v>0</v>
      </c>
      <c r="AT68" s="17">
        <v>1</v>
      </c>
      <c r="AU68" s="17">
        <v>11</v>
      </c>
      <c r="AV68" s="17">
        <v>230</v>
      </c>
      <c r="AW68" s="17">
        <v>0</v>
      </c>
      <c r="AX68" s="17">
        <v>0</v>
      </c>
      <c r="AY68" s="17">
        <v>9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11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11</v>
      </c>
      <c r="CC68" s="17">
        <v>0</v>
      </c>
      <c r="CD68" s="17">
        <v>0</v>
      </c>
      <c r="CE68" s="17">
        <v>0</v>
      </c>
      <c r="CF68" s="17">
        <f>SUM(E68:CE68)</f>
        <v>1029</v>
      </c>
    </row>
    <row r="69" spans="1:84" s="14" customFormat="1" ht="8.25" customHeight="1" x14ac:dyDescent="0.15">
      <c r="A69" s="88"/>
      <c r="B69" s="60"/>
      <c r="C69" s="7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69</v>
      </c>
      <c r="AK69" s="17">
        <v>0</v>
      </c>
      <c r="AL69" s="17">
        <v>0</v>
      </c>
      <c r="AM69" s="17">
        <v>11</v>
      </c>
      <c r="AN69" s="17">
        <v>0</v>
      </c>
      <c r="AO69" s="17">
        <v>0</v>
      </c>
      <c r="AP69" s="17">
        <v>0</v>
      </c>
      <c r="AQ69" s="17">
        <v>145</v>
      </c>
      <c r="AR69" s="17">
        <v>1</v>
      </c>
      <c r="AS69" s="17">
        <v>0</v>
      </c>
      <c r="AT69" s="17">
        <v>0</v>
      </c>
      <c r="AU69" s="17">
        <v>0</v>
      </c>
      <c r="AV69" s="17">
        <v>74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3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10</v>
      </c>
      <c r="CC69" s="17">
        <v>0</v>
      </c>
      <c r="CD69" s="17">
        <v>0</v>
      </c>
      <c r="CE69" s="17">
        <v>0</v>
      </c>
      <c r="CF69" s="17">
        <f>SUM(E69:CE69)</f>
        <v>329</v>
      </c>
    </row>
    <row r="70" spans="1:84" s="14" customFormat="1" ht="8.25" customHeight="1" x14ac:dyDescent="0.15">
      <c r="A70" s="88"/>
      <c r="B70" s="60"/>
      <c r="C70" s="8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80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288</v>
      </c>
      <c r="AK70" s="17">
        <f t="shared" si="26"/>
        <v>0</v>
      </c>
      <c r="AL70" s="17">
        <f t="shared" si="26"/>
        <v>0</v>
      </c>
      <c r="AM70" s="17">
        <f t="shared" si="26"/>
        <v>40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522</v>
      </c>
      <c r="AR70" s="17">
        <f t="shared" si="26"/>
        <v>15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304</v>
      </c>
      <c r="AW70" s="17">
        <f t="shared" si="26"/>
        <v>0</v>
      </c>
      <c r="AX70" s="17">
        <f t="shared" si="26"/>
        <v>0</v>
      </c>
      <c r="AY70" s="17">
        <f t="shared" si="26"/>
        <v>10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14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21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1358</v>
      </c>
    </row>
    <row r="71" spans="1:84" s="14" customFormat="1" ht="8.25" customHeight="1" x14ac:dyDescent="0.15">
      <c r="A71" s="88"/>
      <c r="B71" s="60"/>
      <c r="C71" s="70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104</v>
      </c>
      <c r="AK71" s="17">
        <v>0</v>
      </c>
      <c r="AL71" s="17">
        <v>0</v>
      </c>
      <c r="AM71" s="17">
        <v>5</v>
      </c>
      <c r="AN71" s="17">
        <v>0</v>
      </c>
      <c r="AO71" s="17">
        <v>0</v>
      </c>
      <c r="AP71" s="17">
        <v>19</v>
      </c>
      <c r="AQ71" s="17">
        <v>86</v>
      </c>
      <c r="AR71" s="17">
        <v>4</v>
      </c>
      <c r="AS71" s="17">
        <v>0</v>
      </c>
      <c r="AT71" s="17">
        <v>0</v>
      </c>
      <c r="AU71" s="17">
        <v>1</v>
      </c>
      <c r="AV71" s="17">
        <v>44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7</v>
      </c>
      <c r="CC71" s="17">
        <v>2</v>
      </c>
      <c r="CD71" s="17">
        <v>0</v>
      </c>
      <c r="CE71" s="17">
        <v>0</v>
      </c>
      <c r="CF71" s="17">
        <f>SUM(E71:CE71)</f>
        <v>280</v>
      </c>
    </row>
    <row r="72" spans="1:84" s="14" customFormat="1" ht="8.25" customHeight="1" x14ac:dyDescent="0.15">
      <c r="A72" s="88"/>
      <c r="B72" s="60"/>
      <c r="C72" s="70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178</v>
      </c>
      <c r="AK72" s="17">
        <v>0</v>
      </c>
      <c r="AL72" s="17">
        <v>0</v>
      </c>
      <c r="AM72" s="17">
        <v>19</v>
      </c>
      <c r="AN72" s="17">
        <v>0</v>
      </c>
      <c r="AO72" s="17">
        <v>0</v>
      </c>
      <c r="AP72" s="17">
        <v>6</v>
      </c>
      <c r="AQ72" s="17">
        <v>127</v>
      </c>
      <c r="AR72" s="17">
        <v>1</v>
      </c>
      <c r="AS72" s="17">
        <v>0</v>
      </c>
      <c r="AT72" s="17">
        <v>0</v>
      </c>
      <c r="AU72" s="17">
        <v>3</v>
      </c>
      <c r="AV72" s="17">
        <v>79</v>
      </c>
      <c r="AW72" s="17">
        <v>0</v>
      </c>
      <c r="AX72" s="17">
        <v>0</v>
      </c>
      <c r="AY72" s="17">
        <v>0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7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13</v>
      </c>
      <c r="CC72" s="17">
        <v>0</v>
      </c>
      <c r="CD72" s="17">
        <v>0</v>
      </c>
      <c r="CE72" s="17">
        <v>0</v>
      </c>
      <c r="CF72" s="17">
        <f>SUM(E72:CE72)</f>
        <v>446</v>
      </c>
    </row>
    <row r="73" spans="1:84" s="14" customFormat="1" ht="8.25" customHeight="1" x14ac:dyDescent="0.15">
      <c r="A73" s="88"/>
      <c r="B73" s="60"/>
      <c r="C73" s="70"/>
      <c r="D73" s="23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194</v>
      </c>
      <c r="AK73" s="17">
        <v>0</v>
      </c>
      <c r="AL73" s="17">
        <v>0</v>
      </c>
      <c r="AM73" s="17">
        <v>8</v>
      </c>
      <c r="AN73" s="17">
        <v>0</v>
      </c>
      <c r="AO73" s="17">
        <v>0</v>
      </c>
      <c r="AP73" s="17">
        <v>0</v>
      </c>
      <c r="AQ73" s="17">
        <v>74</v>
      </c>
      <c r="AR73" s="17">
        <v>5</v>
      </c>
      <c r="AS73" s="17">
        <v>0</v>
      </c>
      <c r="AT73" s="17">
        <v>1</v>
      </c>
      <c r="AU73" s="17">
        <v>4</v>
      </c>
      <c r="AV73" s="17">
        <v>82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6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11</v>
      </c>
      <c r="CC73" s="17">
        <v>0</v>
      </c>
      <c r="CD73" s="17">
        <v>0</v>
      </c>
      <c r="CE73" s="17">
        <v>0</v>
      </c>
      <c r="CF73" s="17">
        <f>SUM(E73:CE73)</f>
        <v>400</v>
      </c>
    </row>
    <row r="74" spans="1:84" s="14" customFormat="1" ht="8.25" customHeight="1" x14ac:dyDescent="0.15">
      <c r="A74" s="88"/>
      <c r="B74" s="60"/>
      <c r="C74" s="70"/>
      <c r="D74" s="23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476</v>
      </c>
      <c r="AK74" s="17">
        <f t="shared" si="28"/>
        <v>0</v>
      </c>
      <c r="AL74" s="17">
        <f t="shared" si="28"/>
        <v>0</v>
      </c>
      <c r="AM74" s="17">
        <f t="shared" si="28"/>
        <v>32</v>
      </c>
      <c r="AN74" s="17">
        <f t="shared" si="28"/>
        <v>0</v>
      </c>
      <c r="AO74" s="17">
        <f t="shared" si="28"/>
        <v>0</v>
      </c>
      <c r="AP74" s="17">
        <f t="shared" si="28"/>
        <v>25</v>
      </c>
      <c r="AQ74" s="17">
        <f t="shared" si="28"/>
        <v>287</v>
      </c>
      <c r="AR74" s="17">
        <f t="shared" si="28"/>
        <v>10</v>
      </c>
      <c r="AS74" s="17">
        <f t="shared" si="28"/>
        <v>0</v>
      </c>
      <c r="AT74" s="17">
        <f t="shared" si="28"/>
        <v>1</v>
      </c>
      <c r="AU74" s="17">
        <f t="shared" si="28"/>
        <v>8</v>
      </c>
      <c r="AV74" s="17">
        <f t="shared" si="28"/>
        <v>205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13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31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1126</v>
      </c>
    </row>
    <row r="75" spans="1:84" s="14" customFormat="1" ht="8.25" customHeight="1" x14ac:dyDescent="0.15">
      <c r="A75" s="88"/>
      <c r="B75" s="76" t="s">
        <v>156</v>
      </c>
      <c r="C75" s="70" t="s">
        <v>157</v>
      </c>
      <c r="D75" s="23" t="s">
        <v>158</v>
      </c>
      <c r="E75" s="17">
        <v>0</v>
      </c>
      <c r="F75" s="17">
        <v>108</v>
      </c>
      <c r="G75" s="17">
        <v>53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5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21</v>
      </c>
      <c r="AG75" s="17">
        <v>3</v>
      </c>
      <c r="AH75" s="18">
        <v>0</v>
      </c>
      <c r="AI75" s="18">
        <v>0</v>
      </c>
      <c r="AJ75" s="17">
        <v>911</v>
      </c>
      <c r="AK75" s="17">
        <v>0</v>
      </c>
      <c r="AL75" s="17">
        <v>0</v>
      </c>
      <c r="AM75" s="17">
        <v>47</v>
      </c>
      <c r="AN75" s="17">
        <v>0</v>
      </c>
      <c r="AO75" s="17">
        <v>0</v>
      </c>
      <c r="AP75" s="17">
        <v>6</v>
      </c>
      <c r="AQ75" s="17">
        <v>110</v>
      </c>
      <c r="AR75" s="17">
        <v>8</v>
      </c>
      <c r="AS75" s="17">
        <v>0</v>
      </c>
      <c r="AT75" s="17">
        <v>1</v>
      </c>
      <c r="AU75" s="17">
        <v>10</v>
      </c>
      <c r="AV75" s="17">
        <v>118</v>
      </c>
      <c r="AW75" s="17">
        <v>0</v>
      </c>
      <c r="AX75" s="17">
        <v>1</v>
      </c>
      <c r="AY75" s="17">
        <v>11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5</v>
      </c>
      <c r="BP75" s="17">
        <v>0</v>
      </c>
      <c r="BQ75" s="17">
        <v>0</v>
      </c>
      <c r="BR75" s="18">
        <v>0</v>
      </c>
      <c r="BS75" s="17">
        <v>0</v>
      </c>
      <c r="BT75" s="17">
        <v>32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28</v>
      </c>
      <c r="CC75" s="17">
        <v>0</v>
      </c>
      <c r="CD75" s="17">
        <v>0</v>
      </c>
      <c r="CE75" s="17">
        <v>5</v>
      </c>
      <c r="CF75" s="17">
        <f>SUM(E75:CE75)</f>
        <v>1498</v>
      </c>
    </row>
    <row r="76" spans="1:84" s="14" customFormat="1" ht="8.25" customHeight="1" x14ac:dyDescent="0.15">
      <c r="A76" s="88"/>
      <c r="B76" s="77"/>
      <c r="C76" s="70"/>
      <c r="D76" s="23" t="s">
        <v>159</v>
      </c>
      <c r="E76" s="17">
        <v>0</v>
      </c>
      <c r="F76" s="17">
        <v>31</v>
      </c>
      <c r="G76" s="17">
        <v>9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1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247</v>
      </c>
      <c r="AK76" s="17">
        <v>0</v>
      </c>
      <c r="AL76" s="17">
        <v>0</v>
      </c>
      <c r="AM76" s="17">
        <v>12</v>
      </c>
      <c r="AN76" s="17">
        <v>0</v>
      </c>
      <c r="AO76" s="17">
        <v>0</v>
      </c>
      <c r="AP76" s="17">
        <v>0</v>
      </c>
      <c r="AQ76" s="17">
        <v>32</v>
      </c>
      <c r="AR76" s="17">
        <v>5</v>
      </c>
      <c r="AS76" s="17">
        <v>0</v>
      </c>
      <c r="AT76" s="17">
        <v>0</v>
      </c>
      <c r="AU76" s="17">
        <v>2</v>
      </c>
      <c r="AV76" s="17">
        <v>57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11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13</v>
      </c>
      <c r="CC76" s="17">
        <v>0</v>
      </c>
      <c r="CD76" s="17">
        <v>1</v>
      </c>
      <c r="CE76" s="17">
        <v>0</v>
      </c>
      <c r="CF76" s="17">
        <f>SUM(E76:CE76)</f>
        <v>431</v>
      </c>
    </row>
    <row r="77" spans="1:84" s="14" customFormat="1" ht="8.25" customHeight="1" x14ac:dyDescent="0.15">
      <c r="A77" s="88"/>
      <c r="B77" s="77"/>
      <c r="C77" s="70"/>
      <c r="D77" s="23" t="s">
        <v>91</v>
      </c>
      <c r="E77" s="17">
        <f>SUM(E75:E76)</f>
        <v>0</v>
      </c>
      <c r="F77" s="17">
        <f t="shared" ref="F77:CF77" si="30">SUM(F75:F76)</f>
        <v>139</v>
      </c>
      <c r="G77" s="17">
        <f t="shared" si="30"/>
        <v>62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7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24</v>
      </c>
      <c r="AG77" s="17">
        <f t="shared" si="30"/>
        <v>4</v>
      </c>
      <c r="AH77" s="18">
        <f t="shared" si="30"/>
        <v>0</v>
      </c>
      <c r="AI77" s="18">
        <f t="shared" si="30"/>
        <v>0</v>
      </c>
      <c r="AJ77" s="17">
        <f t="shared" si="30"/>
        <v>1158</v>
      </c>
      <c r="AK77" s="17">
        <f t="shared" si="30"/>
        <v>0</v>
      </c>
      <c r="AL77" s="17">
        <f t="shared" si="30"/>
        <v>0</v>
      </c>
      <c r="AM77" s="17">
        <f t="shared" si="30"/>
        <v>59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142</v>
      </c>
      <c r="AR77" s="17">
        <f t="shared" si="30"/>
        <v>13</v>
      </c>
      <c r="AS77" s="17">
        <f t="shared" si="30"/>
        <v>0</v>
      </c>
      <c r="AT77" s="17">
        <f t="shared" si="30"/>
        <v>1</v>
      </c>
      <c r="AU77" s="17">
        <f t="shared" si="30"/>
        <v>12</v>
      </c>
      <c r="AV77" s="17">
        <f t="shared" si="30"/>
        <v>175</v>
      </c>
      <c r="AW77" s="17">
        <f t="shared" si="30"/>
        <v>0</v>
      </c>
      <c r="AX77" s="17">
        <f t="shared" si="30"/>
        <v>1</v>
      </c>
      <c r="AY77" s="17">
        <f t="shared" si="30"/>
        <v>11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5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43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41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1929</v>
      </c>
    </row>
    <row r="78" spans="1:84" s="14" customFormat="1" ht="8.25" customHeight="1" x14ac:dyDescent="0.15">
      <c r="A78" s="88"/>
      <c r="B78" s="77"/>
      <c r="C78" s="70" t="s">
        <v>160</v>
      </c>
      <c r="D78" s="23" t="s">
        <v>160</v>
      </c>
      <c r="E78" s="17">
        <v>0</v>
      </c>
      <c r="F78" s="17">
        <v>78</v>
      </c>
      <c r="G78" s="17">
        <v>38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7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584</v>
      </c>
      <c r="AK78" s="17">
        <v>0</v>
      </c>
      <c r="AL78" s="17">
        <v>0</v>
      </c>
      <c r="AM78" s="17">
        <v>41</v>
      </c>
      <c r="AN78" s="17">
        <v>0</v>
      </c>
      <c r="AO78" s="17">
        <v>0</v>
      </c>
      <c r="AP78" s="17">
        <v>0</v>
      </c>
      <c r="AQ78" s="17">
        <v>100</v>
      </c>
      <c r="AR78" s="17">
        <v>8</v>
      </c>
      <c r="AS78" s="17">
        <v>1</v>
      </c>
      <c r="AT78" s="17">
        <v>1</v>
      </c>
      <c r="AU78" s="17">
        <v>4</v>
      </c>
      <c r="AV78" s="17">
        <v>148</v>
      </c>
      <c r="AW78" s="17">
        <v>0</v>
      </c>
      <c r="AX78" s="17">
        <v>0</v>
      </c>
      <c r="AY78" s="17">
        <v>1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12</v>
      </c>
      <c r="BP78" s="17">
        <v>0</v>
      </c>
      <c r="BQ78" s="17">
        <v>0</v>
      </c>
      <c r="BR78" s="18">
        <v>0</v>
      </c>
      <c r="BS78" s="17">
        <v>0</v>
      </c>
      <c r="BT78" s="17">
        <v>22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26</v>
      </c>
      <c r="CC78" s="17">
        <v>4</v>
      </c>
      <c r="CD78" s="17">
        <v>0</v>
      </c>
      <c r="CE78" s="17">
        <v>2</v>
      </c>
      <c r="CF78" s="17">
        <f>SUM(E78:CE78)</f>
        <v>1096</v>
      </c>
    </row>
    <row r="79" spans="1:84" s="14" customFormat="1" ht="8.25" customHeight="1" x14ac:dyDescent="0.15">
      <c r="A79" s="88"/>
      <c r="B79" s="77"/>
      <c r="C79" s="70"/>
      <c r="D79" s="23" t="s">
        <v>161</v>
      </c>
      <c r="E79" s="17">
        <v>0</v>
      </c>
      <c r="F79" s="17">
        <v>13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131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25</v>
      </c>
      <c r="AR79" s="17">
        <v>2</v>
      </c>
      <c r="AS79" s="17">
        <v>0</v>
      </c>
      <c r="AT79" s="17">
        <v>2</v>
      </c>
      <c r="AU79" s="17">
        <v>1</v>
      </c>
      <c r="AV79" s="17">
        <v>50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10</v>
      </c>
      <c r="CC79" s="17">
        <v>0</v>
      </c>
      <c r="CD79" s="17">
        <v>0</v>
      </c>
      <c r="CE79" s="17">
        <v>1</v>
      </c>
      <c r="CF79" s="17">
        <f>SUM(E79:CE79)</f>
        <v>253</v>
      </c>
    </row>
    <row r="80" spans="1:84" s="14" customFormat="1" ht="8.25" customHeight="1" x14ac:dyDescent="0.15">
      <c r="A80" s="88"/>
      <c r="B80" s="77"/>
      <c r="C80" s="70"/>
      <c r="D80" s="23" t="s">
        <v>162</v>
      </c>
      <c r="E80" s="17">
        <v>0</v>
      </c>
      <c r="F80" s="17">
        <v>17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4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195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37</v>
      </c>
      <c r="AR80" s="17">
        <v>5</v>
      </c>
      <c r="AS80" s="17">
        <v>0</v>
      </c>
      <c r="AT80" s="17">
        <v>0</v>
      </c>
      <c r="AU80" s="17">
        <v>2</v>
      </c>
      <c r="AV80" s="17">
        <v>46</v>
      </c>
      <c r="AW80" s="17">
        <v>0</v>
      </c>
      <c r="AX80" s="17">
        <v>0</v>
      </c>
      <c r="AY80" s="17">
        <v>0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2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8</v>
      </c>
      <c r="CC80" s="17">
        <v>0</v>
      </c>
      <c r="CD80" s="17">
        <v>0</v>
      </c>
      <c r="CE80" s="17">
        <v>0</v>
      </c>
      <c r="CF80" s="17">
        <f>SUM(E80:CE80)</f>
        <v>333</v>
      </c>
    </row>
    <row r="81" spans="1:84" s="14" customFormat="1" ht="8.25" customHeight="1" x14ac:dyDescent="0.15">
      <c r="A81" s="88"/>
      <c r="B81" s="77"/>
      <c r="C81" s="70"/>
      <c r="D81" s="23" t="s">
        <v>91</v>
      </c>
      <c r="E81" s="17">
        <f>SUM(E78:E80)</f>
        <v>0</v>
      </c>
      <c r="F81" s="17">
        <f t="shared" ref="F81:CF81" si="31">SUM(F78:F80)</f>
        <v>108</v>
      </c>
      <c r="G81" s="17">
        <f t="shared" si="31"/>
        <v>50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11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910</v>
      </c>
      <c r="AK81" s="17">
        <f t="shared" si="31"/>
        <v>0</v>
      </c>
      <c r="AL81" s="17">
        <f t="shared" si="31"/>
        <v>0</v>
      </c>
      <c r="AM81" s="17">
        <f t="shared" si="31"/>
        <v>51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162</v>
      </c>
      <c r="AR81" s="17">
        <f t="shared" si="31"/>
        <v>15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244</v>
      </c>
      <c r="AW81" s="17">
        <f t="shared" si="31"/>
        <v>0</v>
      </c>
      <c r="AX81" s="17">
        <f t="shared" si="31"/>
        <v>0</v>
      </c>
      <c r="AY81" s="17">
        <f t="shared" si="31"/>
        <v>1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12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28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44</v>
      </c>
      <c r="CC81" s="17">
        <f t="shared" si="31"/>
        <v>4</v>
      </c>
      <c r="CD81" s="17">
        <f t="shared" si="31"/>
        <v>0</v>
      </c>
      <c r="CE81" s="17">
        <f t="shared" si="31"/>
        <v>3</v>
      </c>
      <c r="CF81" s="17">
        <f t="shared" si="31"/>
        <v>1682</v>
      </c>
    </row>
    <row r="82" spans="1:84" s="14" customFormat="1" ht="8.25" customHeight="1" x14ac:dyDescent="0.15">
      <c r="A82" s="88"/>
      <c r="B82" s="77"/>
      <c r="C82" s="70" t="s">
        <v>163</v>
      </c>
      <c r="D82" s="23" t="s">
        <v>163</v>
      </c>
      <c r="E82" s="17">
        <v>0</v>
      </c>
      <c r="F82" s="17">
        <v>93</v>
      </c>
      <c r="G82" s="17">
        <v>25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5</v>
      </c>
      <c r="AB82" s="17">
        <v>0</v>
      </c>
      <c r="AC82" s="18">
        <v>0</v>
      </c>
      <c r="AD82" s="18">
        <v>0</v>
      </c>
      <c r="AE82" s="18">
        <v>0</v>
      </c>
      <c r="AF82" s="17">
        <v>18</v>
      </c>
      <c r="AG82" s="17">
        <v>0</v>
      </c>
      <c r="AH82" s="18">
        <v>0</v>
      </c>
      <c r="AI82" s="18">
        <v>0</v>
      </c>
      <c r="AJ82" s="17">
        <v>896</v>
      </c>
      <c r="AK82" s="17">
        <v>0</v>
      </c>
      <c r="AL82" s="17">
        <v>27</v>
      </c>
      <c r="AM82" s="17">
        <v>36</v>
      </c>
      <c r="AN82" s="17">
        <v>0</v>
      </c>
      <c r="AO82" s="17">
        <v>0</v>
      </c>
      <c r="AP82" s="17">
        <v>0</v>
      </c>
      <c r="AQ82" s="17">
        <v>258</v>
      </c>
      <c r="AR82" s="17">
        <v>12</v>
      </c>
      <c r="AS82" s="17">
        <v>0</v>
      </c>
      <c r="AT82" s="17">
        <v>4</v>
      </c>
      <c r="AU82" s="17">
        <v>7</v>
      </c>
      <c r="AV82" s="17">
        <v>146</v>
      </c>
      <c r="AW82" s="17">
        <v>1</v>
      </c>
      <c r="AX82" s="17">
        <v>0</v>
      </c>
      <c r="AY82" s="17">
        <v>10</v>
      </c>
      <c r="AZ82" s="17">
        <v>0</v>
      </c>
      <c r="BA82" s="18">
        <v>13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1</v>
      </c>
      <c r="BP82" s="17">
        <v>0</v>
      </c>
      <c r="BQ82" s="17">
        <v>0</v>
      </c>
      <c r="BR82" s="18">
        <v>0</v>
      </c>
      <c r="BS82" s="17">
        <v>0</v>
      </c>
      <c r="BT82" s="17">
        <v>26</v>
      </c>
      <c r="BU82" s="17">
        <v>0</v>
      </c>
      <c r="BV82" s="17">
        <v>2</v>
      </c>
      <c r="BW82" s="17">
        <v>0</v>
      </c>
      <c r="BX82" s="17">
        <v>1</v>
      </c>
      <c r="BY82" s="17">
        <v>0</v>
      </c>
      <c r="BZ82" s="17">
        <v>0</v>
      </c>
      <c r="CA82" s="17">
        <v>3</v>
      </c>
      <c r="CB82" s="17">
        <v>33</v>
      </c>
      <c r="CC82" s="17">
        <v>0</v>
      </c>
      <c r="CD82" s="17">
        <v>0</v>
      </c>
      <c r="CE82" s="17">
        <v>0</v>
      </c>
      <c r="CF82" s="17">
        <f>SUM(E82:CE82)</f>
        <v>1620</v>
      </c>
    </row>
    <row r="83" spans="1:84" s="14" customFormat="1" ht="8.25" customHeight="1" x14ac:dyDescent="0.15">
      <c r="A83" s="88"/>
      <c r="B83" s="77"/>
      <c r="C83" s="70"/>
      <c r="D83" s="23" t="s">
        <v>164</v>
      </c>
      <c r="E83" s="17">
        <v>0</v>
      </c>
      <c r="F83" s="17">
        <v>14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393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9</v>
      </c>
      <c r="AW83" s="17">
        <v>0</v>
      </c>
      <c r="AX83" s="17">
        <v>0</v>
      </c>
      <c r="AY83" s="17">
        <v>2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3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7</v>
      </c>
      <c r="CC83" s="17">
        <v>0</v>
      </c>
      <c r="CD83" s="17">
        <v>0</v>
      </c>
      <c r="CE83" s="17">
        <v>0</v>
      </c>
      <c r="CF83" s="17">
        <f>SUM(E83:CE83)</f>
        <v>470</v>
      </c>
    </row>
    <row r="84" spans="1:84" s="14" customFormat="1" ht="8.25" customHeight="1" x14ac:dyDescent="0.15">
      <c r="A84" s="88"/>
      <c r="B84" s="77"/>
      <c r="C84" s="70"/>
      <c r="D84" s="23" t="s">
        <v>165</v>
      </c>
      <c r="E84" s="17">
        <v>0</v>
      </c>
      <c r="F84" s="17">
        <v>21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158</v>
      </c>
      <c r="AK84" s="17">
        <v>0</v>
      </c>
      <c r="AL84" s="17">
        <v>0</v>
      </c>
      <c r="AM84" s="17">
        <v>19</v>
      </c>
      <c r="AN84" s="17">
        <v>0</v>
      </c>
      <c r="AO84" s="17">
        <v>0</v>
      </c>
      <c r="AP84" s="17">
        <v>0</v>
      </c>
      <c r="AQ84" s="17">
        <v>46</v>
      </c>
      <c r="AR84" s="17">
        <v>2</v>
      </c>
      <c r="AS84" s="17">
        <v>1</v>
      </c>
      <c r="AT84" s="17">
        <v>1</v>
      </c>
      <c r="AU84" s="17">
        <v>3</v>
      </c>
      <c r="AV84" s="17">
        <v>24</v>
      </c>
      <c r="AW84" s="17">
        <v>0</v>
      </c>
      <c r="AX84" s="17">
        <v>0</v>
      </c>
      <c r="AY84" s="17">
        <v>0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0</v>
      </c>
      <c r="CE84" s="17">
        <v>0</v>
      </c>
      <c r="CF84" s="17">
        <f>SUM(E84:CE84)</f>
        <v>293</v>
      </c>
    </row>
    <row r="85" spans="1:84" s="14" customFormat="1" ht="8.25" customHeight="1" x14ac:dyDescent="0.15">
      <c r="A85" s="88"/>
      <c r="B85" s="77"/>
      <c r="C85" s="70"/>
      <c r="D85" s="23" t="s">
        <v>91</v>
      </c>
      <c r="E85" s="17">
        <f>SUM(E82:E84)</f>
        <v>0</v>
      </c>
      <c r="F85" s="17">
        <f t="shared" ref="F85:AZ85" si="32">SUM(F82:F84)</f>
        <v>128</v>
      </c>
      <c r="G85" s="17">
        <f t="shared" si="32"/>
        <v>34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5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25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1447</v>
      </c>
      <c r="AK85" s="17">
        <f t="shared" si="32"/>
        <v>0</v>
      </c>
      <c r="AL85" s="17">
        <f t="shared" si="32"/>
        <v>27</v>
      </c>
      <c r="AM85" s="17">
        <f t="shared" si="32"/>
        <v>73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318</v>
      </c>
      <c r="AR85" s="17">
        <f t="shared" si="32"/>
        <v>14</v>
      </c>
      <c r="AS85" s="17">
        <f t="shared" si="32"/>
        <v>1</v>
      </c>
      <c r="AT85" s="17">
        <f t="shared" si="32"/>
        <v>5</v>
      </c>
      <c r="AU85" s="17">
        <f t="shared" si="32"/>
        <v>11</v>
      </c>
      <c r="AV85" s="17">
        <f t="shared" si="32"/>
        <v>179</v>
      </c>
      <c r="AW85" s="17">
        <f t="shared" si="32"/>
        <v>1</v>
      </c>
      <c r="AX85" s="17">
        <f t="shared" si="32"/>
        <v>0</v>
      </c>
      <c r="AY85" s="17">
        <f t="shared" si="32"/>
        <v>12</v>
      </c>
      <c r="AZ85" s="17">
        <f t="shared" si="32"/>
        <v>0</v>
      </c>
      <c r="BA85" s="18">
        <f>SUM(BA82:BA84)</f>
        <v>13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2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31</v>
      </c>
      <c r="BU85" s="17">
        <f t="shared" si="33"/>
        <v>0</v>
      </c>
      <c r="BV85" s="17">
        <f t="shared" si="33"/>
        <v>2</v>
      </c>
      <c r="BW85" s="17">
        <f t="shared" si="33"/>
        <v>0</v>
      </c>
      <c r="BX85" s="17">
        <f t="shared" si="33"/>
        <v>1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47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2383</v>
      </c>
    </row>
    <row r="86" spans="1:84" s="14" customFormat="1" ht="8.25" customHeight="1" x14ac:dyDescent="0.15">
      <c r="A86" s="88"/>
      <c r="B86" s="77"/>
      <c r="C86" s="58" t="s">
        <v>166</v>
      </c>
      <c r="D86" s="59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8</v>
      </c>
      <c r="AB86" s="17">
        <v>0</v>
      </c>
      <c r="AC86" s="18">
        <v>0</v>
      </c>
      <c r="AD86" s="18">
        <v>0</v>
      </c>
      <c r="AE86" s="18">
        <v>0</v>
      </c>
      <c r="AF86" s="17">
        <v>42</v>
      </c>
      <c r="AG86" s="17">
        <v>0</v>
      </c>
      <c r="AH86" s="18">
        <v>0</v>
      </c>
      <c r="AI86" s="18">
        <v>0</v>
      </c>
      <c r="AJ86" s="17">
        <v>455</v>
      </c>
      <c r="AK86" s="17">
        <v>0</v>
      </c>
      <c r="AL86" s="17">
        <v>1</v>
      </c>
      <c r="AM86" s="17">
        <v>34</v>
      </c>
      <c r="AN86" s="17">
        <v>0</v>
      </c>
      <c r="AO86" s="17">
        <v>0</v>
      </c>
      <c r="AP86" s="17">
        <v>4</v>
      </c>
      <c r="AQ86" s="17">
        <v>175</v>
      </c>
      <c r="AR86" s="17">
        <v>7</v>
      </c>
      <c r="AS86" s="17">
        <v>0</v>
      </c>
      <c r="AT86" s="17">
        <v>3</v>
      </c>
      <c r="AU86" s="17">
        <v>13</v>
      </c>
      <c r="AV86" s="17">
        <v>280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3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13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43</v>
      </c>
      <c r="CC86" s="17">
        <v>1</v>
      </c>
      <c r="CD86" s="17">
        <v>1</v>
      </c>
      <c r="CE86" s="17">
        <v>1</v>
      </c>
      <c r="CF86" s="17">
        <f>SUM(E86:CE86)</f>
        <v>1120</v>
      </c>
    </row>
    <row r="87" spans="1:84" s="14" customFormat="1" ht="8.25" customHeight="1" x14ac:dyDescent="0.15">
      <c r="A87" s="88"/>
      <c r="B87" s="69"/>
      <c r="C87" s="58" t="s">
        <v>167</v>
      </c>
      <c r="D87" s="59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10</v>
      </c>
      <c r="AB87" s="17">
        <v>0</v>
      </c>
      <c r="AC87" s="18">
        <v>0</v>
      </c>
      <c r="AD87" s="18">
        <v>0</v>
      </c>
      <c r="AE87" s="18">
        <v>0</v>
      </c>
      <c r="AF87" s="17">
        <v>17</v>
      </c>
      <c r="AG87" s="17">
        <v>0</v>
      </c>
      <c r="AH87" s="18">
        <v>0</v>
      </c>
      <c r="AI87" s="18">
        <v>0</v>
      </c>
      <c r="AJ87" s="17">
        <v>1031</v>
      </c>
      <c r="AK87" s="17">
        <v>0</v>
      </c>
      <c r="AL87" s="17">
        <v>0</v>
      </c>
      <c r="AM87" s="17">
        <v>58</v>
      </c>
      <c r="AN87" s="17">
        <v>0</v>
      </c>
      <c r="AO87" s="17">
        <v>0</v>
      </c>
      <c r="AP87" s="17">
        <v>0</v>
      </c>
      <c r="AQ87" s="17">
        <v>241</v>
      </c>
      <c r="AR87" s="17">
        <v>21</v>
      </c>
      <c r="AS87" s="17">
        <v>0</v>
      </c>
      <c r="AT87" s="17">
        <v>2</v>
      </c>
      <c r="AU87" s="17">
        <v>20</v>
      </c>
      <c r="AV87" s="17">
        <v>408</v>
      </c>
      <c r="AW87" s="17">
        <v>0</v>
      </c>
      <c r="AX87" s="17">
        <v>0</v>
      </c>
      <c r="AY87" s="17">
        <v>3</v>
      </c>
      <c r="AZ87" s="17">
        <v>0</v>
      </c>
      <c r="BA87" s="18">
        <v>2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11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3</v>
      </c>
      <c r="BP87" s="17">
        <v>0</v>
      </c>
      <c r="BQ87" s="17">
        <v>0</v>
      </c>
      <c r="BR87" s="18">
        <v>0</v>
      </c>
      <c r="BS87" s="17">
        <v>0</v>
      </c>
      <c r="BT87" s="17">
        <v>35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74</v>
      </c>
      <c r="CC87" s="17">
        <v>2</v>
      </c>
      <c r="CD87" s="17">
        <v>1</v>
      </c>
      <c r="CE87" s="17">
        <v>0</v>
      </c>
      <c r="CF87" s="17">
        <f>SUM(E87:CE87)</f>
        <v>1984</v>
      </c>
    </row>
    <row r="88" spans="1:84" s="14" customFormat="1" ht="8.25" customHeight="1" x14ac:dyDescent="0.15">
      <c r="A88" s="88"/>
      <c r="B88" s="85" t="s">
        <v>168</v>
      </c>
      <c r="C88" s="78" t="s">
        <v>169</v>
      </c>
      <c r="D88" s="27" t="s">
        <v>170</v>
      </c>
      <c r="E88" s="17">
        <v>0</v>
      </c>
      <c r="F88" s="17">
        <v>256</v>
      </c>
      <c r="G88" s="17">
        <v>30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37</v>
      </c>
      <c r="AB88" s="17">
        <v>0</v>
      </c>
      <c r="AC88" s="18">
        <v>0</v>
      </c>
      <c r="AD88" s="18">
        <v>0</v>
      </c>
      <c r="AE88" s="18">
        <v>0</v>
      </c>
      <c r="AF88" s="17">
        <v>22</v>
      </c>
      <c r="AG88" s="17">
        <v>3</v>
      </c>
      <c r="AH88" s="18">
        <v>0</v>
      </c>
      <c r="AI88" s="18">
        <v>0</v>
      </c>
      <c r="AJ88" s="17">
        <v>1419</v>
      </c>
      <c r="AK88" s="17">
        <v>0</v>
      </c>
      <c r="AL88" s="17">
        <v>0</v>
      </c>
      <c r="AM88" s="17">
        <v>114</v>
      </c>
      <c r="AN88" s="17">
        <v>0</v>
      </c>
      <c r="AO88" s="17">
        <v>0</v>
      </c>
      <c r="AP88" s="17">
        <v>5</v>
      </c>
      <c r="AQ88" s="17">
        <v>509</v>
      </c>
      <c r="AR88" s="17">
        <v>19</v>
      </c>
      <c r="AS88" s="17">
        <v>0</v>
      </c>
      <c r="AT88" s="17">
        <v>3</v>
      </c>
      <c r="AU88" s="17">
        <v>20</v>
      </c>
      <c r="AV88" s="17">
        <v>850</v>
      </c>
      <c r="AW88" s="17">
        <v>0</v>
      </c>
      <c r="AX88" s="17">
        <v>0</v>
      </c>
      <c r="AY88" s="17">
        <v>24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34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93</v>
      </c>
      <c r="CC88" s="17">
        <v>10</v>
      </c>
      <c r="CD88" s="17">
        <v>1</v>
      </c>
      <c r="CE88" s="17">
        <v>2</v>
      </c>
      <c r="CF88" s="17">
        <f>SUM(E88:CE88)</f>
        <v>3501</v>
      </c>
    </row>
    <row r="89" spans="1:84" s="14" customFormat="1" ht="8.25" customHeight="1" x14ac:dyDescent="0.15">
      <c r="A89" s="88"/>
      <c r="B89" s="85"/>
      <c r="C89" s="79"/>
      <c r="D89" s="27" t="s">
        <v>171</v>
      </c>
      <c r="E89" s="17">
        <v>0</v>
      </c>
      <c r="F89" s="17">
        <v>2</v>
      </c>
      <c r="G89" s="17">
        <v>8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14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525</v>
      </c>
      <c r="AK89" s="17">
        <v>0</v>
      </c>
      <c r="AL89" s="17">
        <v>0</v>
      </c>
      <c r="AM89" s="17">
        <v>29</v>
      </c>
      <c r="AN89" s="17">
        <v>0</v>
      </c>
      <c r="AO89" s="17">
        <v>0</v>
      </c>
      <c r="AP89" s="17">
        <v>0</v>
      </c>
      <c r="AQ89" s="17">
        <v>108</v>
      </c>
      <c r="AR89" s="17">
        <v>7</v>
      </c>
      <c r="AS89" s="17">
        <v>0</v>
      </c>
      <c r="AT89" s="17">
        <v>0</v>
      </c>
      <c r="AU89" s="17">
        <v>6</v>
      </c>
      <c r="AV89" s="17">
        <v>129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32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7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28</v>
      </c>
      <c r="CC89" s="17">
        <v>0</v>
      </c>
      <c r="CD89" s="17">
        <v>0</v>
      </c>
      <c r="CE89" s="17">
        <v>1</v>
      </c>
      <c r="CF89" s="17">
        <f>SUM(E89:CE89)</f>
        <v>910</v>
      </c>
    </row>
    <row r="90" spans="1:84" s="14" customFormat="1" ht="8.25" customHeight="1" x14ac:dyDescent="0.15">
      <c r="A90" s="88"/>
      <c r="B90" s="85"/>
      <c r="C90" s="80"/>
      <c r="D90" s="27" t="s">
        <v>91</v>
      </c>
      <c r="E90" s="17">
        <f>SUM(E88:E89)</f>
        <v>0</v>
      </c>
      <c r="F90" s="17">
        <f t="shared" ref="F90:CF90" si="34">SUM(F88:F89)</f>
        <v>258</v>
      </c>
      <c r="G90" s="17">
        <f t="shared" si="34"/>
        <v>38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22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51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27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1944</v>
      </c>
      <c r="AK90" s="17">
        <f t="shared" si="34"/>
        <v>0</v>
      </c>
      <c r="AL90" s="17">
        <f t="shared" si="34"/>
        <v>0</v>
      </c>
      <c r="AM90" s="17">
        <f t="shared" si="34"/>
        <v>143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617</v>
      </c>
      <c r="AR90" s="17">
        <f t="shared" si="34"/>
        <v>26</v>
      </c>
      <c r="AS90" s="17">
        <f t="shared" si="34"/>
        <v>0</v>
      </c>
      <c r="AT90" s="17">
        <f t="shared" si="34"/>
        <v>3</v>
      </c>
      <c r="AU90" s="17">
        <f t="shared" si="34"/>
        <v>26</v>
      </c>
      <c r="AV90" s="17">
        <f t="shared" si="34"/>
        <v>979</v>
      </c>
      <c r="AW90" s="17">
        <f t="shared" si="34"/>
        <v>0</v>
      </c>
      <c r="AX90" s="17">
        <f t="shared" si="34"/>
        <v>0</v>
      </c>
      <c r="AY90" s="17">
        <f t="shared" si="34"/>
        <v>24</v>
      </c>
      <c r="AZ90" s="17">
        <f t="shared" si="34"/>
        <v>0</v>
      </c>
      <c r="BA90" s="18">
        <f>SUM(BA88:BA89)</f>
        <v>19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37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41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121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4411</v>
      </c>
    </row>
    <row r="91" spans="1:84" s="14" customFormat="1" ht="8.25" customHeight="1" x14ac:dyDescent="0.15">
      <c r="A91" s="88"/>
      <c r="B91" s="85"/>
      <c r="C91" s="58" t="s">
        <v>172</v>
      </c>
      <c r="D91" s="59"/>
      <c r="E91" s="17">
        <v>1</v>
      </c>
      <c r="F91" s="17">
        <v>53</v>
      </c>
      <c r="G91" s="17">
        <v>7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11</v>
      </c>
      <c r="AB91" s="17">
        <v>0</v>
      </c>
      <c r="AC91" s="18">
        <v>0</v>
      </c>
      <c r="AD91" s="18">
        <v>0</v>
      </c>
      <c r="AE91" s="18">
        <v>0</v>
      </c>
      <c r="AF91" s="17">
        <v>29</v>
      </c>
      <c r="AG91" s="17">
        <v>0</v>
      </c>
      <c r="AH91" s="18">
        <v>0</v>
      </c>
      <c r="AI91" s="18">
        <v>0</v>
      </c>
      <c r="AJ91" s="17">
        <v>649</v>
      </c>
      <c r="AK91" s="17">
        <v>0</v>
      </c>
      <c r="AL91" s="17">
        <v>0</v>
      </c>
      <c r="AM91" s="17">
        <v>46</v>
      </c>
      <c r="AN91" s="17">
        <v>2</v>
      </c>
      <c r="AO91" s="17">
        <v>0</v>
      </c>
      <c r="AP91" s="17">
        <v>1</v>
      </c>
      <c r="AQ91" s="17">
        <v>336</v>
      </c>
      <c r="AR91" s="17">
        <v>16</v>
      </c>
      <c r="AS91" s="17">
        <v>0</v>
      </c>
      <c r="AT91" s="17">
        <v>0</v>
      </c>
      <c r="AU91" s="17">
        <v>8</v>
      </c>
      <c r="AV91" s="17">
        <v>360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18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51</v>
      </c>
      <c r="CC91" s="17">
        <v>0</v>
      </c>
      <c r="CD91" s="17">
        <v>1</v>
      </c>
      <c r="CE91" s="17">
        <v>2</v>
      </c>
      <c r="CF91" s="17">
        <f>SUM(E91:CE91)</f>
        <v>1623</v>
      </c>
    </row>
    <row r="92" spans="1:84" s="14" customFormat="1" ht="8.25" customHeight="1" x14ac:dyDescent="0.15">
      <c r="A92" s="88"/>
      <c r="B92" s="85"/>
      <c r="C92" s="58" t="s">
        <v>173</v>
      </c>
      <c r="D92" s="59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5</v>
      </c>
      <c r="AB92" s="17">
        <v>2</v>
      </c>
      <c r="AC92" s="18">
        <v>0</v>
      </c>
      <c r="AD92" s="18">
        <v>0</v>
      </c>
      <c r="AE92" s="18">
        <v>0</v>
      </c>
      <c r="AF92" s="17">
        <v>20</v>
      </c>
      <c r="AG92" s="17">
        <v>0</v>
      </c>
      <c r="AH92" s="18">
        <v>0</v>
      </c>
      <c r="AI92" s="18">
        <v>0</v>
      </c>
      <c r="AJ92" s="17">
        <v>736</v>
      </c>
      <c r="AK92" s="17">
        <v>0</v>
      </c>
      <c r="AL92" s="17">
        <v>0</v>
      </c>
      <c r="AM92" s="17">
        <v>40</v>
      </c>
      <c r="AN92" s="17">
        <v>0</v>
      </c>
      <c r="AO92" s="17">
        <v>0</v>
      </c>
      <c r="AP92" s="17">
        <v>1</v>
      </c>
      <c r="AQ92" s="17">
        <v>286</v>
      </c>
      <c r="AR92" s="17">
        <v>19</v>
      </c>
      <c r="AS92" s="17">
        <v>0</v>
      </c>
      <c r="AT92" s="17">
        <v>1</v>
      </c>
      <c r="AU92" s="17">
        <v>12</v>
      </c>
      <c r="AV92" s="17">
        <v>273</v>
      </c>
      <c r="AW92" s="17">
        <v>1</v>
      </c>
      <c r="AX92" s="17">
        <v>0</v>
      </c>
      <c r="AY92" s="17">
        <v>8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23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50</v>
      </c>
      <c r="CC92" s="17">
        <v>1</v>
      </c>
      <c r="CD92" s="17">
        <v>0</v>
      </c>
      <c r="CE92" s="17">
        <v>0</v>
      </c>
      <c r="CF92" s="17">
        <f>SUM(E92:CE92)</f>
        <v>1514</v>
      </c>
    </row>
    <row r="93" spans="1:84" s="14" customFormat="1" ht="8.25" customHeight="1" x14ac:dyDescent="0.15">
      <c r="A93" s="88"/>
      <c r="B93" s="60" t="s">
        <v>174</v>
      </c>
      <c r="C93" s="58" t="s">
        <v>175</v>
      </c>
      <c r="D93" s="59"/>
      <c r="E93" s="17">
        <v>0</v>
      </c>
      <c r="F93" s="17">
        <v>365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147</v>
      </c>
      <c r="AG93" s="17">
        <v>0</v>
      </c>
      <c r="AH93" s="18">
        <v>0</v>
      </c>
      <c r="AI93" s="18">
        <v>0</v>
      </c>
      <c r="AJ93" s="17">
        <v>362</v>
      </c>
      <c r="AK93" s="17">
        <v>0</v>
      </c>
      <c r="AL93" s="17">
        <v>0</v>
      </c>
      <c r="AM93" s="17">
        <v>34</v>
      </c>
      <c r="AN93" s="17">
        <v>3</v>
      </c>
      <c r="AO93" s="17">
        <v>0</v>
      </c>
      <c r="AP93" s="17">
        <v>2</v>
      </c>
      <c r="AQ93" s="17">
        <v>114</v>
      </c>
      <c r="AR93" s="17">
        <v>8</v>
      </c>
      <c r="AS93" s="17">
        <v>0</v>
      </c>
      <c r="AT93" s="17">
        <v>1</v>
      </c>
      <c r="AU93" s="17">
        <v>12</v>
      </c>
      <c r="AV93" s="17">
        <v>358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8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26</v>
      </c>
      <c r="CC93" s="17">
        <v>0</v>
      </c>
      <c r="CD93" s="17">
        <v>0</v>
      </c>
      <c r="CE93" s="17">
        <v>2</v>
      </c>
      <c r="CF93" s="17">
        <f>SUM(E93:CE93)</f>
        <v>1458</v>
      </c>
    </row>
    <row r="94" spans="1:84" s="14" customFormat="1" ht="8.25" customHeight="1" x14ac:dyDescent="0.15">
      <c r="A94" s="88"/>
      <c r="B94" s="60"/>
      <c r="C94" s="58" t="s">
        <v>176</v>
      </c>
      <c r="D94" s="59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14</v>
      </c>
      <c r="AG94" s="17">
        <v>0</v>
      </c>
      <c r="AH94" s="18">
        <v>0</v>
      </c>
      <c r="AI94" s="18">
        <v>0</v>
      </c>
      <c r="AJ94" s="17">
        <v>67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40</v>
      </c>
      <c r="AR94" s="17">
        <v>1</v>
      </c>
      <c r="AS94" s="17">
        <v>0</v>
      </c>
      <c r="AT94" s="17">
        <v>0</v>
      </c>
      <c r="AU94" s="17">
        <v>3</v>
      </c>
      <c r="AV94" s="17">
        <v>42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1</v>
      </c>
      <c r="CC94" s="17">
        <v>0</v>
      </c>
      <c r="CD94" s="17">
        <v>0</v>
      </c>
      <c r="CE94" s="17">
        <v>0</v>
      </c>
      <c r="CF94" s="17">
        <f>SUM(E94:CE94)</f>
        <v>205</v>
      </c>
    </row>
    <row r="95" spans="1:84" s="14" customFormat="1" ht="8.25" customHeight="1" x14ac:dyDescent="0.15">
      <c r="A95" s="88"/>
      <c r="B95" s="86"/>
      <c r="C95" s="58" t="s">
        <v>91</v>
      </c>
      <c r="D95" s="59"/>
      <c r="E95" s="17">
        <f>SUM(E93:E94)</f>
        <v>0</v>
      </c>
      <c r="F95" s="17">
        <f t="shared" ref="F95:CE95" si="35">SUM(F93:F94)</f>
        <v>391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161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429</v>
      </c>
      <c r="AK95" s="17">
        <f t="shared" si="35"/>
        <v>0</v>
      </c>
      <c r="AL95" s="17">
        <f t="shared" si="35"/>
        <v>1</v>
      </c>
      <c r="AM95" s="17">
        <f t="shared" si="35"/>
        <v>39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154</v>
      </c>
      <c r="AR95" s="17">
        <f t="shared" si="35"/>
        <v>9</v>
      </c>
      <c r="AS95" s="17">
        <f t="shared" si="35"/>
        <v>0</v>
      </c>
      <c r="AT95" s="17">
        <f t="shared" si="35"/>
        <v>1</v>
      </c>
      <c r="AU95" s="17">
        <f t="shared" si="35"/>
        <v>15</v>
      </c>
      <c r="AV95" s="17">
        <f t="shared" si="35"/>
        <v>400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12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1663</v>
      </c>
    </row>
    <row r="96" spans="1:84" s="14" customFormat="1" ht="8.25" customHeight="1" x14ac:dyDescent="0.15">
      <c r="A96" s="89"/>
      <c r="B96" s="65" t="s">
        <v>98</v>
      </c>
      <c r="C96" s="66"/>
      <c r="D96" s="67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1708</v>
      </c>
      <c r="G96" s="19">
        <f t="shared" si="36"/>
        <v>292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104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2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140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948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16065</v>
      </c>
      <c r="AK96" s="19">
        <f t="shared" si="36"/>
        <v>0</v>
      </c>
      <c r="AL96" s="19">
        <f t="shared" si="36"/>
        <v>43</v>
      </c>
      <c r="AM96" s="19">
        <f t="shared" si="36"/>
        <v>1439</v>
      </c>
      <c r="AN96" s="19">
        <f t="shared" si="36"/>
        <v>10</v>
      </c>
      <c r="AO96" s="19">
        <f t="shared" si="36"/>
        <v>0</v>
      </c>
      <c r="AP96" s="19">
        <f t="shared" si="36"/>
        <v>55</v>
      </c>
      <c r="AQ96" s="19">
        <f t="shared" si="36"/>
        <v>8921</v>
      </c>
      <c r="AR96" s="19">
        <f t="shared" si="36"/>
        <v>428</v>
      </c>
      <c r="AS96" s="19">
        <f t="shared" si="36"/>
        <v>18</v>
      </c>
      <c r="AT96" s="19">
        <f t="shared" si="36"/>
        <v>31</v>
      </c>
      <c r="AU96" s="19">
        <f t="shared" si="36"/>
        <v>316</v>
      </c>
      <c r="AV96" s="19">
        <f t="shared" si="36"/>
        <v>7819</v>
      </c>
      <c r="AW96" s="19">
        <f t="shared" si="36"/>
        <v>3</v>
      </c>
      <c r="AX96" s="19">
        <f t="shared" si="36"/>
        <v>6</v>
      </c>
      <c r="AY96" s="19">
        <f t="shared" si="36"/>
        <v>138</v>
      </c>
      <c r="AZ96" s="19">
        <f t="shared" si="36"/>
        <v>0</v>
      </c>
      <c r="BA96" s="20">
        <f t="shared" si="36"/>
        <v>66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96</v>
      </c>
      <c r="BI96" s="19">
        <f t="shared" si="36"/>
        <v>0</v>
      </c>
      <c r="BJ96" s="19">
        <f t="shared" si="36"/>
        <v>20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38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1</v>
      </c>
      <c r="BT96" s="19">
        <f t="shared" si="37"/>
        <v>459</v>
      </c>
      <c r="BU96" s="19">
        <f t="shared" si="37"/>
        <v>1</v>
      </c>
      <c r="BV96" s="19">
        <f t="shared" si="37"/>
        <v>35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34</v>
      </c>
      <c r="CB96" s="19">
        <f t="shared" si="37"/>
        <v>1049</v>
      </c>
      <c r="CC96" s="19">
        <f t="shared" si="37"/>
        <v>25</v>
      </c>
      <c r="CD96" s="19">
        <f t="shared" si="37"/>
        <v>7</v>
      </c>
      <c r="CE96" s="19">
        <f t="shared" si="37"/>
        <v>27</v>
      </c>
      <c r="CF96" s="19">
        <f t="shared" si="37"/>
        <v>40393</v>
      </c>
    </row>
    <row r="97" spans="1:84" ht="19.5" customHeight="1" x14ac:dyDescent="0.15">
      <c r="A97" s="30"/>
      <c r="B97" s="30"/>
      <c r="C97" s="30"/>
      <c r="D97" s="30"/>
      <c r="E97" s="84" t="s">
        <v>177</v>
      </c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 t="s">
        <v>178</v>
      </c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 t="s">
        <v>179</v>
      </c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 s="7" customFormat="1" ht="9.9499999999999993" customHeight="1" x14ac:dyDescent="0.15">
      <c r="A98" s="46" t="str">
        <f>A2</f>
        <v>（令和 4年 9月末）</v>
      </c>
      <c r="B98" s="46"/>
      <c r="C98" s="46"/>
      <c r="D98" s="46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47" t="s">
        <v>4</v>
      </c>
      <c r="B99" s="48"/>
      <c r="C99" s="48"/>
      <c r="D99" s="49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50" t="s">
        <v>180</v>
      </c>
      <c r="B100" s="93" t="s">
        <v>181</v>
      </c>
      <c r="C100" s="91" t="s">
        <v>182</v>
      </c>
      <c r="D100" s="92"/>
      <c r="E100" s="16">
        <v>0</v>
      </c>
      <c r="F100" s="16">
        <v>944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8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41</v>
      </c>
      <c r="AG100" s="16">
        <v>4</v>
      </c>
      <c r="AH100" s="15">
        <v>0</v>
      </c>
      <c r="AI100" s="15">
        <v>0</v>
      </c>
      <c r="AJ100" s="16">
        <v>350</v>
      </c>
      <c r="AK100" s="16">
        <v>0</v>
      </c>
      <c r="AL100" s="16">
        <v>1</v>
      </c>
      <c r="AM100" s="16">
        <v>71</v>
      </c>
      <c r="AN100" s="16">
        <v>2</v>
      </c>
      <c r="AO100" s="16">
        <v>0</v>
      </c>
      <c r="AP100" s="16">
        <v>1</v>
      </c>
      <c r="AQ100" s="16">
        <v>254</v>
      </c>
      <c r="AR100" s="16">
        <v>15</v>
      </c>
      <c r="AS100" s="16">
        <v>0</v>
      </c>
      <c r="AT100" s="16">
        <v>0</v>
      </c>
      <c r="AU100" s="16">
        <v>9</v>
      </c>
      <c r="AV100" s="16">
        <v>406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15</v>
      </c>
      <c r="BU100" s="16">
        <v>0</v>
      </c>
      <c r="BV100" s="16">
        <v>0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16</v>
      </c>
      <c r="CC100" s="16">
        <v>0</v>
      </c>
      <c r="CD100" s="16">
        <v>0</v>
      </c>
      <c r="CE100" s="16">
        <v>0</v>
      </c>
      <c r="CF100" s="25">
        <f>SUM(E100:CE100)</f>
        <v>2211</v>
      </c>
    </row>
    <row r="101" spans="1:84" s="14" customFormat="1" ht="8.25" customHeight="1" x14ac:dyDescent="0.15">
      <c r="A101" s="51"/>
      <c r="B101" s="77"/>
      <c r="C101" s="70" t="s">
        <v>183</v>
      </c>
      <c r="D101" s="23" t="s">
        <v>184</v>
      </c>
      <c r="E101" s="17">
        <v>0</v>
      </c>
      <c r="F101" s="17">
        <v>389</v>
      </c>
      <c r="G101" s="17">
        <v>50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15</v>
      </c>
      <c r="AG101" s="17">
        <v>0</v>
      </c>
      <c r="AH101" s="18">
        <v>0</v>
      </c>
      <c r="AI101" s="18">
        <v>0</v>
      </c>
      <c r="AJ101" s="17">
        <v>263</v>
      </c>
      <c r="AK101" s="17">
        <v>0</v>
      </c>
      <c r="AL101" s="17">
        <v>0</v>
      </c>
      <c r="AM101" s="17">
        <v>72</v>
      </c>
      <c r="AN101" s="17">
        <v>0</v>
      </c>
      <c r="AO101" s="17">
        <v>0</v>
      </c>
      <c r="AP101" s="17">
        <v>0</v>
      </c>
      <c r="AQ101" s="17">
        <v>114</v>
      </c>
      <c r="AR101" s="17">
        <v>7</v>
      </c>
      <c r="AS101" s="17">
        <v>1</v>
      </c>
      <c r="AT101" s="17">
        <v>0</v>
      </c>
      <c r="AU101" s="17">
        <v>5</v>
      </c>
      <c r="AV101" s="17">
        <v>196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4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9</v>
      </c>
      <c r="CC101" s="17">
        <v>1</v>
      </c>
      <c r="CD101" s="17">
        <v>0</v>
      </c>
      <c r="CE101" s="17">
        <v>1</v>
      </c>
      <c r="CF101" s="17">
        <f>SUM(E101:CE101)</f>
        <v>1135</v>
      </c>
    </row>
    <row r="102" spans="1:84" s="14" customFormat="1" ht="8.25" customHeight="1" x14ac:dyDescent="0.15">
      <c r="A102" s="51"/>
      <c r="B102" s="77"/>
      <c r="C102" s="70"/>
      <c r="D102" s="23" t="s">
        <v>185</v>
      </c>
      <c r="E102" s="17">
        <v>0</v>
      </c>
      <c r="F102" s="17">
        <v>51</v>
      </c>
      <c r="G102" s="17">
        <v>10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66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47</v>
      </c>
      <c r="AR102" s="17">
        <v>4</v>
      </c>
      <c r="AS102" s="17">
        <v>0</v>
      </c>
      <c r="AT102" s="17">
        <v>2</v>
      </c>
      <c r="AU102" s="17">
        <v>6</v>
      </c>
      <c r="AV102" s="17">
        <v>128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354</v>
      </c>
    </row>
    <row r="103" spans="1:84" s="14" customFormat="1" ht="8.25" customHeight="1" x14ac:dyDescent="0.15">
      <c r="A103" s="51"/>
      <c r="B103" s="69"/>
      <c r="C103" s="70"/>
      <c r="D103" s="23" t="s">
        <v>91</v>
      </c>
      <c r="E103" s="17">
        <f>SUM(E101:E102)</f>
        <v>0</v>
      </c>
      <c r="F103" s="17">
        <f t="shared" ref="F103:AZ103" si="40">SUM(F101:F102)</f>
        <v>440</v>
      </c>
      <c r="G103" s="17">
        <f t="shared" si="40"/>
        <v>60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22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329</v>
      </c>
      <c r="AK103" s="17">
        <f t="shared" si="40"/>
        <v>0</v>
      </c>
      <c r="AL103" s="17">
        <f t="shared" si="40"/>
        <v>0</v>
      </c>
      <c r="AM103" s="17">
        <f t="shared" si="40"/>
        <v>90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161</v>
      </c>
      <c r="AR103" s="17">
        <f t="shared" si="40"/>
        <v>11</v>
      </c>
      <c r="AS103" s="17">
        <f t="shared" si="40"/>
        <v>1</v>
      </c>
      <c r="AT103" s="17">
        <f t="shared" si="40"/>
        <v>2</v>
      </c>
      <c r="AU103" s="17">
        <f t="shared" si="40"/>
        <v>11</v>
      </c>
      <c r="AV103" s="17">
        <f t="shared" si="40"/>
        <v>324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7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13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1489</v>
      </c>
    </row>
    <row r="104" spans="1:84" ht="8.25" customHeight="1" x14ac:dyDescent="0.15">
      <c r="A104" s="51"/>
      <c r="B104" s="57" t="s">
        <v>186</v>
      </c>
      <c r="C104" s="58"/>
      <c r="D104" s="59"/>
      <c r="E104" s="17">
        <v>0</v>
      </c>
      <c r="F104" s="17">
        <v>33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401</v>
      </c>
      <c r="AK104" s="17">
        <v>0</v>
      </c>
      <c r="AL104" s="17">
        <v>0</v>
      </c>
      <c r="AM104" s="17">
        <v>44</v>
      </c>
      <c r="AN104" s="17">
        <v>0</v>
      </c>
      <c r="AO104" s="17">
        <v>0</v>
      </c>
      <c r="AP104" s="17">
        <v>0</v>
      </c>
      <c r="AQ104" s="17">
        <v>395</v>
      </c>
      <c r="AR104" s="17">
        <v>7</v>
      </c>
      <c r="AS104" s="17">
        <v>0</v>
      </c>
      <c r="AT104" s="17">
        <v>2</v>
      </c>
      <c r="AU104" s="17">
        <v>11</v>
      </c>
      <c r="AV104" s="17">
        <v>328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6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16</v>
      </c>
      <c r="CC104" s="17">
        <v>0</v>
      </c>
      <c r="CD104" s="17">
        <v>0</v>
      </c>
      <c r="CE104" s="17">
        <v>1</v>
      </c>
      <c r="CF104" s="17">
        <f>SUM(E104:CE104)</f>
        <v>1282</v>
      </c>
    </row>
    <row r="105" spans="1:84" ht="8.25" customHeight="1" x14ac:dyDescent="0.15">
      <c r="A105" s="51"/>
      <c r="B105" s="60" t="s">
        <v>187</v>
      </c>
      <c r="C105" s="58" t="s">
        <v>188</v>
      </c>
      <c r="D105" s="59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30</v>
      </c>
      <c r="AG105" s="17">
        <v>0</v>
      </c>
      <c r="AH105" s="18">
        <v>0</v>
      </c>
      <c r="AI105" s="18">
        <v>0</v>
      </c>
      <c r="AJ105" s="17">
        <v>232</v>
      </c>
      <c r="AK105" s="17">
        <v>0</v>
      </c>
      <c r="AL105" s="17">
        <v>6</v>
      </c>
      <c r="AM105" s="17">
        <v>47</v>
      </c>
      <c r="AN105" s="17">
        <v>0</v>
      </c>
      <c r="AO105" s="17">
        <v>0</v>
      </c>
      <c r="AP105" s="17">
        <v>0</v>
      </c>
      <c r="AQ105" s="17">
        <v>273</v>
      </c>
      <c r="AR105" s="17">
        <v>3</v>
      </c>
      <c r="AS105" s="17">
        <v>0</v>
      </c>
      <c r="AT105" s="17">
        <v>0</v>
      </c>
      <c r="AU105" s="17">
        <v>7</v>
      </c>
      <c r="AV105" s="17">
        <v>146</v>
      </c>
      <c r="AW105" s="17">
        <v>0</v>
      </c>
      <c r="AX105" s="17">
        <v>0</v>
      </c>
      <c r="AY105" s="17">
        <v>7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7</v>
      </c>
      <c r="CC105" s="17">
        <v>0</v>
      </c>
      <c r="CD105" s="17">
        <v>0</v>
      </c>
      <c r="CE105" s="17">
        <v>0</v>
      </c>
      <c r="CF105" s="17">
        <f>SUM(E105:CE105)</f>
        <v>804</v>
      </c>
    </row>
    <row r="106" spans="1:84" ht="8.25" customHeight="1" x14ac:dyDescent="0.15">
      <c r="A106" s="51"/>
      <c r="B106" s="60"/>
      <c r="C106" s="58" t="s">
        <v>189</v>
      </c>
      <c r="D106" s="59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276</v>
      </c>
      <c r="AK106" s="17">
        <v>0</v>
      </c>
      <c r="AL106" s="17">
        <v>1</v>
      </c>
      <c r="AM106" s="17">
        <v>20</v>
      </c>
      <c r="AN106" s="17">
        <v>0</v>
      </c>
      <c r="AO106" s="17">
        <v>0</v>
      </c>
      <c r="AP106" s="17">
        <v>0</v>
      </c>
      <c r="AQ106" s="17">
        <v>306</v>
      </c>
      <c r="AR106" s="17">
        <v>4</v>
      </c>
      <c r="AS106" s="17">
        <v>0</v>
      </c>
      <c r="AT106" s="17">
        <v>0</v>
      </c>
      <c r="AU106" s="17">
        <v>3</v>
      </c>
      <c r="AV106" s="17">
        <v>120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4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13</v>
      </c>
      <c r="CC106" s="17">
        <v>0</v>
      </c>
      <c r="CD106" s="17">
        <v>0</v>
      </c>
      <c r="CE106" s="17">
        <v>0</v>
      </c>
      <c r="CF106" s="17">
        <f>SUM(E106:CE106)</f>
        <v>778</v>
      </c>
    </row>
    <row r="107" spans="1:84" ht="8.25" customHeight="1" x14ac:dyDescent="0.15">
      <c r="A107" s="51"/>
      <c r="B107" s="86"/>
      <c r="C107" s="58" t="s">
        <v>91</v>
      </c>
      <c r="D107" s="59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47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508</v>
      </c>
      <c r="AK107" s="17">
        <f t="shared" si="42"/>
        <v>0</v>
      </c>
      <c r="AL107" s="17">
        <f t="shared" si="42"/>
        <v>7</v>
      </c>
      <c r="AM107" s="17">
        <f t="shared" si="42"/>
        <v>67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579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10</v>
      </c>
      <c r="AV107" s="17">
        <f t="shared" si="42"/>
        <v>266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9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20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1582</v>
      </c>
    </row>
    <row r="108" spans="1:84" s="14" customFormat="1" ht="8.25" customHeight="1" x14ac:dyDescent="0.15">
      <c r="A108" s="51"/>
      <c r="B108" s="60" t="s">
        <v>190</v>
      </c>
      <c r="C108" s="58" t="s">
        <v>191</v>
      </c>
      <c r="D108" s="59"/>
      <c r="E108" s="17">
        <v>0</v>
      </c>
      <c r="F108" s="17">
        <v>608</v>
      </c>
      <c r="G108" s="17">
        <v>31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30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79</v>
      </c>
      <c r="AG108" s="17">
        <v>6</v>
      </c>
      <c r="AH108" s="18">
        <v>0</v>
      </c>
      <c r="AI108" s="18">
        <v>0</v>
      </c>
      <c r="AJ108" s="17">
        <v>446</v>
      </c>
      <c r="AK108" s="17">
        <v>0</v>
      </c>
      <c r="AL108" s="17">
        <v>0</v>
      </c>
      <c r="AM108" s="17">
        <v>42</v>
      </c>
      <c r="AN108" s="17">
        <v>2</v>
      </c>
      <c r="AO108" s="17">
        <v>0</v>
      </c>
      <c r="AP108" s="17">
        <v>1</v>
      </c>
      <c r="AQ108" s="17">
        <v>176</v>
      </c>
      <c r="AR108" s="17">
        <v>11</v>
      </c>
      <c r="AS108" s="17">
        <v>2</v>
      </c>
      <c r="AT108" s="17">
        <v>1</v>
      </c>
      <c r="AU108" s="17">
        <v>35</v>
      </c>
      <c r="AV108" s="17">
        <v>550</v>
      </c>
      <c r="AW108" s="17">
        <v>0</v>
      </c>
      <c r="AX108" s="17">
        <v>0</v>
      </c>
      <c r="AY108" s="17">
        <v>18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9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22</v>
      </c>
      <c r="CC108" s="17">
        <v>0</v>
      </c>
      <c r="CD108" s="17">
        <v>0</v>
      </c>
      <c r="CE108" s="17">
        <v>2</v>
      </c>
      <c r="CF108" s="17">
        <f>SUM(E108:CE108)</f>
        <v>2081</v>
      </c>
    </row>
    <row r="109" spans="1:84" s="14" customFormat="1" ht="8.25" customHeight="1" x14ac:dyDescent="0.15">
      <c r="A109" s="51"/>
      <c r="B109" s="60"/>
      <c r="C109" s="70" t="s">
        <v>192</v>
      </c>
      <c r="D109" s="23" t="s">
        <v>193</v>
      </c>
      <c r="E109" s="17">
        <v>0</v>
      </c>
      <c r="F109" s="17">
        <v>250</v>
      </c>
      <c r="G109" s="17">
        <v>40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28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3</v>
      </c>
      <c r="AB109" s="17">
        <v>0</v>
      </c>
      <c r="AC109" s="18">
        <v>0</v>
      </c>
      <c r="AD109" s="18">
        <v>0</v>
      </c>
      <c r="AE109" s="18">
        <v>0</v>
      </c>
      <c r="AF109" s="17">
        <v>64</v>
      </c>
      <c r="AG109" s="17">
        <v>1</v>
      </c>
      <c r="AH109" s="18">
        <v>0</v>
      </c>
      <c r="AI109" s="18">
        <v>0</v>
      </c>
      <c r="AJ109" s="17">
        <v>464</v>
      </c>
      <c r="AK109" s="17">
        <v>0</v>
      </c>
      <c r="AL109" s="17">
        <v>1</v>
      </c>
      <c r="AM109" s="17">
        <v>58</v>
      </c>
      <c r="AN109" s="17">
        <v>0</v>
      </c>
      <c r="AO109" s="17">
        <v>0</v>
      </c>
      <c r="AP109" s="17">
        <v>0</v>
      </c>
      <c r="AQ109" s="17">
        <v>240</v>
      </c>
      <c r="AR109" s="17">
        <v>18</v>
      </c>
      <c r="AS109" s="17">
        <v>1</v>
      </c>
      <c r="AT109" s="17">
        <v>0</v>
      </c>
      <c r="AU109" s="17">
        <v>22</v>
      </c>
      <c r="AV109" s="17">
        <v>447</v>
      </c>
      <c r="AW109" s="17">
        <v>0</v>
      </c>
      <c r="AX109" s="17">
        <v>0</v>
      </c>
      <c r="AY109" s="17">
        <v>16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8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13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18</v>
      </c>
      <c r="CC109" s="17">
        <v>2</v>
      </c>
      <c r="CD109" s="17">
        <v>1</v>
      </c>
      <c r="CE109" s="17">
        <v>1</v>
      </c>
      <c r="CF109" s="17">
        <f>SUM(E109:CE109)</f>
        <v>1703</v>
      </c>
    </row>
    <row r="110" spans="1:84" s="14" customFormat="1" ht="8.25" customHeight="1" x14ac:dyDescent="0.15">
      <c r="A110" s="51"/>
      <c r="B110" s="60"/>
      <c r="C110" s="70"/>
      <c r="D110" s="23" t="s">
        <v>194</v>
      </c>
      <c r="E110" s="17">
        <v>0</v>
      </c>
      <c r="F110" s="17">
        <v>86</v>
      </c>
      <c r="G110" s="17">
        <v>3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66</v>
      </c>
      <c r="AK110" s="17">
        <v>0</v>
      </c>
      <c r="AL110" s="17">
        <v>0</v>
      </c>
      <c r="AM110" s="17">
        <v>5</v>
      </c>
      <c r="AN110" s="17">
        <v>0</v>
      </c>
      <c r="AO110" s="17">
        <v>0</v>
      </c>
      <c r="AP110" s="17">
        <v>0</v>
      </c>
      <c r="AQ110" s="17">
        <v>41</v>
      </c>
      <c r="AR110" s="17">
        <v>2</v>
      </c>
      <c r="AS110" s="17">
        <v>0</v>
      </c>
      <c r="AT110" s="17">
        <v>0</v>
      </c>
      <c r="AU110" s="17">
        <v>5</v>
      </c>
      <c r="AV110" s="17">
        <v>112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7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11</v>
      </c>
      <c r="CC110" s="17">
        <v>1</v>
      </c>
      <c r="CD110" s="17">
        <v>0</v>
      </c>
      <c r="CE110" s="17">
        <v>0</v>
      </c>
      <c r="CF110" s="17">
        <f>SUM(E110:CE110)</f>
        <v>372</v>
      </c>
    </row>
    <row r="111" spans="1:84" s="14" customFormat="1" ht="8.25" customHeight="1" x14ac:dyDescent="0.15">
      <c r="A111" s="51"/>
      <c r="B111" s="60"/>
      <c r="C111" s="70"/>
      <c r="D111" s="23" t="s">
        <v>91</v>
      </c>
      <c r="E111" s="17">
        <f>SUM(E109:E110)</f>
        <v>0</v>
      </c>
      <c r="F111" s="17">
        <f t="shared" ref="F111:CF111" si="43">SUM(F109:F110)</f>
        <v>336</v>
      </c>
      <c r="G111" s="17">
        <f t="shared" si="43"/>
        <v>43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33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3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83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530</v>
      </c>
      <c r="AK111" s="17">
        <f t="shared" si="43"/>
        <v>0</v>
      </c>
      <c r="AL111" s="17">
        <f t="shared" si="43"/>
        <v>1</v>
      </c>
      <c r="AM111" s="17">
        <f t="shared" si="43"/>
        <v>63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281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27</v>
      </c>
      <c r="AV111" s="17">
        <f t="shared" si="43"/>
        <v>559</v>
      </c>
      <c r="AW111" s="17">
        <f t="shared" si="43"/>
        <v>0</v>
      </c>
      <c r="AX111" s="17">
        <f t="shared" si="43"/>
        <v>1</v>
      </c>
      <c r="AY111" s="17">
        <f t="shared" si="43"/>
        <v>21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9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20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29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2075</v>
      </c>
    </row>
    <row r="112" spans="1:84" s="14" customFormat="1" ht="8.25" customHeight="1" x14ac:dyDescent="0.15">
      <c r="A112" s="53"/>
      <c r="B112" s="65" t="s">
        <v>98</v>
      </c>
      <c r="C112" s="66"/>
      <c r="D112" s="67"/>
      <c r="E112" s="19">
        <f>SUM(E100,E103:E104,E107:E108,E111)</f>
        <v>0</v>
      </c>
      <c r="F112" s="19">
        <f t="shared" ref="F112:BQ112" si="44">SUM(F100,F103:F104,F107:F108,F111)</f>
        <v>2393</v>
      </c>
      <c r="G112" s="19">
        <f t="shared" si="44"/>
        <v>195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85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14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290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2564</v>
      </c>
      <c r="AK112" s="19">
        <f t="shared" si="44"/>
        <v>0</v>
      </c>
      <c r="AL112" s="19">
        <f t="shared" si="44"/>
        <v>9</v>
      </c>
      <c r="AM112" s="19">
        <f t="shared" si="44"/>
        <v>377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1846</v>
      </c>
      <c r="AR112" s="19">
        <f t="shared" si="44"/>
        <v>71</v>
      </c>
      <c r="AS112" s="19">
        <f t="shared" si="44"/>
        <v>4</v>
      </c>
      <c r="AT112" s="19">
        <f t="shared" si="44"/>
        <v>5</v>
      </c>
      <c r="AU112" s="19">
        <f t="shared" si="44"/>
        <v>103</v>
      </c>
      <c r="AV112" s="19">
        <f t="shared" si="44"/>
        <v>2433</v>
      </c>
      <c r="AW112" s="19">
        <f t="shared" si="44"/>
        <v>2</v>
      </c>
      <c r="AX112" s="19">
        <f t="shared" si="44"/>
        <v>1</v>
      </c>
      <c r="AY112" s="19">
        <f t="shared" si="44"/>
        <v>57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19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4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66</v>
      </c>
      <c r="BU112" s="19">
        <f t="shared" si="45"/>
        <v>0</v>
      </c>
      <c r="BV112" s="19">
        <f t="shared" si="45"/>
        <v>2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116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10720</v>
      </c>
    </row>
    <row r="113" spans="1:84" ht="8.25" customHeight="1" x14ac:dyDescent="0.15">
      <c r="A113" s="87" t="s">
        <v>195</v>
      </c>
      <c r="B113" s="90" t="s">
        <v>196</v>
      </c>
      <c r="C113" s="91"/>
      <c r="D113" s="92"/>
      <c r="E113" s="16">
        <v>0</v>
      </c>
      <c r="F113" s="16">
        <v>106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1</v>
      </c>
      <c r="AC113" s="15">
        <v>0</v>
      </c>
      <c r="AD113" s="15">
        <v>0</v>
      </c>
      <c r="AE113" s="15">
        <v>0</v>
      </c>
      <c r="AF113" s="16">
        <v>37</v>
      </c>
      <c r="AG113" s="16">
        <v>2</v>
      </c>
      <c r="AH113" s="15">
        <v>0</v>
      </c>
      <c r="AI113" s="15">
        <v>0</v>
      </c>
      <c r="AJ113" s="16">
        <v>386</v>
      </c>
      <c r="AK113" s="16">
        <v>0</v>
      </c>
      <c r="AL113" s="16">
        <v>0</v>
      </c>
      <c r="AM113" s="16">
        <v>41</v>
      </c>
      <c r="AN113" s="16">
        <v>0</v>
      </c>
      <c r="AO113" s="16">
        <v>0</v>
      </c>
      <c r="AP113" s="16">
        <v>1</v>
      </c>
      <c r="AQ113" s="16">
        <v>226</v>
      </c>
      <c r="AR113" s="16">
        <v>5</v>
      </c>
      <c r="AS113" s="16">
        <v>1</v>
      </c>
      <c r="AT113" s="16">
        <v>0</v>
      </c>
      <c r="AU113" s="16">
        <v>10</v>
      </c>
      <c r="AV113" s="16">
        <v>327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16</v>
      </c>
      <c r="CC113" s="16">
        <v>0</v>
      </c>
      <c r="CD113" s="16">
        <v>0</v>
      </c>
      <c r="CE113" s="16">
        <v>1</v>
      </c>
      <c r="CF113" s="17">
        <f>SUM(E113:CE113)</f>
        <v>1186</v>
      </c>
    </row>
    <row r="114" spans="1:84" ht="8.25" customHeight="1" x14ac:dyDescent="0.15">
      <c r="A114" s="88"/>
      <c r="B114" s="60" t="s">
        <v>197</v>
      </c>
      <c r="C114" s="58" t="s">
        <v>198</v>
      </c>
      <c r="D114" s="59"/>
      <c r="E114" s="17">
        <v>0</v>
      </c>
      <c r="F114" s="17">
        <v>206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119</v>
      </c>
      <c r="AG114" s="17">
        <v>0</v>
      </c>
      <c r="AH114" s="18">
        <v>0</v>
      </c>
      <c r="AI114" s="18">
        <v>0</v>
      </c>
      <c r="AJ114" s="17">
        <v>520</v>
      </c>
      <c r="AK114" s="17">
        <v>0</v>
      </c>
      <c r="AL114" s="17">
        <v>0</v>
      </c>
      <c r="AM114" s="17">
        <v>69</v>
      </c>
      <c r="AN114" s="17">
        <v>0</v>
      </c>
      <c r="AO114" s="17">
        <v>0</v>
      </c>
      <c r="AP114" s="17">
        <v>1</v>
      </c>
      <c r="AQ114" s="17">
        <v>970</v>
      </c>
      <c r="AR114" s="17">
        <v>22</v>
      </c>
      <c r="AS114" s="17">
        <v>3</v>
      </c>
      <c r="AT114" s="17">
        <v>1</v>
      </c>
      <c r="AU114" s="17">
        <v>27</v>
      </c>
      <c r="AV114" s="17">
        <v>471</v>
      </c>
      <c r="AW114" s="17">
        <v>3</v>
      </c>
      <c r="AX114" s="17">
        <v>2</v>
      </c>
      <c r="AY114" s="17">
        <v>10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6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33</v>
      </c>
      <c r="CC114" s="17">
        <v>0</v>
      </c>
      <c r="CD114" s="17">
        <v>0</v>
      </c>
      <c r="CE114" s="17">
        <v>2</v>
      </c>
      <c r="CF114" s="17">
        <f>SUM(E114:CE114)</f>
        <v>2502</v>
      </c>
    </row>
    <row r="115" spans="1:84" ht="8.25" customHeight="1" x14ac:dyDescent="0.15">
      <c r="A115" s="88"/>
      <c r="B115" s="60"/>
      <c r="C115" s="58" t="s">
        <v>199</v>
      </c>
      <c r="D115" s="59"/>
      <c r="E115" s="17">
        <v>0</v>
      </c>
      <c r="F115" s="17">
        <v>30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10</v>
      </c>
      <c r="AG115" s="17">
        <v>1</v>
      </c>
      <c r="AH115" s="18">
        <v>0</v>
      </c>
      <c r="AI115" s="18">
        <v>0</v>
      </c>
      <c r="AJ115" s="17">
        <v>110</v>
      </c>
      <c r="AK115" s="17">
        <v>0</v>
      </c>
      <c r="AL115" s="17">
        <v>0</v>
      </c>
      <c r="AM115" s="17">
        <v>12</v>
      </c>
      <c r="AN115" s="17">
        <v>0</v>
      </c>
      <c r="AO115" s="17">
        <v>0</v>
      </c>
      <c r="AP115" s="17">
        <v>0</v>
      </c>
      <c r="AQ115" s="17">
        <v>44</v>
      </c>
      <c r="AR115" s="17">
        <v>1</v>
      </c>
      <c r="AS115" s="17">
        <v>0</v>
      </c>
      <c r="AT115" s="17">
        <v>0</v>
      </c>
      <c r="AU115" s="17">
        <v>6</v>
      </c>
      <c r="AV115" s="17">
        <v>81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2</v>
      </c>
      <c r="CC115" s="17">
        <v>0</v>
      </c>
      <c r="CD115" s="17">
        <v>0</v>
      </c>
      <c r="CE115" s="17">
        <v>0</v>
      </c>
      <c r="CF115" s="17">
        <f>SUM(E115:CE115)</f>
        <v>300</v>
      </c>
    </row>
    <row r="116" spans="1:84" ht="8.25" customHeight="1" x14ac:dyDescent="0.15">
      <c r="A116" s="88"/>
      <c r="B116" s="60"/>
      <c r="C116" s="58" t="s">
        <v>91</v>
      </c>
      <c r="D116" s="59"/>
      <c r="E116" s="17">
        <f>SUM(E114:E115)</f>
        <v>0</v>
      </c>
      <c r="F116" s="17">
        <f t="shared" ref="F116:CF116" si="46">SUM(F114:F115)</f>
        <v>236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129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630</v>
      </c>
      <c r="AK116" s="17">
        <f t="shared" si="46"/>
        <v>0</v>
      </c>
      <c r="AL116" s="17">
        <f t="shared" si="46"/>
        <v>0</v>
      </c>
      <c r="AM116" s="17">
        <f t="shared" si="46"/>
        <v>81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1014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33</v>
      </c>
      <c r="AV116" s="17">
        <f t="shared" si="46"/>
        <v>552</v>
      </c>
      <c r="AW116" s="17">
        <f t="shared" si="46"/>
        <v>3</v>
      </c>
      <c r="AX116" s="17">
        <f t="shared" si="46"/>
        <v>2</v>
      </c>
      <c r="AY116" s="17">
        <f t="shared" si="46"/>
        <v>11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7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35</v>
      </c>
      <c r="CC116" s="17">
        <f t="shared" si="46"/>
        <v>0</v>
      </c>
      <c r="CD116" s="17">
        <f t="shared" si="46"/>
        <v>0</v>
      </c>
      <c r="CE116" s="17">
        <f t="shared" si="46"/>
        <v>2</v>
      </c>
      <c r="CF116" s="17">
        <f t="shared" si="46"/>
        <v>2802</v>
      </c>
    </row>
    <row r="117" spans="1:84" ht="8.25" customHeight="1" x14ac:dyDescent="0.15">
      <c r="A117" s="88"/>
      <c r="B117" s="76" t="s">
        <v>200</v>
      </c>
      <c r="C117" s="58" t="s">
        <v>200</v>
      </c>
      <c r="D117" s="59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5</v>
      </c>
      <c r="AB117" s="17">
        <v>0</v>
      </c>
      <c r="AC117" s="18">
        <v>0</v>
      </c>
      <c r="AD117" s="18">
        <v>0</v>
      </c>
      <c r="AE117" s="18">
        <v>0</v>
      </c>
      <c r="AF117" s="17">
        <v>36</v>
      </c>
      <c r="AG117" s="17">
        <v>0</v>
      </c>
      <c r="AH117" s="18">
        <v>0</v>
      </c>
      <c r="AI117" s="18">
        <v>0</v>
      </c>
      <c r="AJ117" s="17">
        <v>550</v>
      </c>
      <c r="AK117" s="17">
        <v>0</v>
      </c>
      <c r="AL117" s="17">
        <v>0</v>
      </c>
      <c r="AM117" s="17">
        <v>75</v>
      </c>
      <c r="AN117" s="17">
        <v>0</v>
      </c>
      <c r="AO117" s="17">
        <v>0</v>
      </c>
      <c r="AP117" s="17">
        <v>0</v>
      </c>
      <c r="AQ117" s="17">
        <v>229</v>
      </c>
      <c r="AR117" s="17">
        <v>7</v>
      </c>
      <c r="AS117" s="17">
        <v>0</v>
      </c>
      <c r="AT117" s="17">
        <v>1</v>
      </c>
      <c r="AU117" s="17">
        <v>8</v>
      </c>
      <c r="AV117" s="17">
        <v>284</v>
      </c>
      <c r="AW117" s="17">
        <v>0</v>
      </c>
      <c r="AX117" s="17">
        <v>0</v>
      </c>
      <c r="AY117" s="17">
        <v>7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8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28</v>
      </c>
      <c r="CC117" s="17">
        <v>0</v>
      </c>
      <c r="CD117" s="17">
        <v>0</v>
      </c>
      <c r="CE117" s="17">
        <v>0</v>
      </c>
      <c r="CF117" s="17">
        <f>SUM(E117:CE117)</f>
        <v>1272</v>
      </c>
    </row>
    <row r="118" spans="1:84" ht="8.25" customHeight="1" x14ac:dyDescent="0.15">
      <c r="A118" s="88"/>
      <c r="B118" s="77"/>
      <c r="C118" s="58" t="s">
        <v>201</v>
      </c>
      <c r="D118" s="59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69</v>
      </c>
      <c r="AG118" s="17">
        <v>0</v>
      </c>
      <c r="AH118" s="18">
        <v>0</v>
      </c>
      <c r="AI118" s="18">
        <v>0</v>
      </c>
      <c r="AJ118" s="17">
        <v>445</v>
      </c>
      <c r="AK118" s="17">
        <v>1</v>
      </c>
      <c r="AL118" s="17">
        <v>0</v>
      </c>
      <c r="AM118" s="17">
        <v>57</v>
      </c>
      <c r="AN118" s="17">
        <v>2</v>
      </c>
      <c r="AO118" s="17">
        <v>0</v>
      </c>
      <c r="AP118" s="17">
        <v>0</v>
      </c>
      <c r="AQ118" s="17">
        <v>420</v>
      </c>
      <c r="AR118" s="17">
        <v>16</v>
      </c>
      <c r="AS118" s="17">
        <v>0</v>
      </c>
      <c r="AT118" s="17">
        <v>0</v>
      </c>
      <c r="AU118" s="17">
        <v>9</v>
      </c>
      <c r="AV118" s="17">
        <v>253</v>
      </c>
      <c r="AW118" s="17">
        <v>0</v>
      </c>
      <c r="AX118" s="17">
        <v>0</v>
      </c>
      <c r="AY118" s="17">
        <v>9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8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29</v>
      </c>
      <c r="CC118" s="17">
        <v>0</v>
      </c>
      <c r="CD118" s="17">
        <v>0</v>
      </c>
      <c r="CE118" s="17">
        <v>0</v>
      </c>
      <c r="CF118" s="17">
        <f>SUM(E118:CE118)</f>
        <v>1364</v>
      </c>
    </row>
    <row r="119" spans="1:84" ht="8.25" customHeight="1" x14ac:dyDescent="0.15">
      <c r="A119" s="88"/>
      <c r="B119" s="77"/>
      <c r="C119" s="81" t="s">
        <v>202</v>
      </c>
      <c r="D119" s="23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126</v>
      </c>
      <c r="AK119" s="17">
        <v>0</v>
      </c>
      <c r="AL119" s="17">
        <v>0</v>
      </c>
      <c r="AM119" s="17">
        <v>13</v>
      </c>
      <c r="AN119" s="17">
        <v>0</v>
      </c>
      <c r="AO119" s="17">
        <v>0</v>
      </c>
      <c r="AP119" s="17">
        <v>0</v>
      </c>
      <c r="AQ119" s="17">
        <v>73</v>
      </c>
      <c r="AR119" s="17">
        <v>1</v>
      </c>
      <c r="AS119" s="17">
        <v>0</v>
      </c>
      <c r="AT119" s="17">
        <v>1</v>
      </c>
      <c r="AU119" s="17">
        <v>3</v>
      </c>
      <c r="AV119" s="17">
        <v>81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5</v>
      </c>
      <c r="CC119" s="17">
        <v>0</v>
      </c>
      <c r="CD119" s="17">
        <v>0</v>
      </c>
      <c r="CE119" s="17">
        <v>0</v>
      </c>
      <c r="CF119" s="17">
        <f>SUM(E119:CE119)</f>
        <v>328</v>
      </c>
    </row>
    <row r="120" spans="1:84" ht="8.25" customHeight="1" x14ac:dyDescent="0.15">
      <c r="A120" s="88"/>
      <c r="B120" s="77"/>
      <c r="C120" s="94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31</v>
      </c>
      <c r="AG120" s="17">
        <v>3</v>
      </c>
      <c r="AH120" s="18">
        <v>0</v>
      </c>
      <c r="AI120" s="18">
        <v>0</v>
      </c>
      <c r="AJ120" s="17">
        <v>261</v>
      </c>
      <c r="AK120" s="17">
        <v>0</v>
      </c>
      <c r="AL120" s="17">
        <v>0</v>
      </c>
      <c r="AM120" s="17">
        <v>13</v>
      </c>
      <c r="AN120" s="17">
        <v>0</v>
      </c>
      <c r="AO120" s="17">
        <v>0</v>
      </c>
      <c r="AP120" s="17">
        <v>0</v>
      </c>
      <c r="AQ120" s="17">
        <v>76</v>
      </c>
      <c r="AR120" s="17">
        <v>2</v>
      </c>
      <c r="AS120" s="17">
        <v>0</v>
      </c>
      <c r="AT120" s="17">
        <v>0</v>
      </c>
      <c r="AU120" s="17">
        <v>3</v>
      </c>
      <c r="AV120" s="17">
        <v>120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20</v>
      </c>
      <c r="CC120" s="17">
        <v>0</v>
      </c>
      <c r="CD120" s="17">
        <v>0</v>
      </c>
      <c r="CE120" s="17">
        <v>0</v>
      </c>
      <c r="CF120" s="17">
        <f>SUM(E120:CE120)</f>
        <v>574</v>
      </c>
    </row>
    <row r="121" spans="1:84" ht="8.25" customHeight="1" x14ac:dyDescent="0.15">
      <c r="A121" s="88"/>
      <c r="B121" s="77"/>
      <c r="C121" s="94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1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28</v>
      </c>
      <c r="AG121" s="17">
        <v>0</v>
      </c>
      <c r="AH121" s="18">
        <v>0</v>
      </c>
      <c r="AI121" s="18">
        <v>0</v>
      </c>
      <c r="AJ121" s="17">
        <v>223</v>
      </c>
      <c r="AK121" s="17">
        <v>0</v>
      </c>
      <c r="AL121" s="17">
        <v>0</v>
      </c>
      <c r="AM121" s="17">
        <v>19</v>
      </c>
      <c r="AN121" s="17">
        <v>0</v>
      </c>
      <c r="AO121" s="17">
        <v>0</v>
      </c>
      <c r="AP121" s="17">
        <v>0</v>
      </c>
      <c r="AQ121" s="17">
        <v>203</v>
      </c>
      <c r="AR121" s="17">
        <v>8</v>
      </c>
      <c r="AS121" s="17">
        <v>0</v>
      </c>
      <c r="AT121" s="17">
        <v>0</v>
      </c>
      <c r="AU121" s="17">
        <v>6</v>
      </c>
      <c r="AV121" s="17">
        <v>175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12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17</v>
      </c>
      <c r="CC121" s="17">
        <v>0</v>
      </c>
      <c r="CD121" s="17">
        <v>0</v>
      </c>
      <c r="CE121" s="17">
        <v>1</v>
      </c>
      <c r="CF121" s="17">
        <f>SUM(E121:CE121)</f>
        <v>718</v>
      </c>
    </row>
    <row r="122" spans="1:84" ht="8.25" customHeight="1" x14ac:dyDescent="0.15">
      <c r="A122" s="88"/>
      <c r="B122" s="69"/>
      <c r="C122" s="95"/>
      <c r="D122" s="23" t="s">
        <v>91</v>
      </c>
      <c r="E122" s="17">
        <f>SUM(E119:E121)</f>
        <v>0</v>
      </c>
      <c r="F122" s="17">
        <f t="shared" ref="F122:CF122" si="47">SUM(F119:F121)</f>
        <v>55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1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6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66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610</v>
      </c>
      <c r="AK122" s="17">
        <f t="shared" si="47"/>
        <v>0</v>
      </c>
      <c r="AL122" s="17">
        <f t="shared" si="47"/>
        <v>0</v>
      </c>
      <c r="AM122" s="17">
        <f t="shared" si="47"/>
        <v>45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352</v>
      </c>
      <c r="AR122" s="17">
        <f t="shared" si="47"/>
        <v>11</v>
      </c>
      <c r="AS122" s="17">
        <f t="shared" si="47"/>
        <v>0</v>
      </c>
      <c r="AT122" s="17">
        <f t="shared" si="47"/>
        <v>1</v>
      </c>
      <c r="AU122" s="17">
        <f t="shared" si="47"/>
        <v>12</v>
      </c>
      <c r="AV122" s="17">
        <f t="shared" si="47"/>
        <v>376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26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42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1620</v>
      </c>
    </row>
    <row r="123" spans="1:84" ht="8.25" customHeight="1" x14ac:dyDescent="0.15">
      <c r="A123" s="88"/>
      <c r="B123" s="60" t="s">
        <v>204</v>
      </c>
      <c r="C123" s="58" t="s">
        <v>205</v>
      </c>
      <c r="D123" s="59"/>
      <c r="E123" s="17">
        <v>0</v>
      </c>
      <c r="F123" s="17">
        <v>126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3</v>
      </c>
      <c r="AB123" s="17">
        <v>2</v>
      </c>
      <c r="AC123" s="18">
        <v>0</v>
      </c>
      <c r="AD123" s="18">
        <v>0</v>
      </c>
      <c r="AE123" s="18">
        <v>0</v>
      </c>
      <c r="AF123" s="17">
        <v>38</v>
      </c>
      <c r="AG123" s="17">
        <v>4</v>
      </c>
      <c r="AH123" s="18">
        <v>0</v>
      </c>
      <c r="AI123" s="18">
        <v>0</v>
      </c>
      <c r="AJ123" s="17">
        <v>1152</v>
      </c>
      <c r="AK123" s="17">
        <v>2</v>
      </c>
      <c r="AL123" s="17">
        <v>0</v>
      </c>
      <c r="AM123" s="17">
        <v>61</v>
      </c>
      <c r="AN123" s="17">
        <v>0</v>
      </c>
      <c r="AO123" s="17">
        <v>0</v>
      </c>
      <c r="AP123" s="17">
        <v>115</v>
      </c>
      <c r="AQ123" s="17">
        <v>1332</v>
      </c>
      <c r="AR123" s="17">
        <v>33</v>
      </c>
      <c r="AS123" s="17">
        <v>0</v>
      </c>
      <c r="AT123" s="17">
        <v>1</v>
      </c>
      <c r="AU123" s="17">
        <v>17</v>
      </c>
      <c r="AV123" s="17">
        <v>585</v>
      </c>
      <c r="AW123" s="17">
        <v>0</v>
      </c>
      <c r="AX123" s="17">
        <v>0</v>
      </c>
      <c r="AY123" s="17">
        <v>11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23</v>
      </c>
      <c r="BU123" s="17">
        <v>0</v>
      </c>
      <c r="BV123" s="17">
        <v>3</v>
      </c>
      <c r="BW123" s="17">
        <v>0</v>
      </c>
      <c r="BX123" s="17">
        <v>2</v>
      </c>
      <c r="BY123" s="17">
        <v>0</v>
      </c>
      <c r="BZ123" s="17">
        <v>0</v>
      </c>
      <c r="CA123" s="17">
        <v>1</v>
      </c>
      <c r="CB123" s="17">
        <v>61</v>
      </c>
      <c r="CC123" s="17">
        <v>2</v>
      </c>
      <c r="CD123" s="17">
        <v>0</v>
      </c>
      <c r="CE123" s="17">
        <v>2</v>
      </c>
      <c r="CF123" s="17">
        <f>SUM(E123:CE123)</f>
        <v>3603</v>
      </c>
    </row>
    <row r="124" spans="1:84" ht="8.25" customHeight="1" x14ac:dyDescent="0.15">
      <c r="A124" s="88"/>
      <c r="B124" s="60"/>
      <c r="C124" s="58" t="s">
        <v>206</v>
      </c>
      <c r="D124" s="59"/>
      <c r="E124" s="17">
        <v>0</v>
      </c>
      <c r="F124" s="17">
        <v>31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30</v>
      </c>
      <c r="AG124" s="17">
        <v>0</v>
      </c>
      <c r="AH124" s="18">
        <v>0</v>
      </c>
      <c r="AI124" s="18">
        <v>0</v>
      </c>
      <c r="AJ124" s="17">
        <v>268</v>
      </c>
      <c r="AK124" s="17">
        <v>0</v>
      </c>
      <c r="AL124" s="17">
        <v>0</v>
      </c>
      <c r="AM124" s="17">
        <v>24</v>
      </c>
      <c r="AN124" s="17">
        <v>0</v>
      </c>
      <c r="AO124" s="17">
        <v>0</v>
      </c>
      <c r="AP124" s="17">
        <v>0</v>
      </c>
      <c r="AQ124" s="17">
        <v>210</v>
      </c>
      <c r="AR124" s="17">
        <v>3</v>
      </c>
      <c r="AS124" s="17">
        <v>0</v>
      </c>
      <c r="AT124" s="17">
        <v>0</v>
      </c>
      <c r="AU124" s="17">
        <v>3</v>
      </c>
      <c r="AV124" s="17">
        <v>155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11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9</v>
      </c>
      <c r="CC124" s="17">
        <v>1</v>
      </c>
      <c r="CD124" s="17">
        <v>0</v>
      </c>
      <c r="CE124" s="17">
        <v>4</v>
      </c>
      <c r="CF124" s="17">
        <f>SUM(E124:CE124)</f>
        <v>770</v>
      </c>
    </row>
    <row r="125" spans="1:84" ht="8.25" customHeight="1" x14ac:dyDescent="0.15">
      <c r="A125" s="88"/>
      <c r="B125" s="60"/>
      <c r="C125" s="70" t="s">
        <v>207</v>
      </c>
      <c r="D125" s="23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17</v>
      </c>
      <c r="AG125" s="17">
        <v>0</v>
      </c>
      <c r="AH125" s="18">
        <v>0</v>
      </c>
      <c r="AI125" s="18">
        <v>0</v>
      </c>
      <c r="AJ125" s="17">
        <v>202</v>
      </c>
      <c r="AK125" s="17">
        <v>0</v>
      </c>
      <c r="AL125" s="17">
        <v>0</v>
      </c>
      <c r="AM125" s="17">
        <v>28</v>
      </c>
      <c r="AN125" s="17">
        <v>0</v>
      </c>
      <c r="AO125" s="17">
        <v>0</v>
      </c>
      <c r="AP125" s="17">
        <v>0</v>
      </c>
      <c r="AQ125" s="17">
        <v>377</v>
      </c>
      <c r="AR125" s="17">
        <v>5</v>
      </c>
      <c r="AS125" s="17">
        <v>0</v>
      </c>
      <c r="AT125" s="17">
        <v>2</v>
      </c>
      <c r="AU125" s="17">
        <v>7</v>
      </c>
      <c r="AV125" s="17">
        <v>141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1</v>
      </c>
      <c r="BR125" s="18">
        <v>0</v>
      </c>
      <c r="BS125" s="17">
        <v>0</v>
      </c>
      <c r="BT125" s="17">
        <v>8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16</v>
      </c>
      <c r="CC125" s="17">
        <v>1</v>
      </c>
      <c r="CD125" s="17">
        <v>0</v>
      </c>
      <c r="CE125" s="17">
        <v>2</v>
      </c>
      <c r="CF125" s="17">
        <f>SUM(E125:CE125)</f>
        <v>845</v>
      </c>
    </row>
    <row r="126" spans="1:84" ht="8.25" customHeight="1" x14ac:dyDescent="0.15">
      <c r="A126" s="88"/>
      <c r="B126" s="60"/>
      <c r="C126" s="70"/>
      <c r="D126" s="23" t="s">
        <v>208</v>
      </c>
      <c r="E126" s="17">
        <v>0</v>
      </c>
      <c r="F126" s="17">
        <v>14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80</v>
      </c>
      <c r="AK126" s="17">
        <v>0</v>
      </c>
      <c r="AL126" s="17">
        <v>0</v>
      </c>
      <c r="AM126" s="17">
        <v>24</v>
      </c>
      <c r="AN126" s="17">
        <v>0</v>
      </c>
      <c r="AO126" s="17">
        <v>0</v>
      </c>
      <c r="AP126" s="17">
        <v>1</v>
      </c>
      <c r="AQ126" s="17">
        <v>143</v>
      </c>
      <c r="AR126" s="17">
        <v>3</v>
      </c>
      <c r="AS126" s="17">
        <v>0</v>
      </c>
      <c r="AT126" s="17">
        <v>0</v>
      </c>
      <c r="AU126" s="17">
        <v>1</v>
      </c>
      <c r="AV126" s="17">
        <v>75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2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11</v>
      </c>
      <c r="CC126" s="17">
        <v>0</v>
      </c>
      <c r="CD126" s="17">
        <v>0</v>
      </c>
      <c r="CE126" s="17">
        <v>0</v>
      </c>
      <c r="CF126" s="17">
        <f>SUM(E126:CE126)</f>
        <v>364</v>
      </c>
    </row>
    <row r="127" spans="1:84" ht="8.25" customHeight="1" x14ac:dyDescent="0.15">
      <c r="A127" s="88"/>
      <c r="B127" s="60"/>
      <c r="C127" s="70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9</v>
      </c>
      <c r="AG127" s="17">
        <v>0</v>
      </c>
      <c r="AH127" s="18">
        <v>0</v>
      </c>
      <c r="AI127" s="18">
        <v>0</v>
      </c>
      <c r="AJ127" s="17">
        <v>123</v>
      </c>
      <c r="AK127" s="17">
        <v>0</v>
      </c>
      <c r="AL127" s="17">
        <v>0</v>
      </c>
      <c r="AM127" s="17">
        <v>11</v>
      </c>
      <c r="AN127" s="17">
        <v>0</v>
      </c>
      <c r="AO127" s="17">
        <v>0</v>
      </c>
      <c r="AP127" s="17">
        <v>0</v>
      </c>
      <c r="AQ127" s="17">
        <v>191</v>
      </c>
      <c r="AR127" s="17">
        <v>6</v>
      </c>
      <c r="AS127" s="17">
        <v>0</v>
      </c>
      <c r="AT127" s="17">
        <v>0</v>
      </c>
      <c r="AU127" s="17">
        <v>2</v>
      </c>
      <c r="AV127" s="17">
        <v>82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1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16</v>
      </c>
      <c r="CC127" s="17">
        <v>0</v>
      </c>
      <c r="CD127" s="17">
        <v>0</v>
      </c>
      <c r="CE127" s="17">
        <v>1</v>
      </c>
      <c r="CF127" s="17">
        <f>SUM(E127:CE127)</f>
        <v>449</v>
      </c>
    </row>
    <row r="128" spans="1:84" ht="8.25" customHeight="1" x14ac:dyDescent="0.15">
      <c r="A128" s="88"/>
      <c r="B128" s="60"/>
      <c r="C128" s="96"/>
      <c r="D128" s="23" t="s">
        <v>91</v>
      </c>
      <c r="E128" s="17">
        <f>SUM(E125:E127)</f>
        <v>0</v>
      </c>
      <c r="F128" s="17">
        <f t="shared" ref="F128:CF128" si="48">SUM(F125:F127)</f>
        <v>42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31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405</v>
      </c>
      <c r="AK128" s="17">
        <f t="shared" si="48"/>
        <v>0</v>
      </c>
      <c r="AL128" s="17">
        <f t="shared" si="48"/>
        <v>0</v>
      </c>
      <c r="AM128" s="17">
        <f t="shared" si="48"/>
        <v>63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711</v>
      </c>
      <c r="AR128" s="17">
        <f t="shared" si="48"/>
        <v>14</v>
      </c>
      <c r="AS128" s="17">
        <f t="shared" si="48"/>
        <v>0</v>
      </c>
      <c r="AT128" s="17">
        <f t="shared" si="48"/>
        <v>2</v>
      </c>
      <c r="AU128" s="17">
        <f t="shared" si="48"/>
        <v>10</v>
      </c>
      <c r="AV128" s="17">
        <f t="shared" si="48"/>
        <v>298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2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6</v>
      </c>
      <c r="BP128" s="17">
        <f t="shared" si="48"/>
        <v>0</v>
      </c>
      <c r="BQ128" s="17">
        <f t="shared" si="48"/>
        <v>1</v>
      </c>
      <c r="BR128" s="18">
        <f t="shared" si="48"/>
        <v>0</v>
      </c>
      <c r="BS128" s="17">
        <f t="shared" si="48"/>
        <v>0</v>
      </c>
      <c r="BT128" s="17">
        <f t="shared" si="48"/>
        <v>9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43</v>
      </c>
      <c r="CC128" s="17">
        <f t="shared" si="48"/>
        <v>1</v>
      </c>
      <c r="CD128" s="17">
        <f t="shared" si="48"/>
        <v>0</v>
      </c>
      <c r="CE128" s="17">
        <f t="shared" si="48"/>
        <v>3</v>
      </c>
      <c r="CF128" s="17">
        <f t="shared" si="48"/>
        <v>1658</v>
      </c>
    </row>
    <row r="129" spans="1:84" ht="8.25" customHeight="1" x14ac:dyDescent="0.15">
      <c r="A129" s="88"/>
      <c r="B129" s="60"/>
      <c r="C129" s="70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20</v>
      </c>
      <c r="AG129" s="17">
        <v>0</v>
      </c>
      <c r="AH129" s="18">
        <v>0</v>
      </c>
      <c r="AI129" s="18">
        <v>0</v>
      </c>
      <c r="AJ129" s="17">
        <v>341</v>
      </c>
      <c r="AK129" s="17">
        <v>0</v>
      </c>
      <c r="AL129" s="17">
        <v>0</v>
      </c>
      <c r="AM129" s="17">
        <v>12</v>
      </c>
      <c r="AN129" s="17">
        <v>0</v>
      </c>
      <c r="AO129" s="17">
        <v>0</v>
      </c>
      <c r="AP129" s="17">
        <v>0</v>
      </c>
      <c r="AQ129" s="17">
        <v>442</v>
      </c>
      <c r="AR129" s="17">
        <v>14</v>
      </c>
      <c r="AS129" s="17">
        <v>0</v>
      </c>
      <c r="AT129" s="17">
        <v>0</v>
      </c>
      <c r="AU129" s="17">
        <v>7</v>
      </c>
      <c r="AV129" s="17">
        <v>149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6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19</v>
      </c>
      <c r="CC129" s="17">
        <v>0</v>
      </c>
      <c r="CD129" s="17">
        <v>0</v>
      </c>
      <c r="CE129" s="17">
        <v>1</v>
      </c>
      <c r="CF129" s="17">
        <f>SUM(E129:CE129)</f>
        <v>1041</v>
      </c>
    </row>
    <row r="130" spans="1:84" ht="8.25" customHeight="1" x14ac:dyDescent="0.15">
      <c r="A130" s="88"/>
      <c r="B130" s="60"/>
      <c r="C130" s="71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5</v>
      </c>
      <c r="AG130" s="17">
        <v>0</v>
      </c>
      <c r="AH130" s="18">
        <v>0</v>
      </c>
      <c r="AI130" s="18">
        <v>0</v>
      </c>
      <c r="AJ130" s="17">
        <v>174</v>
      </c>
      <c r="AK130" s="17">
        <v>0</v>
      </c>
      <c r="AL130" s="17">
        <v>0</v>
      </c>
      <c r="AM130" s="17">
        <v>12</v>
      </c>
      <c r="AN130" s="17">
        <v>0</v>
      </c>
      <c r="AO130" s="17">
        <v>0</v>
      </c>
      <c r="AP130" s="17">
        <v>0</v>
      </c>
      <c r="AQ130" s="17">
        <v>204</v>
      </c>
      <c r="AR130" s="17">
        <v>2</v>
      </c>
      <c r="AS130" s="17">
        <v>0</v>
      </c>
      <c r="AT130" s="17">
        <v>0</v>
      </c>
      <c r="AU130" s="17">
        <v>0</v>
      </c>
      <c r="AV130" s="17">
        <v>101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2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1</v>
      </c>
      <c r="CF130" s="17">
        <f>SUM(E130:CE130)</f>
        <v>512</v>
      </c>
    </row>
    <row r="131" spans="1:84" ht="8.25" customHeight="1" x14ac:dyDescent="0.15">
      <c r="A131" s="88"/>
      <c r="B131" s="60"/>
      <c r="C131" s="71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5</v>
      </c>
      <c r="AG131" s="17">
        <v>0</v>
      </c>
      <c r="AH131" s="18">
        <v>0</v>
      </c>
      <c r="AI131" s="18">
        <v>0</v>
      </c>
      <c r="AJ131" s="17">
        <v>61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120</v>
      </c>
      <c r="AR131" s="17">
        <v>0</v>
      </c>
      <c r="AS131" s="17">
        <v>0</v>
      </c>
      <c r="AT131" s="17">
        <v>1</v>
      </c>
      <c r="AU131" s="17">
        <v>1</v>
      </c>
      <c r="AV131" s="17">
        <v>42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7</v>
      </c>
      <c r="CC131" s="17">
        <v>0</v>
      </c>
      <c r="CD131" s="17">
        <v>0</v>
      </c>
      <c r="CE131" s="17">
        <v>1</v>
      </c>
      <c r="CF131" s="17">
        <f>SUM(E131:CE131)</f>
        <v>265</v>
      </c>
    </row>
    <row r="132" spans="1:84" ht="8.25" customHeight="1" x14ac:dyDescent="0.15">
      <c r="A132" s="88"/>
      <c r="B132" s="60"/>
      <c r="C132" s="71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30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576</v>
      </c>
      <c r="AK132" s="17">
        <f t="shared" si="49"/>
        <v>0</v>
      </c>
      <c r="AL132" s="17">
        <f t="shared" si="49"/>
        <v>0</v>
      </c>
      <c r="AM132" s="17">
        <f t="shared" si="49"/>
        <v>28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766</v>
      </c>
      <c r="AR132" s="17">
        <f t="shared" si="49"/>
        <v>16</v>
      </c>
      <c r="AS132" s="17">
        <f t="shared" si="49"/>
        <v>0</v>
      </c>
      <c r="AT132" s="17">
        <f t="shared" si="49"/>
        <v>1</v>
      </c>
      <c r="AU132" s="17">
        <f t="shared" si="49"/>
        <v>8</v>
      </c>
      <c r="AV132" s="17">
        <f t="shared" si="49"/>
        <v>292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10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34</v>
      </c>
      <c r="CC132" s="17">
        <f t="shared" si="49"/>
        <v>0</v>
      </c>
      <c r="CD132" s="17">
        <f t="shared" si="49"/>
        <v>0</v>
      </c>
      <c r="CE132" s="17">
        <f t="shared" si="49"/>
        <v>3</v>
      </c>
      <c r="CF132" s="17">
        <f t="shared" si="49"/>
        <v>1818</v>
      </c>
    </row>
    <row r="133" spans="1:84" ht="8.25" customHeight="1" x14ac:dyDescent="0.15">
      <c r="A133" s="88"/>
      <c r="B133" s="60" t="s">
        <v>214</v>
      </c>
      <c r="C133" s="58" t="s">
        <v>215</v>
      </c>
      <c r="D133" s="59"/>
      <c r="E133" s="17">
        <v>0</v>
      </c>
      <c r="F133" s="17">
        <v>381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8</v>
      </c>
      <c r="AB133" s="17">
        <v>0</v>
      </c>
      <c r="AC133" s="18">
        <v>0</v>
      </c>
      <c r="AD133" s="18">
        <v>0</v>
      </c>
      <c r="AE133" s="18">
        <v>0</v>
      </c>
      <c r="AF133" s="17">
        <v>106</v>
      </c>
      <c r="AG133" s="17">
        <v>8</v>
      </c>
      <c r="AH133" s="18">
        <v>0</v>
      </c>
      <c r="AI133" s="18">
        <v>0</v>
      </c>
      <c r="AJ133" s="17">
        <v>427</v>
      </c>
      <c r="AK133" s="17">
        <v>0</v>
      </c>
      <c r="AL133" s="17">
        <v>0</v>
      </c>
      <c r="AM133" s="17">
        <v>49</v>
      </c>
      <c r="AN133" s="17">
        <v>3</v>
      </c>
      <c r="AO133" s="17">
        <v>1</v>
      </c>
      <c r="AP133" s="17">
        <v>1</v>
      </c>
      <c r="AQ133" s="17">
        <v>531</v>
      </c>
      <c r="AR133" s="17">
        <v>16</v>
      </c>
      <c r="AS133" s="17">
        <v>0</v>
      </c>
      <c r="AT133" s="17">
        <v>3</v>
      </c>
      <c r="AU133" s="17">
        <v>8</v>
      </c>
      <c r="AV133" s="17">
        <v>393</v>
      </c>
      <c r="AW133" s="17">
        <v>0</v>
      </c>
      <c r="AX133" s="17">
        <v>1</v>
      </c>
      <c r="AY133" s="17">
        <v>4</v>
      </c>
      <c r="AZ133" s="17">
        <v>0</v>
      </c>
      <c r="BA133" s="18">
        <v>6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6</v>
      </c>
      <c r="BP133" s="17">
        <v>0</v>
      </c>
      <c r="BQ133" s="17">
        <v>1</v>
      </c>
      <c r="BR133" s="18">
        <v>0</v>
      </c>
      <c r="BS133" s="17">
        <v>0</v>
      </c>
      <c r="BT133" s="17">
        <v>5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23</v>
      </c>
      <c r="CC133" s="17">
        <v>0</v>
      </c>
      <c r="CD133" s="17">
        <v>0</v>
      </c>
      <c r="CE133" s="17">
        <v>3</v>
      </c>
      <c r="CF133" s="17">
        <f>SUM(E133:CE133)</f>
        <v>2017</v>
      </c>
    </row>
    <row r="134" spans="1:84" ht="8.25" customHeight="1" x14ac:dyDescent="0.15">
      <c r="A134" s="88"/>
      <c r="B134" s="74"/>
      <c r="C134" s="58" t="s">
        <v>216</v>
      </c>
      <c r="D134" s="59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17</v>
      </c>
      <c r="AG134" s="17">
        <v>0</v>
      </c>
      <c r="AH134" s="18">
        <v>0</v>
      </c>
      <c r="AI134" s="18">
        <v>0</v>
      </c>
      <c r="AJ134" s="17">
        <v>95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148</v>
      </c>
      <c r="AR134" s="17">
        <v>3</v>
      </c>
      <c r="AS134" s="17">
        <v>0</v>
      </c>
      <c r="AT134" s="17">
        <v>0</v>
      </c>
      <c r="AU134" s="17">
        <v>1</v>
      </c>
      <c r="AV134" s="17">
        <v>67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4</v>
      </c>
      <c r="CC134" s="17">
        <v>0</v>
      </c>
      <c r="CD134" s="17">
        <v>0</v>
      </c>
      <c r="CE134" s="17">
        <v>0</v>
      </c>
      <c r="CF134" s="17">
        <f>SUM(E134:CE134)</f>
        <v>364</v>
      </c>
    </row>
    <row r="135" spans="1:84" ht="8.25" customHeight="1" x14ac:dyDescent="0.15">
      <c r="A135" s="88"/>
      <c r="B135" s="74"/>
      <c r="C135" s="61" t="s">
        <v>217</v>
      </c>
      <c r="D135" s="62"/>
      <c r="E135" s="17">
        <v>0</v>
      </c>
      <c r="F135" s="17">
        <v>111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42</v>
      </c>
      <c r="AG135" s="17">
        <v>0</v>
      </c>
      <c r="AH135" s="18">
        <v>0</v>
      </c>
      <c r="AI135" s="18">
        <v>0</v>
      </c>
      <c r="AJ135" s="17">
        <v>187</v>
      </c>
      <c r="AK135" s="17">
        <v>0</v>
      </c>
      <c r="AL135" s="17">
        <v>0</v>
      </c>
      <c r="AM135" s="17">
        <v>19</v>
      </c>
      <c r="AN135" s="17">
        <v>0</v>
      </c>
      <c r="AO135" s="17">
        <v>0</v>
      </c>
      <c r="AP135" s="17">
        <v>0</v>
      </c>
      <c r="AQ135" s="17">
        <v>115</v>
      </c>
      <c r="AR135" s="17">
        <v>0</v>
      </c>
      <c r="AS135" s="17">
        <v>0</v>
      </c>
      <c r="AT135" s="17">
        <v>1</v>
      </c>
      <c r="AU135" s="17">
        <v>5</v>
      </c>
      <c r="AV135" s="17">
        <v>103</v>
      </c>
      <c r="AW135" s="17">
        <v>0</v>
      </c>
      <c r="AX135" s="17">
        <v>0</v>
      </c>
      <c r="AY135" s="17">
        <v>7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1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4</v>
      </c>
      <c r="CC135" s="17">
        <v>0</v>
      </c>
      <c r="CD135" s="17">
        <v>0</v>
      </c>
      <c r="CE135" s="17">
        <v>1</v>
      </c>
      <c r="CF135" s="17">
        <f>SUM(E135:CE135)</f>
        <v>608</v>
      </c>
    </row>
    <row r="136" spans="1:84" ht="8.25" customHeight="1" x14ac:dyDescent="0.15">
      <c r="A136" s="88"/>
      <c r="B136" s="74"/>
      <c r="C136" s="61" t="s">
        <v>218</v>
      </c>
      <c r="D136" s="62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14</v>
      </c>
      <c r="AG136" s="17">
        <v>2</v>
      </c>
      <c r="AH136" s="18">
        <v>0</v>
      </c>
      <c r="AI136" s="18">
        <v>0</v>
      </c>
      <c r="AJ136" s="17">
        <v>306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2</v>
      </c>
      <c r="AQ136" s="17">
        <v>151</v>
      </c>
      <c r="AR136" s="17">
        <v>0</v>
      </c>
      <c r="AS136" s="17">
        <v>0</v>
      </c>
      <c r="AT136" s="17">
        <v>0</v>
      </c>
      <c r="AU136" s="17">
        <v>1</v>
      </c>
      <c r="AV136" s="17">
        <v>83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8</v>
      </c>
      <c r="CC136" s="17">
        <v>1</v>
      </c>
      <c r="CD136" s="17">
        <v>0</v>
      </c>
      <c r="CE136" s="17">
        <v>0</v>
      </c>
      <c r="CF136" s="17">
        <f>SUM(E136:CE136)</f>
        <v>582</v>
      </c>
    </row>
    <row r="137" spans="1:84" ht="8.25" customHeight="1" x14ac:dyDescent="0.15">
      <c r="A137" s="88"/>
      <c r="B137" s="74"/>
      <c r="C137" s="58" t="s">
        <v>91</v>
      </c>
      <c r="D137" s="59"/>
      <c r="E137" s="17">
        <f>SUM(E133:E136)</f>
        <v>0</v>
      </c>
      <c r="F137" s="17">
        <f t="shared" ref="F137:CF137" si="50">SUM(F133:F136)</f>
        <v>511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179</v>
      </c>
      <c r="AG137" s="17">
        <f t="shared" si="50"/>
        <v>10</v>
      </c>
      <c r="AH137" s="18">
        <f t="shared" si="50"/>
        <v>0</v>
      </c>
      <c r="AI137" s="18">
        <f t="shared" si="50"/>
        <v>0</v>
      </c>
      <c r="AJ137" s="17">
        <f t="shared" si="50"/>
        <v>1015</v>
      </c>
      <c r="AK137" s="17">
        <f t="shared" si="50"/>
        <v>0</v>
      </c>
      <c r="AL137" s="17">
        <f t="shared" si="50"/>
        <v>0</v>
      </c>
      <c r="AM137" s="17">
        <f t="shared" si="50"/>
        <v>80</v>
      </c>
      <c r="AN137" s="17">
        <f t="shared" si="50"/>
        <v>3</v>
      </c>
      <c r="AO137" s="17">
        <f t="shared" si="50"/>
        <v>1</v>
      </c>
      <c r="AP137" s="17">
        <f t="shared" si="50"/>
        <v>3</v>
      </c>
      <c r="AQ137" s="17">
        <f t="shared" si="50"/>
        <v>945</v>
      </c>
      <c r="AR137" s="17">
        <f t="shared" si="50"/>
        <v>19</v>
      </c>
      <c r="AS137" s="17">
        <f t="shared" si="50"/>
        <v>0</v>
      </c>
      <c r="AT137" s="17">
        <f t="shared" si="50"/>
        <v>4</v>
      </c>
      <c r="AU137" s="17">
        <f t="shared" si="50"/>
        <v>15</v>
      </c>
      <c r="AV137" s="17">
        <f t="shared" si="50"/>
        <v>646</v>
      </c>
      <c r="AW137" s="17">
        <f t="shared" si="50"/>
        <v>0</v>
      </c>
      <c r="AX137" s="17">
        <f t="shared" si="50"/>
        <v>1</v>
      </c>
      <c r="AY137" s="17">
        <f t="shared" si="50"/>
        <v>12</v>
      </c>
      <c r="AZ137" s="17">
        <f t="shared" si="50"/>
        <v>0</v>
      </c>
      <c r="BA137" s="18">
        <f>SUM(BA133:BA136)</f>
        <v>6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6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8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39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3571</v>
      </c>
    </row>
    <row r="138" spans="1:84" ht="8.25" customHeight="1" x14ac:dyDescent="0.15">
      <c r="A138" s="89"/>
      <c r="B138" s="65" t="s">
        <v>98</v>
      </c>
      <c r="C138" s="66"/>
      <c r="D138" s="67"/>
      <c r="E138" s="19">
        <f>SUM(E113,E116:E118,E122:E124,E128,E132,E137)</f>
        <v>0</v>
      </c>
      <c r="F138" s="19">
        <f t="shared" ref="F138:CF138" si="51">SUM(F113,F116:F118,F122:F124,F128,F132,F137)</f>
        <v>1193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121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39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645</v>
      </c>
      <c r="AG138" s="19">
        <f t="shared" si="51"/>
        <v>20</v>
      </c>
      <c r="AH138" s="20">
        <f t="shared" si="51"/>
        <v>0</v>
      </c>
      <c r="AI138" s="20">
        <f t="shared" si="51"/>
        <v>0</v>
      </c>
      <c r="AJ138" s="19">
        <f t="shared" si="51"/>
        <v>6037</v>
      </c>
      <c r="AK138" s="19">
        <f t="shared" si="51"/>
        <v>3</v>
      </c>
      <c r="AL138" s="19">
        <f t="shared" si="51"/>
        <v>0</v>
      </c>
      <c r="AM138" s="19">
        <f t="shared" si="51"/>
        <v>555</v>
      </c>
      <c r="AN138" s="19">
        <f t="shared" si="51"/>
        <v>5</v>
      </c>
      <c r="AO138" s="19">
        <f t="shared" si="51"/>
        <v>1</v>
      </c>
      <c r="AP138" s="19">
        <f t="shared" si="51"/>
        <v>122</v>
      </c>
      <c r="AQ138" s="19">
        <f t="shared" si="51"/>
        <v>6205</v>
      </c>
      <c r="AR138" s="19">
        <f t="shared" si="51"/>
        <v>147</v>
      </c>
      <c r="AS138" s="19">
        <f t="shared" si="51"/>
        <v>4</v>
      </c>
      <c r="AT138" s="19">
        <f t="shared" si="51"/>
        <v>11</v>
      </c>
      <c r="AU138" s="19">
        <f t="shared" si="51"/>
        <v>125</v>
      </c>
      <c r="AV138" s="19">
        <f t="shared" si="51"/>
        <v>3768</v>
      </c>
      <c r="AW138" s="19">
        <f t="shared" si="51"/>
        <v>3</v>
      </c>
      <c r="AX138" s="19">
        <f t="shared" si="51"/>
        <v>3</v>
      </c>
      <c r="AY138" s="19">
        <f t="shared" si="51"/>
        <v>69</v>
      </c>
      <c r="AZ138" s="19">
        <f t="shared" si="51"/>
        <v>0</v>
      </c>
      <c r="BA138" s="20">
        <f>SUM(BA113,BA116:BA118,BA122:BA124,BA128,BA132,BA137)</f>
        <v>11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25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20</v>
      </c>
      <c r="BP138" s="19">
        <f t="shared" si="51"/>
        <v>0</v>
      </c>
      <c r="BQ138" s="19">
        <f t="shared" si="51"/>
        <v>3</v>
      </c>
      <c r="BR138" s="20">
        <f t="shared" si="51"/>
        <v>0</v>
      </c>
      <c r="BS138" s="19">
        <f t="shared" si="51"/>
        <v>1</v>
      </c>
      <c r="BT138" s="19">
        <f t="shared" si="51"/>
        <v>118</v>
      </c>
      <c r="BU138" s="19">
        <f t="shared" si="51"/>
        <v>0</v>
      </c>
      <c r="BV138" s="19">
        <f t="shared" si="51"/>
        <v>6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8</v>
      </c>
      <c r="CB138" s="19">
        <f t="shared" si="51"/>
        <v>336</v>
      </c>
      <c r="CC138" s="19">
        <f t="shared" si="51"/>
        <v>5</v>
      </c>
      <c r="CD138" s="19">
        <f t="shared" si="51"/>
        <v>0</v>
      </c>
      <c r="CE138" s="19">
        <f t="shared" si="51"/>
        <v>20</v>
      </c>
      <c r="CF138" s="19">
        <f t="shared" si="51"/>
        <v>19664</v>
      </c>
    </row>
    <row r="139" spans="1:84" ht="8.25" customHeight="1" x14ac:dyDescent="0.15">
      <c r="A139" s="50" t="s">
        <v>219</v>
      </c>
      <c r="B139" s="90" t="s">
        <v>220</v>
      </c>
      <c r="C139" s="91"/>
      <c r="D139" s="92"/>
      <c r="E139" s="16">
        <v>0</v>
      </c>
      <c r="F139" s="16">
        <v>271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23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0</v>
      </c>
      <c r="W139" s="15">
        <v>0</v>
      </c>
      <c r="X139" s="16">
        <v>0</v>
      </c>
      <c r="Y139" s="16">
        <v>0</v>
      </c>
      <c r="Z139" s="16">
        <v>2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106</v>
      </c>
      <c r="AG139" s="16">
        <v>0</v>
      </c>
      <c r="AH139" s="15">
        <v>0</v>
      </c>
      <c r="AI139" s="15">
        <v>0</v>
      </c>
      <c r="AJ139" s="16">
        <v>517</v>
      </c>
      <c r="AK139" s="16">
        <v>0</v>
      </c>
      <c r="AL139" s="16">
        <v>0</v>
      </c>
      <c r="AM139" s="16">
        <v>52</v>
      </c>
      <c r="AN139" s="16">
        <v>0</v>
      </c>
      <c r="AO139" s="16">
        <v>2</v>
      </c>
      <c r="AP139" s="16">
        <v>2</v>
      </c>
      <c r="AQ139" s="16">
        <v>589</v>
      </c>
      <c r="AR139" s="16">
        <v>14</v>
      </c>
      <c r="AS139" s="16">
        <v>0</v>
      </c>
      <c r="AT139" s="16">
        <v>0</v>
      </c>
      <c r="AU139" s="16">
        <v>9</v>
      </c>
      <c r="AV139" s="16">
        <v>670</v>
      </c>
      <c r="AW139" s="16">
        <v>0</v>
      </c>
      <c r="AX139" s="16">
        <v>0</v>
      </c>
      <c r="AY139" s="16">
        <v>23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16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8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27</v>
      </c>
      <c r="CC139" s="16">
        <v>0</v>
      </c>
      <c r="CD139" s="16">
        <v>0</v>
      </c>
      <c r="CE139" s="16">
        <v>1</v>
      </c>
      <c r="CF139" s="17">
        <f t="shared" ref="CF139:CF144" si="52">SUM(E139:CE139)</f>
        <v>2348</v>
      </c>
    </row>
    <row r="140" spans="1:84" ht="8.25" customHeight="1" x14ac:dyDescent="0.15">
      <c r="A140" s="51"/>
      <c r="B140" s="57" t="s">
        <v>221</v>
      </c>
      <c r="C140" s="58"/>
      <c r="D140" s="59"/>
      <c r="E140" s="17">
        <v>0</v>
      </c>
      <c r="F140" s="17">
        <v>387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77</v>
      </c>
      <c r="AG140" s="17">
        <v>2</v>
      </c>
      <c r="AH140" s="18">
        <v>0</v>
      </c>
      <c r="AI140" s="18">
        <v>0</v>
      </c>
      <c r="AJ140" s="17">
        <v>1322</v>
      </c>
      <c r="AK140" s="17">
        <v>1</v>
      </c>
      <c r="AL140" s="17">
        <v>0</v>
      </c>
      <c r="AM140" s="17">
        <v>91</v>
      </c>
      <c r="AN140" s="17">
        <v>0</v>
      </c>
      <c r="AO140" s="17">
        <v>0</v>
      </c>
      <c r="AP140" s="17">
        <v>4</v>
      </c>
      <c r="AQ140" s="17">
        <v>773</v>
      </c>
      <c r="AR140" s="17">
        <v>23</v>
      </c>
      <c r="AS140" s="17">
        <v>1</v>
      </c>
      <c r="AT140" s="17">
        <v>2</v>
      </c>
      <c r="AU140" s="17">
        <v>22</v>
      </c>
      <c r="AV140" s="17">
        <v>696</v>
      </c>
      <c r="AW140" s="17">
        <v>1</v>
      </c>
      <c r="AX140" s="17">
        <v>0</v>
      </c>
      <c r="AY140" s="17">
        <v>29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47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7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37</v>
      </c>
      <c r="CC140" s="17">
        <v>1</v>
      </c>
      <c r="CD140" s="17">
        <v>0</v>
      </c>
      <c r="CE140" s="17">
        <v>5</v>
      </c>
      <c r="CF140" s="17">
        <f t="shared" si="52"/>
        <v>3575</v>
      </c>
    </row>
    <row r="141" spans="1:84" ht="8.25" customHeight="1" x14ac:dyDescent="0.15">
      <c r="A141" s="51"/>
      <c r="B141" s="60" t="s">
        <v>222</v>
      </c>
      <c r="C141" s="58" t="s">
        <v>284</v>
      </c>
      <c r="D141" s="59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5</v>
      </c>
      <c r="AH141" s="18">
        <v>0</v>
      </c>
      <c r="AI141" s="18">
        <v>0</v>
      </c>
      <c r="AJ141" s="17">
        <v>1411</v>
      </c>
      <c r="AK141" s="17">
        <v>0</v>
      </c>
      <c r="AL141" s="17">
        <v>0</v>
      </c>
      <c r="AM141" s="17">
        <v>39</v>
      </c>
      <c r="AN141" s="17">
        <v>1</v>
      </c>
      <c r="AO141" s="17">
        <v>0</v>
      </c>
      <c r="AP141" s="17">
        <v>0</v>
      </c>
      <c r="AQ141" s="17">
        <v>635</v>
      </c>
      <c r="AR141" s="17">
        <v>6</v>
      </c>
      <c r="AS141" s="17">
        <v>0</v>
      </c>
      <c r="AT141" s="17">
        <v>2</v>
      </c>
      <c r="AU141" s="17">
        <v>19</v>
      </c>
      <c r="AV141" s="17">
        <v>515</v>
      </c>
      <c r="AW141" s="17">
        <v>0</v>
      </c>
      <c r="AX141" s="17">
        <v>0</v>
      </c>
      <c r="AY141" s="17">
        <v>6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464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8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28</v>
      </c>
      <c r="CC141" s="17">
        <v>3</v>
      </c>
      <c r="CD141" s="17">
        <v>0</v>
      </c>
      <c r="CE141" s="17">
        <v>1</v>
      </c>
      <c r="CF141" s="17">
        <f t="shared" si="52"/>
        <v>3181</v>
      </c>
    </row>
    <row r="142" spans="1:84" ht="8.25" customHeight="1" x14ac:dyDescent="0.15">
      <c r="A142" s="51"/>
      <c r="B142" s="60"/>
      <c r="C142" s="58" t="s">
        <v>222</v>
      </c>
      <c r="D142" s="59"/>
      <c r="E142" s="17">
        <v>0</v>
      </c>
      <c r="F142" s="17">
        <v>184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17</v>
      </c>
      <c r="AB142" s="17">
        <v>2</v>
      </c>
      <c r="AC142" s="18">
        <v>0</v>
      </c>
      <c r="AD142" s="18">
        <v>0</v>
      </c>
      <c r="AE142" s="18">
        <v>0</v>
      </c>
      <c r="AF142" s="17">
        <v>11</v>
      </c>
      <c r="AG142" s="17">
        <v>0</v>
      </c>
      <c r="AH142" s="18">
        <v>0</v>
      </c>
      <c r="AI142" s="18">
        <v>0</v>
      </c>
      <c r="AJ142" s="17">
        <v>1586</v>
      </c>
      <c r="AK142" s="17">
        <v>1</v>
      </c>
      <c r="AL142" s="17">
        <v>0</v>
      </c>
      <c r="AM142" s="17">
        <v>111</v>
      </c>
      <c r="AN142" s="17">
        <v>0</v>
      </c>
      <c r="AO142" s="17">
        <v>0</v>
      </c>
      <c r="AP142" s="17">
        <v>3</v>
      </c>
      <c r="AQ142" s="17">
        <v>1036</v>
      </c>
      <c r="AR142" s="17">
        <v>9</v>
      </c>
      <c r="AS142" s="17">
        <v>0</v>
      </c>
      <c r="AT142" s="17">
        <v>1</v>
      </c>
      <c r="AU142" s="17">
        <v>16</v>
      </c>
      <c r="AV142" s="17">
        <v>841</v>
      </c>
      <c r="AW142" s="17">
        <v>4</v>
      </c>
      <c r="AX142" s="17">
        <v>0</v>
      </c>
      <c r="AY142" s="17">
        <v>20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7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1</v>
      </c>
      <c r="CB142" s="17">
        <v>79</v>
      </c>
      <c r="CC142" s="17">
        <v>1</v>
      </c>
      <c r="CD142" s="17">
        <v>0</v>
      </c>
      <c r="CE142" s="17">
        <v>1</v>
      </c>
      <c r="CF142" s="17">
        <f t="shared" si="52"/>
        <v>4007</v>
      </c>
    </row>
    <row r="143" spans="1:84" ht="8.25" customHeight="1" x14ac:dyDescent="0.15">
      <c r="A143" s="51"/>
      <c r="B143" s="60"/>
      <c r="C143" s="70" t="s">
        <v>224</v>
      </c>
      <c r="D143" s="23" t="s">
        <v>225</v>
      </c>
      <c r="E143" s="17">
        <v>1</v>
      </c>
      <c r="F143" s="17">
        <v>100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15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8</v>
      </c>
      <c r="AB143" s="17">
        <v>0</v>
      </c>
      <c r="AC143" s="18">
        <v>0</v>
      </c>
      <c r="AD143" s="18">
        <v>0</v>
      </c>
      <c r="AE143" s="18">
        <v>0</v>
      </c>
      <c r="AF143" s="17">
        <v>22</v>
      </c>
      <c r="AG143" s="17">
        <v>0</v>
      </c>
      <c r="AH143" s="18">
        <v>0</v>
      </c>
      <c r="AI143" s="18">
        <v>0</v>
      </c>
      <c r="AJ143" s="17">
        <v>604</v>
      </c>
      <c r="AK143" s="17">
        <v>0</v>
      </c>
      <c r="AL143" s="17">
        <v>4</v>
      </c>
      <c r="AM143" s="17">
        <v>25</v>
      </c>
      <c r="AN143" s="17">
        <v>0</v>
      </c>
      <c r="AO143" s="17">
        <v>0</v>
      </c>
      <c r="AP143" s="17">
        <v>5</v>
      </c>
      <c r="AQ143" s="17">
        <v>788</v>
      </c>
      <c r="AR143" s="17">
        <v>8</v>
      </c>
      <c r="AS143" s="17">
        <v>0</v>
      </c>
      <c r="AT143" s="17">
        <v>1</v>
      </c>
      <c r="AU143" s="17">
        <v>15</v>
      </c>
      <c r="AV143" s="17">
        <v>582</v>
      </c>
      <c r="AW143" s="17">
        <v>2</v>
      </c>
      <c r="AX143" s="17">
        <v>0</v>
      </c>
      <c r="AY143" s="17">
        <v>20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2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38</v>
      </c>
      <c r="CC143" s="17">
        <v>0</v>
      </c>
      <c r="CD143" s="17">
        <v>0</v>
      </c>
      <c r="CE143" s="17">
        <v>2</v>
      </c>
      <c r="CF143" s="17">
        <f t="shared" si="52"/>
        <v>2269</v>
      </c>
    </row>
    <row r="144" spans="1:84" ht="8.25" customHeight="1" x14ac:dyDescent="0.15">
      <c r="A144" s="51"/>
      <c r="B144" s="60"/>
      <c r="C144" s="70"/>
      <c r="D144" s="23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276</v>
      </c>
      <c r="AK144" s="17">
        <v>0</v>
      </c>
      <c r="AL144" s="17">
        <v>0</v>
      </c>
      <c r="AM144" s="17">
        <v>14</v>
      </c>
      <c r="AN144" s="17">
        <v>0</v>
      </c>
      <c r="AO144" s="17">
        <v>0</v>
      </c>
      <c r="AP144" s="17">
        <v>0</v>
      </c>
      <c r="AQ144" s="17">
        <v>367</v>
      </c>
      <c r="AR144" s="17">
        <v>7</v>
      </c>
      <c r="AS144" s="17">
        <v>0</v>
      </c>
      <c r="AT144" s="17">
        <v>1</v>
      </c>
      <c r="AU144" s="17">
        <v>9</v>
      </c>
      <c r="AV144" s="17">
        <v>209</v>
      </c>
      <c r="AW144" s="17">
        <v>0</v>
      </c>
      <c r="AX144" s="17">
        <v>0</v>
      </c>
      <c r="AY144" s="17">
        <v>13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6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19</v>
      </c>
      <c r="CC144" s="17">
        <v>0</v>
      </c>
      <c r="CD144" s="17">
        <v>1</v>
      </c>
      <c r="CE144" s="17">
        <v>0</v>
      </c>
      <c r="CF144" s="17">
        <f t="shared" si="52"/>
        <v>983</v>
      </c>
    </row>
    <row r="145" spans="1:84" ht="8.25" customHeight="1" x14ac:dyDescent="0.15">
      <c r="A145" s="51"/>
      <c r="B145" s="60"/>
      <c r="C145" s="96"/>
      <c r="D145" s="23" t="s">
        <v>91</v>
      </c>
      <c r="E145" s="17">
        <f>SUM(E143:E144)</f>
        <v>1</v>
      </c>
      <c r="F145" s="17">
        <f t="shared" ref="F145:CF145" si="53">SUM(F143:F144)</f>
        <v>105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22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11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23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880</v>
      </c>
      <c r="AK145" s="17">
        <f t="shared" si="53"/>
        <v>0</v>
      </c>
      <c r="AL145" s="17">
        <f t="shared" si="53"/>
        <v>4</v>
      </c>
      <c r="AM145" s="17">
        <f t="shared" si="53"/>
        <v>39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1155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24</v>
      </c>
      <c r="AV145" s="17">
        <f t="shared" si="53"/>
        <v>791</v>
      </c>
      <c r="AW145" s="17">
        <f t="shared" si="53"/>
        <v>2</v>
      </c>
      <c r="AX145" s="17">
        <f t="shared" si="53"/>
        <v>0</v>
      </c>
      <c r="AY145" s="17">
        <f t="shared" si="53"/>
        <v>33</v>
      </c>
      <c r="AZ145" s="17">
        <f t="shared" si="53"/>
        <v>0</v>
      </c>
      <c r="BA145" s="18">
        <f>SUM(BA143:BA144)</f>
        <v>1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52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8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57</v>
      </c>
      <c r="CC145" s="17">
        <f t="shared" si="53"/>
        <v>0</v>
      </c>
      <c r="CD145" s="17">
        <f t="shared" si="53"/>
        <v>1</v>
      </c>
      <c r="CE145" s="17">
        <f t="shared" si="53"/>
        <v>2</v>
      </c>
      <c r="CF145" s="17">
        <f t="shared" si="53"/>
        <v>3252</v>
      </c>
    </row>
    <row r="146" spans="1:84" ht="8.25" customHeight="1" x14ac:dyDescent="0.15">
      <c r="A146" s="51"/>
      <c r="B146" s="60" t="s">
        <v>227</v>
      </c>
      <c r="C146" s="61" t="s">
        <v>228</v>
      </c>
      <c r="D146" s="62"/>
      <c r="E146" s="17">
        <v>1</v>
      </c>
      <c r="F146" s="17">
        <v>286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37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75</v>
      </c>
      <c r="AG146" s="17">
        <v>0</v>
      </c>
      <c r="AH146" s="18">
        <v>0</v>
      </c>
      <c r="AI146" s="18">
        <v>0</v>
      </c>
      <c r="AJ146" s="17">
        <v>522</v>
      </c>
      <c r="AK146" s="17">
        <v>0</v>
      </c>
      <c r="AL146" s="17">
        <v>0</v>
      </c>
      <c r="AM146" s="17">
        <v>30</v>
      </c>
      <c r="AN146" s="17">
        <v>0</v>
      </c>
      <c r="AO146" s="17">
        <v>0</v>
      </c>
      <c r="AP146" s="17">
        <v>0</v>
      </c>
      <c r="AQ146" s="17">
        <v>520</v>
      </c>
      <c r="AR146" s="17">
        <v>12</v>
      </c>
      <c r="AS146" s="17">
        <v>0</v>
      </c>
      <c r="AT146" s="17">
        <v>1</v>
      </c>
      <c r="AU146" s="17">
        <v>10</v>
      </c>
      <c r="AV146" s="17">
        <v>415</v>
      </c>
      <c r="AW146" s="17">
        <v>1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16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3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19</v>
      </c>
      <c r="CC146" s="17">
        <v>0</v>
      </c>
      <c r="CD146" s="17">
        <v>0</v>
      </c>
      <c r="CE146" s="17">
        <v>2</v>
      </c>
      <c r="CF146" s="17">
        <f>SUM(E146:CE146)</f>
        <v>1982</v>
      </c>
    </row>
    <row r="147" spans="1:84" ht="8.25" customHeight="1" x14ac:dyDescent="0.15">
      <c r="A147" s="51"/>
      <c r="B147" s="60"/>
      <c r="C147" s="61" t="s">
        <v>229</v>
      </c>
      <c r="D147" s="62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1</v>
      </c>
      <c r="AB147" s="17">
        <v>0</v>
      </c>
      <c r="AC147" s="18">
        <v>0</v>
      </c>
      <c r="AD147" s="18">
        <v>0</v>
      </c>
      <c r="AE147" s="18">
        <v>0</v>
      </c>
      <c r="AF147" s="17">
        <v>8</v>
      </c>
      <c r="AG147" s="17">
        <v>0</v>
      </c>
      <c r="AH147" s="18">
        <v>0</v>
      </c>
      <c r="AI147" s="18">
        <v>0</v>
      </c>
      <c r="AJ147" s="17">
        <v>50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63</v>
      </c>
      <c r="AR147" s="17">
        <v>2</v>
      </c>
      <c r="AS147" s="17">
        <v>0</v>
      </c>
      <c r="AT147" s="17">
        <v>1</v>
      </c>
      <c r="AU147" s="17">
        <v>2</v>
      </c>
      <c r="AV147" s="17">
        <v>68</v>
      </c>
      <c r="AW147" s="17">
        <v>0</v>
      </c>
      <c r="AX147" s="17">
        <v>0</v>
      </c>
      <c r="AY147" s="17">
        <v>4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0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4</v>
      </c>
      <c r="CC147" s="17">
        <v>0</v>
      </c>
      <c r="CD147" s="17">
        <v>0</v>
      </c>
      <c r="CE147" s="17">
        <v>1</v>
      </c>
      <c r="CF147" s="17">
        <f>SUM(E147:CE147)</f>
        <v>227</v>
      </c>
    </row>
    <row r="148" spans="1:84" ht="8.25" customHeight="1" x14ac:dyDescent="0.15">
      <c r="A148" s="51"/>
      <c r="B148" s="60"/>
      <c r="C148" s="58" t="s">
        <v>91</v>
      </c>
      <c r="D148" s="59"/>
      <c r="E148" s="17">
        <f>SUM(E146:E147)</f>
        <v>1</v>
      </c>
      <c r="F148" s="17">
        <f t="shared" ref="F148:AZ148" si="54">SUM(F146:F147)</f>
        <v>294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37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10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83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572</v>
      </c>
      <c r="AK148" s="17">
        <f t="shared" si="54"/>
        <v>0</v>
      </c>
      <c r="AL148" s="17">
        <f t="shared" si="54"/>
        <v>0</v>
      </c>
      <c r="AM148" s="17">
        <f t="shared" si="54"/>
        <v>36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583</v>
      </c>
      <c r="AR148" s="17">
        <f t="shared" si="54"/>
        <v>14</v>
      </c>
      <c r="AS148" s="17">
        <f t="shared" si="54"/>
        <v>0</v>
      </c>
      <c r="AT148" s="17">
        <f t="shared" si="54"/>
        <v>2</v>
      </c>
      <c r="AU148" s="17">
        <f t="shared" si="54"/>
        <v>12</v>
      </c>
      <c r="AV148" s="17">
        <f t="shared" si="54"/>
        <v>483</v>
      </c>
      <c r="AW148" s="17">
        <f t="shared" si="54"/>
        <v>1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24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3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23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2209</v>
      </c>
    </row>
    <row r="149" spans="1:84" ht="8.25" customHeight="1" x14ac:dyDescent="0.15">
      <c r="A149" s="51"/>
      <c r="B149" s="57" t="s">
        <v>230</v>
      </c>
      <c r="C149" s="58"/>
      <c r="D149" s="59"/>
      <c r="E149" s="17">
        <v>7</v>
      </c>
      <c r="F149" s="17">
        <v>699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32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15</v>
      </c>
      <c r="AB149" s="17">
        <v>0</v>
      </c>
      <c r="AC149" s="18">
        <v>0</v>
      </c>
      <c r="AD149" s="18">
        <v>0</v>
      </c>
      <c r="AE149" s="18">
        <v>0</v>
      </c>
      <c r="AF149" s="17">
        <v>216</v>
      </c>
      <c r="AG149" s="17">
        <v>1</v>
      </c>
      <c r="AH149" s="18">
        <v>0</v>
      </c>
      <c r="AI149" s="18">
        <v>0</v>
      </c>
      <c r="AJ149" s="17">
        <v>570</v>
      </c>
      <c r="AK149" s="17">
        <v>1</v>
      </c>
      <c r="AL149" s="17">
        <v>1</v>
      </c>
      <c r="AM149" s="17">
        <v>75</v>
      </c>
      <c r="AN149" s="17">
        <v>1</v>
      </c>
      <c r="AO149" s="17">
        <v>0</v>
      </c>
      <c r="AP149" s="17">
        <v>4</v>
      </c>
      <c r="AQ149" s="17">
        <v>316</v>
      </c>
      <c r="AR149" s="17">
        <v>1</v>
      </c>
      <c r="AS149" s="17">
        <v>0</v>
      </c>
      <c r="AT149" s="17">
        <v>3</v>
      </c>
      <c r="AU149" s="17">
        <v>10</v>
      </c>
      <c r="AV149" s="17">
        <v>513</v>
      </c>
      <c r="AW149" s="17">
        <v>1</v>
      </c>
      <c r="AX149" s="17">
        <v>1</v>
      </c>
      <c r="AY149" s="17">
        <v>23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23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4</v>
      </c>
      <c r="BU149" s="17">
        <v>0</v>
      </c>
      <c r="BV149" s="17">
        <v>1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16</v>
      </c>
      <c r="CC149" s="17">
        <v>0</v>
      </c>
      <c r="CD149" s="17">
        <v>0</v>
      </c>
      <c r="CE149" s="17">
        <v>0</v>
      </c>
      <c r="CF149" s="17">
        <f>SUM(E149:CE149)</f>
        <v>2540</v>
      </c>
    </row>
    <row r="150" spans="1:84" ht="8.25" customHeight="1" x14ac:dyDescent="0.15">
      <c r="A150" s="51"/>
      <c r="B150" s="60" t="s">
        <v>231</v>
      </c>
      <c r="C150" s="58" t="s">
        <v>232</v>
      </c>
      <c r="D150" s="59"/>
      <c r="E150" s="17">
        <v>1</v>
      </c>
      <c r="F150" s="17">
        <v>333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30</v>
      </c>
      <c r="AG150" s="17">
        <v>5</v>
      </c>
      <c r="AH150" s="18">
        <v>0</v>
      </c>
      <c r="AI150" s="18">
        <v>0</v>
      </c>
      <c r="AJ150" s="17">
        <v>1539</v>
      </c>
      <c r="AK150" s="17">
        <v>2</v>
      </c>
      <c r="AL150" s="17">
        <v>1</v>
      </c>
      <c r="AM150" s="17">
        <v>68</v>
      </c>
      <c r="AN150" s="17">
        <v>1</v>
      </c>
      <c r="AO150" s="17">
        <v>0</v>
      </c>
      <c r="AP150" s="17">
        <v>4</v>
      </c>
      <c r="AQ150" s="17">
        <v>1093</v>
      </c>
      <c r="AR150" s="17">
        <v>29</v>
      </c>
      <c r="AS150" s="17">
        <v>0</v>
      </c>
      <c r="AT150" s="17">
        <v>2</v>
      </c>
      <c r="AU150" s="17">
        <v>20</v>
      </c>
      <c r="AV150" s="17">
        <v>826</v>
      </c>
      <c r="AW150" s="17">
        <v>0</v>
      </c>
      <c r="AX150" s="17">
        <v>1</v>
      </c>
      <c r="AY150" s="17">
        <v>23</v>
      </c>
      <c r="AZ150" s="17">
        <v>0</v>
      </c>
      <c r="BA150" s="18">
        <v>10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87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17</v>
      </c>
      <c r="BU150" s="17">
        <v>2</v>
      </c>
      <c r="BV150" s="17">
        <v>3</v>
      </c>
      <c r="BW150" s="17">
        <v>0</v>
      </c>
      <c r="BX150" s="17">
        <v>0</v>
      </c>
      <c r="BY150" s="17">
        <v>1</v>
      </c>
      <c r="BZ150" s="17">
        <v>0</v>
      </c>
      <c r="CA150" s="17">
        <v>2</v>
      </c>
      <c r="CB150" s="17">
        <v>62</v>
      </c>
      <c r="CC150" s="17">
        <v>0</v>
      </c>
      <c r="CD150" s="17">
        <v>2</v>
      </c>
      <c r="CE150" s="17">
        <v>2</v>
      </c>
      <c r="CF150" s="17">
        <f>SUM(E150:CE150)</f>
        <v>4194</v>
      </c>
    </row>
    <row r="151" spans="1:84" ht="8.25" customHeight="1" x14ac:dyDescent="0.15">
      <c r="A151" s="51"/>
      <c r="B151" s="60"/>
      <c r="C151" s="58" t="s">
        <v>233</v>
      </c>
      <c r="D151" s="59"/>
      <c r="E151" s="17">
        <v>4</v>
      </c>
      <c r="F151" s="17">
        <v>400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10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79</v>
      </c>
      <c r="AG151" s="17">
        <v>2</v>
      </c>
      <c r="AH151" s="18">
        <v>0</v>
      </c>
      <c r="AI151" s="18">
        <v>0</v>
      </c>
      <c r="AJ151" s="17">
        <v>658</v>
      </c>
      <c r="AK151" s="17">
        <v>0</v>
      </c>
      <c r="AL151" s="17">
        <v>1</v>
      </c>
      <c r="AM151" s="17">
        <v>65</v>
      </c>
      <c r="AN151" s="17">
        <v>0</v>
      </c>
      <c r="AO151" s="17">
        <v>0</v>
      </c>
      <c r="AP151" s="17">
        <v>2</v>
      </c>
      <c r="AQ151" s="17">
        <v>636</v>
      </c>
      <c r="AR151" s="17">
        <v>12</v>
      </c>
      <c r="AS151" s="17">
        <v>0</v>
      </c>
      <c r="AT151" s="17">
        <v>2</v>
      </c>
      <c r="AU151" s="17">
        <v>11</v>
      </c>
      <c r="AV151" s="17">
        <v>591</v>
      </c>
      <c r="AW151" s="17">
        <v>0</v>
      </c>
      <c r="AX151" s="17">
        <v>1</v>
      </c>
      <c r="AY151" s="17">
        <v>15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5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9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23</v>
      </c>
      <c r="CC151" s="17">
        <v>0</v>
      </c>
      <c r="CD151" s="17">
        <v>0</v>
      </c>
      <c r="CE151" s="17">
        <v>1</v>
      </c>
      <c r="CF151" s="17">
        <f>SUM(E151:CE151)</f>
        <v>2546</v>
      </c>
    </row>
    <row r="152" spans="1:84" ht="8.25" customHeight="1" x14ac:dyDescent="0.15">
      <c r="A152" s="53"/>
      <c r="B152" s="65" t="s">
        <v>98</v>
      </c>
      <c r="C152" s="66"/>
      <c r="D152" s="67"/>
      <c r="E152" s="19">
        <f>SUM(E139:E142,E145,E148:E151)</f>
        <v>14</v>
      </c>
      <c r="F152" s="19">
        <f t="shared" ref="F152:BQ152" si="56">SUM(F139:F142,F145,F148:F151)</f>
        <v>2677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198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5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2</v>
      </c>
      <c r="AA152" s="19">
        <f t="shared" si="56"/>
        <v>81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631</v>
      </c>
      <c r="AG152" s="19">
        <f t="shared" si="56"/>
        <v>15</v>
      </c>
      <c r="AH152" s="20">
        <f t="shared" si="56"/>
        <v>0</v>
      </c>
      <c r="AI152" s="20">
        <f t="shared" si="56"/>
        <v>0</v>
      </c>
      <c r="AJ152" s="19">
        <f t="shared" si="56"/>
        <v>9055</v>
      </c>
      <c r="AK152" s="19">
        <f t="shared" si="56"/>
        <v>5</v>
      </c>
      <c r="AL152" s="19">
        <f t="shared" si="56"/>
        <v>7</v>
      </c>
      <c r="AM152" s="19">
        <f t="shared" si="56"/>
        <v>576</v>
      </c>
      <c r="AN152" s="19">
        <f t="shared" si="56"/>
        <v>3</v>
      </c>
      <c r="AO152" s="19">
        <f t="shared" si="56"/>
        <v>2</v>
      </c>
      <c r="AP152" s="19">
        <f t="shared" si="56"/>
        <v>24</v>
      </c>
      <c r="AQ152" s="19">
        <f t="shared" si="56"/>
        <v>6816</v>
      </c>
      <c r="AR152" s="19">
        <f t="shared" si="56"/>
        <v>123</v>
      </c>
      <c r="AS152" s="19">
        <f t="shared" si="56"/>
        <v>1</v>
      </c>
      <c r="AT152" s="19">
        <f t="shared" si="56"/>
        <v>16</v>
      </c>
      <c r="AU152" s="19">
        <f t="shared" si="56"/>
        <v>143</v>
      </c>
      <c r="AV152" s="19">
        <f t="shared" si="56"/>
        <v>5926</v>
      </c>
      <c r="AW152" s="19">
        <f t="shared" si="56"/>
        <v>9</v>
      </c>
      <c r="AX152" s="19">
        <f t="shared" si="56"/>
        <v>3</v>
      </c>
      <c r="AY152" s="19">
        <f t="shared" si="56"/>
        <v>192</v>
      </c>
      <c r="AZ152" s="19">
        <f t="shared" si="56"/>
        <v>0</v>
      </c>
      <c r="BA152" s="20">
        <f t="shared" si="56"/>
        <v>23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756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22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71</v>
      </c>
      <c r="BU152" s="19">
        <f t="shared" si="57"/>
        <v>13</v>
      </c>
      <c r="BV152" s="19">
        <f t="shared" si="57"/>
        <v>17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15</v>
      </c>
      <c r="CB152" s="19">
        <f t="shared" si="57"/>
        <v>352</v>
      </c>
      <c r="CC152" s="19">
        <f t="shared" si="57"/>
        <v>5</v>
      </c>
      <c r="CD152" s="19">
        <f t="shared" si="57"/>
        <v>3</v>
      </c>
      <c r="CE152" s="19">
        <f t="shared" si="57"/>
        <v>16</v>
      </c>
      <c r="CF152" s="19">
        <f t="shared" si="57"/>
        <v>27852</v>
      </c>
    </row>
    <row r="153" spans="1:84" ht="8.25" customHeight="1" x14ac:dyDescent="0.15">
      <c r="A153" s="50" t="s">
        <v>234</v>
      </c>
      <c r="B153" s="90" t="s">
        <v>235</v>
      </c>
      <c r="C153" s="91"/>
      <c r="D153" s="92"/>
      <c r="E153" s="16">
        <v>0</v>
      </c>
      <c r="F153" s="16">
        <v>48</v>
      </c>
      <c r="G153" s="16">
        <v>56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67</v>
      </c>
      <c r="AG153" s="16">
        <v>5</v>
      </c>
      <c r="AH153" s="15">
        <v>0</v>
      </c>
      <c r="AI153" s="15">
        <v>0</v>
      </c>
      <c r="AJ153" s="16">
        <v>237</v>
      </c>
      <c r="AK153" s="16">
        <v>0</v>
      </c>
      <c r="AL153" s="16">
        <v>0</v>
      </c>
      <c r="AM153" s="16">
        <v>35</v>
      </c>
      <c r="AN153" s="16">
        <v>0</v>
      </c>
      <c r="AO153" s="16">
        <v>0</v>
      </c>
      <c r="AP153" s="16">
        <v>1</v>
      </c>
      <c r="AQ153" s="16">
        <v>134</v>
      </c>
      <c r="AR153" s="16">
        <v>3</v>
      </c>
      <c r="AS153" s="16">
        <v>0</v>
      </c>
      <c r="AT153" s="16">
        <v>0</v>
      </c>
      <c r="AU153" s="16">
        <v>2</v>
      </c>
      <c r="AV153" s="16">
        <v>294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11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8</v>
      </c>
      <c r="CC153" s="16">
        <v>0</v>
      </c>
      <c r="CD153" s="16">
        <v>0</v>
      </c>
      <c r="CE153" s="16">
        <v>0</v>
      </c>
      <c r="CF153" s="17">
        <f>SUM(E153:CE153)</f>
        <v>938</v>
      </c>
    </row>
    <row r="154" spans="1:84" ht="8.25" customHeight="1" x14ac:dyDescent="0.15">
      <c r="A154" s="51"/>
      <c r="B154" s="60" t="s">
        <v>236</v>
      </c>
      <c r="C154" s="61" t="s">
        <v>237</v>
      </c>
      <c r="D154" s="62"/>
      <c r="E154" s="17">
        <v>0</v>
      </c>
      <c r="F154" s="17">
        <v>356</v>
      </c>
      <c r="G154" s="17">
        <v>45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17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88</v>
      </c>
      <c r="AG154" s="17">
        <v>0</v>
      </c>
      <c r="AH154" s="18">
        <v>0</v>
      </c>
      <c r="AI154" s="18">
        <v>0</v>
      </c>
      <c r="AJ154" s="17">
        <v>229</v>
      </c>
      <c r="AK154" s="17">
        <v>0</v>
      </c>
      <c r="AL154" s="17">
        <v>0</v>
      </c>
      <c r="AM154" s="17">
        <v>44</v>
      </c>
      <c r="AN154" s="17">
        <v>0</v>
      </c>
      <c r="AO154" s="17">
        <v>0</v>
      </c>
      <c r="AP154" s="17">
        <v>1</v>
      </c>
      <c r="AQ154" s="17">
        <v>75</v>
      </c>
      <c r="AR154" s="17">
        <v>2</v>
      </c>
      <c r="AS154" s="17">
        <v>0</v>
      </c>
      <c r="AT154" s="17">
        <v>1</v>
      </c>
      <c r="AU154" s="17">
        <v>6</v>
      </c>
      <c r="AV154" s="17">
        <v>277</v>
      </c>
      <c r="AW154" s="17">
        <v>0</v>
      </c>
      <c r="AX154" s="17">
        <v>0</v>
      </c>
      <c r="AY154" s="17">
        <v>3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1164</v>
      </c>
    </row>
    <row r="155" spans="1:84" ht="8.25" customHeight="1" x14ac:dyDescent="0.15">
      <c r="A155" s="51"/>
      <c r="B155" s="60"/>
      <c r="C155" s="61" t="s">
        <v>238</v>
      </c>
      <c r="D155" s="62"/>
      <c r="E155" s="17">
        <v>0</v>
      </c>
      <c r="F155" s="17">
        <v>111</v>
      </c>
      <c r="G155" s="17">
        <v>7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14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17</v>
      </c>
      <c r="AG155" s="17">
        <v>0</v>
      </c>
      <c r="AH155" s="18">
        <v>0</v>
      </c>
      <c r="AI155" s="18">
        <v>0</v>
      </c>
      <c r="AJ155" s="17">
        <v>96</v>
      </c>
      <c r="AK155" s="17">
        <v>0</v>
      </c>
      <c r="AL155" s="17">
        <v>0</v>
      </c>
      <c r="AM155" s="17">
        <v>13</v>
      </c>
      <c r="AN155" s="17">
        <v>0</v>
      </c>
      <c r="AO155" s="17">
        <v>0</v>
      </c>
      <c r="AP155" s="17">
        <v>0</v>
      </c>
      <c r="AQ155" s="17">
        <v>30</v>
      </c>
      <c r="AR155" s="17">
        <v>2</v>
      </c>
      <c r="AS155" s="17">
        <v>0</v>
      </c>
      <c r="AT155" s="17">
        <v>0</v>
      </c>
      <c r="AU155" s="17">
        <v>2</v>
      </c>
      <c r="AV155" s="17">
        <v>107</v>
      </c>
      <c r="AW155" s="17">
        <v>0</v>
      </c>
      <c r="AX155" s="17">
        <v>0</v>
      </c>
      <c r="AY155" s="17">
        <v>4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6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2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416</v>
      </c>
    </row>
    <row r="156" spans="1:84" ht="8.25" customHeight="1" x14ac:dyDescent="0.15">
      <c r="A156" s="51"/>
      <c r="B156" s="60"/>
      <c r="C156" s="58" t="s">
        <v>91</v>
      </c>
      <c r="D156" s="59"/>
      <c r="E156" s="17">
        <f>SUM(E154:E155)</f>
        <v>0</v>
      </c>
      <c r="F156" s="17">
        <f t="shared" ref="F156:AZ156" si="58">SUM(F154:F155)</f>
        <v>467</v>
      </c>
      <c r="G156" s="17">
        <f t="shared" si="58"/>
        <v>52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31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12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105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325</v>
      </c>
      <c r="AK156" s="17">
        <f t="shared" si="58"/>
        <v>0</v>
      </c>
      <c r="AL156" s="17">
        <f t="shared" si="58"/>
        <v>0</v>
      </c>
      <c r="AM156" s="17">
        <f t="shared" si="58"/>
        <v>57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105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8</v>
      </c>
      <c r="AV156" s="17">
        <f t="shared" si="58"/>
        <v>384</v>
      </c>
      <c r="AW156" s="17">
        <f t="shared" si="58"/>
        <v>0</v>
      </c>
      <c r="AX156" s="17">
        <f t="shared" si="58"/>
        <v>0</v>
      </c>
      <c r="AY156" s="17">
        <f t="shared" si="58"/>
        <v>7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6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3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1580</v>
      </c>
    </row>
    <row r="157" spans="1:84" ht="8.25" customHeight="1" x14ac:dyDescent="0.15">
      <c r="A157" s="51"/>
      <c r="B157" s="60" t="s">
        <v>239</v>
      </c>
      <c r="C157" s="58" t="s">
        <v>240</v>
      </c>
      <c r="D157" s="59"/>
      <c r="E157" s="17">
        <v>0</v>
      </c>
      <c r="F157" s="17">
        <v>361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18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77</v>
      </c>
      <c r="AG157" s="17">
        <v>3</v>
      </c>
      <c r="AH157" s="18">
        <v>0</v>
      </c>
      <c r="AI157" s="18">
        <v>0</v>
      </c>
      <c r="AJ157" s="17">
        <v>652</v>
      </c>
      <c r="AK157" s="17">
        <v>0</v>
      </c>
      <c r="AL157" s="17">
        <v>2</v>
      </c>
      <c r="AM157" s="17">
        <v>127</v>
      </c>
      <c r="AN157" s="17">
        <v>0</v>
      </c>
      <c r="AO157" s="17">
        <v>0</v>
      </c>
      <c r="AP157" s="17">
        <v>3</v>
      </c>
      <c r="AQ157" s="17">
        <v>588</v>
      </c>
      <c r="AR157" s="17">
        <v>8</v>
      </c>
      <c r="AS157" s="17">
        <v>0</v>
      </c>
      <c r="AT157" s="17">
        <v>3</v>
      </c>
      <c r="AU157" s="17">
        <v>29</v>
      </c>
      <c r="AV157" s="17">
        <v>486</v>
      </c>
      <c r="AW157" s="17">
        <v>0</v>
      </c>
      <c r="AX157" s="17">
        <v>0</v>
      </c>
      <c r="AY157" s="17">
        <v>19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12</v>
      </c>
      <c r="BI157" s="17">
        <v>0</v>
      </c>
      <c r="BJ157" s="17">
        <v>0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11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34</v>
      </c>
      <c r="CC157" s="17">
        <v>0</v>
      </c>
      <c r="CD157" s="17">
        <v>0</v>
      </c>
      <c r="CE157" s="17">
        <v>1</v>
      </c>
      <c r="CF157" s="17">
        <f>SUM(E157:CE157)</f>
        <v>2446</v>
      </c>
    </row>
    <row r="158" spans="1:84" ht="8.25" customHeight="1" x14ac:dyDescent="0.15">
      <c r="A158" s="51"/>
      <c r="B158" s="60"/>
      <c r="C158" s="58" t="s">
        <v>241</v>
      </c>
      <c r="D158" s="59"/>
      <c r="E158" s="17">
        <v>0</v>
      </c>
      <c r="F158" s="17">
        <v>38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10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37</v>
      </c>
      <c r="AG158" s="17">
        <v>0</v>
      </c>
      <c r="AH158" s="18">
        <v>0</v>
      </c>
      <c r="AI158" s="18">
        <v>0</v>
      </c>
      <c r="AJ158" s="17">
        <v>242</v>
      </c>
      <c r="AK158" s="17">
        <v>0</v>
      </c>
      <c r="AL158" s="17">
        <v>0</v>
      </c>
      <c r="AM158" s="17">
        <v>36</v>
      </c>
      <c r="AN158" s="17">
        <v>0</v>
      </c>
      <c r="AO158" s="17">
        <v>0</v>
      </c>
      <c r="AP158" s="17">
        <v>5</v>
      </c>
      <c r="AQ158" s="17">
        <v>225</v>
      </c>
      <c r="AR158" s="17">
        <v>3</v>
      </c>
      <c r="AS158" s="17">
        <v>0</v>
      </c>
      <c r="AT158" s="17">
        <v>3</v>
      </c>
      <c r="AU158" s="17">
        <v>6</v>
      </c>
      <c r="AV158" s="17">
        <v>265</v>
      </c>
      <c r="AW158" s="17">
        <v>0</v>
      </c>
      <c r="AX158" s="17">
        <v>0</v>
      </c>
      <c r="AY158" s="17">
        <v>6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5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18</v>
      </c>
      <c r="CC158" s="17">
        <v>0</v>
      </c>
      <c r="CD158" s="17">
        <v>1</v>
      </c>
      <c r="CE158" s="17">
        <v>0</v>
      </c>
      <c r="CF158" s="17">
        <f>SUM(E158:CE158)</f>
        <v>905</v>
      </c>
    </row>
    <row r="159" spans="1:84" ht="8.25" customHeight="1" x14ac:dyDescent="0.15">
      <c r="A159" s="51"/>
      <c r="B159" s="86"/>
      <c r="C159" s="58" t="s">
        <v>91</v>
      </c>
      <c r="D159" s="59"/>
      <c r="E159" s="17">
        <f>SUM(E157:E158)</f>
        <v>0</v>
      </c>
      <c r="F159" s="17">
        <f t="shared" ref="F159:CF159" si="60">SUM(F157:F158)</f>
        <v>399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28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114</v>
      </c>
      <c r="AG159" s="17">
        <f t="shared" si="60"/>
        <v>3</v>
      </c>
      <c r="AH159" s="18">
        <f t="shared" si="60"/>
        <v>0</v>
      </c>
      <c r="AI159" s="18">
        <f t="shared" si="60"/>
        <v>0</v>
      </c>
      <c r="AJ159" s="17">
        <f t="shared" si="60"/>
        <v>894</v>
      </c>
      <c r="AK159" s="17">
        <f t="shared" si="60"/>
        <v>0</v>
      </c>
      <c r="AL159" s="17">
        <f t="shared" si="60"/>
        <v>2</v>
      </c>
      <c r="AM159" s="17">
        <f t="shared" si="60"/>
        <v>163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813</v>
      </c>
      <c r="AR159" s="17">
        <f t="shared" si="60"/>
        <v>11</v>
      </c>
      <c r="AS159" s="17">
        <f t="shared" si="60"/>
        <v>0</v>
      </c>
      <c r="AT159" s="17">
        <f t="shared" si="60"/>
        <v>6</v>
      </c>
      <c r="AU159" s="17">
        <f t="shared" si="60"/>
        <v>35</v>
      </c>
      <c r="AV159" s="17">
        <f t="shared" si="60"/>
        <v>751</v>
      </c>
      <c r="AW159" s="17">
        <f t="shared" si="60"/>
        <v>0</v>
      </c>
      <c r="AX159" s="17">
        <f t="shared" si="60"/>
        <v>0</v>
      </c>
      <c r="AY159" s="17">
        <f t="shared" si="60"/>
        <v>25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14</v>
      </c>
      <c r="BI159" s="17">
        <f t="shared" si="60"/>
        <v>0</v>
      </c>
      <c r="BJ159" s="17">
        <f t="shared" si="60"/>
        <v>1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16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52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3351</v>
      </c>
    </row>
    <row r="160" spans="1:84" ht="8.25" customHeight="1" x14ac:dyDescent="0.15">
      <c r="A160" s="51"/>
      <c r="B160" s="60" t="s">
        <v>242</v>
      </c>
      <c r="C160" s="58" t="s">
        <v>243</v>
      </c>
      <c r="D160" s="59"/>
      <c r="E160" s="17">
        <v>3</v>
      </c>
      <c r="F160" s="17">
        <v>164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18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27</v>
      </c>
      <c r="AB160" s="17">
        <v>0</v>
      </c>
      <c r="AC160" s="18">
        <v>0</v>
      </c>
      <c r="AD160" s="18">
        <v>0</v>
      </c>
      <c r="AE160" s="18">
        <v>0</v>
      </c>
      <c r="AF160" s="17">
        <v>82</v>
      </c>
      <c r="AG160" s="17">
        <v>0</v>
      </c>
      <c r="AH160" s="18">
        <v>0</v>
      </c>
      <c r="AI160" s="18">
        <v>0</v>
      </c>
      <c r="AJ160" s="17">
        <v>947</v>
      </c>
      <c r="AK160" s="17">
        <v>0</v>
      </c>
      <c r="AL160" s="17">
        <v>5</v>
      </c>
      <c r="AM160" s="17">
        <v>103</v>
      </c>
      <c r="AN160" s="17">
        <v>0</v>
      </c>
      <c r="AO160" s="17">
        <v>0</v>
      </c>
      <c r="AP160" s="17">
        <v>6</v>
      </c>
      <c r="AQ160" s="17">
        <v>318</v>
      </c>
      <c r="AR160" s="17">
        <v>17</v>
      </c>
      <c r="AS160" s="17">
        <v>0</v>
      </c>
      <c r="AT160" s="17">
        <v>5</v>
      </c>
      <c r="AU160" s="17">
        <v>24</v>
      </c>
      <c r="AV160" s="17">
        <v>612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5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37</v>
      </c>
      <c r="CC160" s="17">
        <v>1</v>
      </c>
      <c r="CD160" s="17">
        <v>1</v>
      </c>
      <c r="CE160" s="17">
        <v>1</v>
      </c>
      <c r="CF160" s="17">
        <f>SUM(E160:CE160)</f>
        <v>2412</v>
      </c>
    </row>
    <row r="161" spans="1:84" ht="8.25" customHeight="1" x14ac:dyDescent="0.15">
      <c r="A161" s="51"/>
      <c r="B161" s="60"/>
      <c r="C161" s="58" t="s">
        <v>244</v>
      </c>
      <c r="D161" s="59"/>
      <c r="E161" s="17">
        <v>0</v>
      </c>
      <c r="F161" s="17">
        <v>55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88</v>
      </c>
      <c r="AG161" s="17">
        <v>1</v>
      </c>
      <c r="AH161" s="18">
        <v>0</v>
      </c>
      <c r="AI161" s="18">
        <v>0</v>
      </c>
      <c r="AJ161" s="17">
        <v>293</v>
      </c>
      <c r="AK161" s="17">
        <v>0</v>
      </c>
      <c r="AL161" s="17">
        <v>1</v>
      </c>
      <c r="AM161" s="17">
        <v>62</v>
      </c>
      <c r="AN161" s="17">
        <v>0</v>
      </c>
      <c r="AO161" s="17">
        <v>0</v>
      </c>
      <c r="AP161" s="17">
        <v>3</v>
      </c>
      <c r="AQ161" s="17">
        <v>216</v>
      </c>
      <c r="AR161" s="17">
        <v>8</v>
      </c>
      <c r="AS161" s="17">
        <v>0</v>
      </c>
      <c r="AT161" s="17">
        <v>4</v>
      </c>
      <c r="AU161" s="17">
        <v>17</v>
      </c>
      <c r="AV161" s="17">
        <v>411</v>
      </c>
      <c r="AW161" s="17">
        <v>0</v>
      </c>
      <c r="AX161" s="17">
        <v>1</v>
      </c>
      <c r="AY161" s="17">
        <v>4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11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24</v>
      </c>
      <c r="CC161" s="17">
        <v>0</v>
      </c>
      <c r="CD161" s="17">
        <v>1</v>
      </c>
      <c r="CE161" s="17">
        <v>0</v>
      </c>
      <c r="CF161" s="17">
        <f>SUM(E161:CE161)</f>
        <v>1216</v>
      </c>
    </row>
    <row r="162" spans="1:84" ht="8.25" customHeight="1" x14ac:dyDescent="0.15">
      <c r="A162" s="51"/>
      <c r="B162" s="60" t="s">
        <v>245</v>
      </c>
      <c r="C162" s="58" t="s">
        <v>246</v>
      </c>
      <c r="D162" s="59"/>
      <c r="E162" s="17">
        <v>0</v>
      </c>
      <c r="F162" s="17">
        <v>185</v>
      </c>
      <c r="G162" s="17">
        <v>44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125</v>
      </c>
      <c r="AG162" s="17">
        <v>0</v>
      </c>
      <c r="AH162" s="18">
        <v>0</v>
      </c>
      <c r="AI162" s="18">
        <v>0</v>
      </c>
      <c r="AJ162" s="17">
        <v>382</v>
      </c>
      <c r="AK162" s="17">
        <v>0</v>
      </c>
      <c r="AL162" s="17">
        <v>0</v>
      </c>
      <c r="AM162" s="17">
        <v>184</v>
      </c>
      <c r="AN162" s="17">
        <v>0</v>
      </c>
      <c r="AO162" s="17">
        <v>0</v>
      </c>
      <c r="AP162" s="17">
        <v>8</v>
      </c>
      <c r="AQ162" s="17">
        <v>233</v>
      </c>
      <c r="AR162" s="17">
        <v>9</v>
      </c>
      <c r="AS162" s="17">
        <v>0</v>
      </c>
      <c r="AT162" s="17">
        <v>1</v>
      </c>
      <c r="AU162" s="17">
        <v>16</v>
      </c>
      <c r="AV162" s="17">
        <v>344</v>
      </c>
      <c r="AW162" s="17">
        <v>0</v>
      </c>
      <c r="AX162" s="17">
        <v>0</v>
      </c>
      <c r="AY162" s="17">
        <v>5</v>
      </c>
      <c r="AZ162" s="17">
        <v>0</v>
      </c>
      <c r="BA162" s="18">
        <v>7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15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2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1636</v>
      </c>
    </row>
    <row r="163" spans="1:84" ht="8.25" customHeight="1" x14ac:dyDescent="0.15">
      <c r="A163" s="51"/>
      <c r="B163" s="74"/>
      <c r="C163" s="58" t="s">
        <v>247</v>
      </c>
      <c r="D163" s="59"/>
      <c r="E163" s="17">
        <v>0</v>
      </c>
      <c r="F163" s="17">
        <v>73</v>
      </c>
      <c r="G163" s="17">
        <v>4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127</v>
      </c>
      <c r="AK163" s="17">
        <v>0</v>
      </c>
      <c r="AL163" s="17">
        <v>0</v>
      </c>
      <c r="AM163" s="17">
        <v>14</v>
      </c>
      <c r="AN163" s="17">
        <v>0</v>
      </c>
      <c r="AO163" s="17">
        <v>0</v>
      </c>
      <c r="AP163" s="17">
        <v>0</v>
      </c>
      <c r="AQ163" s="17">
        <v>56</v>
      </c>
      <c r="AR163" s="17">
        <v>2</v>
      </c>
      <c r="AS163" s="17">
        <v>0</v>
      </c>
      <c r="AT163" s="17">
        <v>0</v>
      </c>
      <c r="AU163" s="17">
        <v>1</v>
      </c>
      <c r="AV163" s="17">
        <v>60</v>
      </c>
      <c r="AW163" s="17">
        <v>0</v>
      </c>
      <c r="AX163" s="17">
        <v>0</v>
      </c>
      <c r="AY163" s="17">
        <v>4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5</v>
      </c>
      <c r="CC163" s="17">
        <v>0</v>
      </c>
      <c r="CD163" s="17">
        <v>0</v>
      </c>
      <c r="CE163" s="17">
        <v>2</v>
      </c>
      <c r="CF163" s="17">
        <f>SUM(E163:CE163)</f>
        <v>366</v>
      </c>
    </row>
    <row r="164" spans="1:84" ht="8.25" customHeight="1" x14ac:dyDescent="0.15">
      <c r="A164" s="51"/>
      <c r="B164" s="74"/>
      <c r="C164" s="58" t="s">
        <v>91</v>
      </c>
      <c r="D164" s="59"/>
      <c r="E164" s="17">
        <f>SUM(E162:E163)</f>
        <v>0</v>
      </c>
      <c r="F164" s="17">
        <f t="shared" ref="F164:CF164" si="61">SUM(F162:F163)</f>
        <v>258</v>
      </c>
      <c r="G164" s="17">
        <f t="shared" si="61"/>
        <v>48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131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509</v>
      </c>
      <c r="AK164" s="17">
        <f t="shared" si="61"/>
        <v>0</v>
      </c>
      <c r="AL164" s="17">
        <f t="shared" si="61"/>
        <v>0</v>
      </c>
      <c r="AM164" s="17">
        <f t="shared" si="61"/>
        <v>198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289</v>
      </c>
      <c r="AR164" s="17">
        <f t="shared" si="61"/>
        <v>11</v>
      </c>
      <c r="AS164" s="17">
        <f t="shared" si="61"/>
        <v>0</v>
      </c>
      <c r="AT164" s="17">
        <f t="shared" si="61"/>
        <v>1</v>
      </c>
      <c r="AU164" s="17">
        <f t="shared" si="61"/>
        <v>17</v>
      </c>
      <c r="AV164" s="17">
        <f t="shared" si="61"/>
        <v>404</v>
      </c>
      <c r="AW164" s="17">
        <f t="shared" si="61"/>
        <v>0</v>
      </c>
      <c r="AX164" s="17">
        <f t="shared" si="61"/>
        <v>0</v>
      </c>
      <c r="AY164" s="17">
        <f t="shared" si="61"/>
        <v>9</v>
      </c>
      <c r="AZ164" s="17">
        <f t="shared" si="61"/>
        <v>0</v>
      </c>
      <c r="BA164" s="18">
        <f>SUM(BA162:BA163)</f>
        <v>8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15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2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35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2002</v>
      </c>
    </row>
    <row r="165" spans="1:84" ht="8.25" customHeight="1" x14ac:dyDescent="0.15">
      <c r="A165" s="53"/>
      <c r="B165" s="65" t="s">
        <v>98</v>
      </c>
      <c r="C165" s="66"/>
      <c r="D165" s="67"/>
      <c r="E165" s="19">
        <f>SUM(E153,E156,E159:E161,E164)</f>
        <v>3</v>
      </c>
      <c r="F165" s="19">
        <f t="shared" ref="F165:BQ165" si="62">SUM(F153,F156,F159:F161,F164)</f>
        <v>1391</v>
      </c>
      <c r="G165" s="19">
        <f t="shared" si="62"/>
        <v>158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121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82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587</v>
      </c>
      <c r="AG165" s="19">
        <f t="shared" si="62"/>
        <v>9</v>
      </c>
      <c r="AH165" s="20">
        <f t="shared" si="62"/>
        <v>0</v>
      </c>
      <c r="AI165" s="20">
        <f t="shared" si="62"/>
        <v>0</v>
      </c>
      <c r="AJ165" s="19">
        <f t="shared" si="62"/>
        <v>3205</v>
      </c>
      <c r="AK165" s="19">
        <f t="shared" si="62"/>
        <v>0</v>
      </c>
      <c r="AL165" s="19">
        <f t="shared" si="62"/>
        <v>8</v>
      </c>
      <c r="AM165" s="19">
        <f t="shared" si="62"/>
        <v>618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1875</v>
      </c>
      <c r="AR165" s="19">
        <f t="shared" si="62"/>
        <v>54</v>
      </c>
      <c r="AS165" s="19">
        <f t="shared" si="62"/>
        <v>0</v>
      </c>
      <c r="AT165" s="19">
        <f t="shared" si="62"/>
        <v>17</v>
      </c>
      <c r="AU165" s="19">
        <f t="shared" si="62"/>
        <v>103</v>
      </c>
      <c r="AV165" s="19">
        <f t="shared" si="62"/>
        <v>2856</v>
      </c>
      <c r="AW165" s="19">
        <f t="shared" si="62"/>
        <v>0</v>
      </c>
      <c r="AX165" s="19">
        <f t="shared" si="62"/>
        <v>3</v>
      </c>
      <c r="AY165" s="19">
        <f t="shared" si="62"/>
        <v>72</v>
      </c>
      <c r="AZ165" s="19">
        <f t="shared" si="62"/>
        <v>0</v>
      </c>
      <c r="BA165" s="20">
        <f t="shared" si="62"/>
        <v>13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63</v>
      </c>
      <c r="BI165" s="19">
        <f t="shared" si="62"/>
        <v>0</v>
      </c>
      <c r="BJ165" s="19">
        <f t="shared" si="62"/>
        <v>2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34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163</v>
      </c>
      <c r="CC165" s="19">
        <f t="shared" si="63"/>
        <v>1</v>
      </c>
      <c r="CD165" s="19">
        <f t="shared" si="63"/>
        <v>3</v>
      </c>
      <c r="CE165" s="19">
        <f t="shared" si="63"/>
        <v>5</v>
      </c>
      <c r="CF165" s="19">
        <f t="shared" si="63"/>
        <v>11499</v>
      </c>
    </row>
    <row r="166" spans="1:84" ht="8.25" customHeight="1" x14ac:dyDescent="0.15">
      <c r="A166" s="50" t="s">
        <v>248</v>
      </c>
      <c r="B166" s="90" t="s">
        <v>249</v>
      </c>
      <c r="C166" s="91"/>
      <c r="D166" s="92"/>
      <c r="E166" s="16">
        <v>3</v>
      </c>
      <c r="F166" s="16">
        <v>83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7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388</v>
      </c>
      <c r="AK166" s="16">
        <v>0</v>
      </c>
      <c r="AL166" s="16">
        <v>1</v>
      </c>
      <c r="AM166" s="16">
        <v>81</v>
      </c>
      <c r="AN166" s="16">
        <v>0</v>
      </c>
      <c r="AO166" s="16">
        <v>0</v>
      </c>
      <c r="AP166" s="16">
        <v>1</v>
      </c>
      <c r="AQ166" s="16">
        <v>163</v>
      </c>
      <c r="AR166" s="16">
        <v>3</v>
      </c>
      <c r="AS166" s="16">
        <v>0</v>
      </c>
      <c r="AT166" s="16">
        <v>1</v>
      </c>
      <c r="AU166" s="16">
        <v>15</v>
      </c>
      <c r="AV166" s="16">
        <v>328</v>
      </c>
      <c r="AW166" s="16">
        <v>1</v>
      </c>
      <c r="AX166" s="16">
        <v>0</v>
      </c>
      <c r="AY166" s="16">
        <v>11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4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20</v>
      </c>
      <c r="CC166" s="16">
        <v>0</v>
      </c>
      <c r="CD166" s="16">
        <v>0</v>
      </c>
      <c r="CE166" s="16">
        <v>0</v>
      </c>
      <c r="CF166" s="17">
        <f>SUM(E166:CE166)</f>
        <v>1119</v>
      </c>
    </row>
    <row r="167" spans="1:84" ht="8.25" customHeight="1" x14ac:dyDescent="0.15">
      <c r="A167" s="51"/>
      <c r="B167" s="60" t="s">
        <v>250</v>
      </c>
      <c r="C167" s="61" t="s">
        <v>248</v>
      </c>
      <c r="D167" s="62"/>
      <c r="E167" s="17">
        <v>0</v>
      </c>
      <c r="F167" s="17">
        <v>219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3</v>
      </c>
      <c r="AB167" s="17">
        <v>0</v>
      </c>
      <c r="AC167" s="18">
        <v>0</v>
      </c>
      <c r="AD167" s="18">
        <v>0</v>
      </c>
      <c r="AE167" s="18">
        <v>0</v>
      </c>
      <c r="AF167" s="17">
        <v>16</v>
      </c>
      <c r="AG167" s="17">
        <v>0</v>
      </c>
      <c r="AH167" s="18">
        <v>0</v>
      </c>
      <c r="AI167" s="18">
        <v>0</v>
      </c>
      <c r="AJ167" s="17">
        <v>281</v>
      </c>
      <c r="AK167" s="17">
        <v>1</v>
      </c>
      <c r="AL167" s="17">
        <v>0</v>
      </c>
      <c r="AM167" s="17">
        <v>36</v>
      </c>
      <c r="AN167" s="17">
        <v>4</v>
      </c>
      <c r="AO167" s="17">
        <v>0</v>
      </c>
      <c r="AP167" s="17">
        <v>0</v>
      </c>
      <c r="AQ167" s="17">
        <v>198</v>
      </c>
      <c r="AR167" s="17">
        <v>2</v>
      </c>
      <c r="AS167" s="17">
        <v>0</v>
      </c>
      <c r="AT167" s="17">
        <v>1</v>
      </c>
      <c r="AU167" s="17">
        <v>16</v>
      </c>
      <c r="AV167" s="17">
        <v>296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18</v>
      </c>
      <c r="CC167" s="17">
        <v>2</v>
      </c>
      <c r="CD167" s="17">
        <v>0</v>
      </c>
      <c r="CE167" s="17">
        <v>0</v>
      </c>
      <c r="CF167" s="17">
        <f>SUM(E167:CE167)</f>
        <v>1122</v>
      </c>
    </row>
    <row r="168" spans="1:84" ht="8.25" customHeight="1" x14ac:dyDescent="0.15">
      <c r="A168" s="51"/>
      <c r="B168" s="60"/>
      <c r="C168" s="61" t="s">
        <v>251</v>
      </c>
      <c r="D168" s="62"/>
      <c r="E168" s="17">
        <v>0</v>
      </c>
      <c r="F168" s="17">
        <v>14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3</v>
      </c>
      <c r="AG168" s="17">
        <v>1</v>
      </c>
      <c r="AH168" s="18">
        <v>0</v>
      </c>
      <c r="AI168" s="18">
        <v>0</v>
      </c>
      <c r="AJ168" s="17">
        <v>219</v>
      </c>
      <c r="AK168" s="17">
        <v>0</v>
      </c>
      <c r="AL168" s="17">
        <v>0</v>
      </c>
      <c r="AM168" s="17">
        <v>22</v>
      </c>
      <c r="AN168" s="17">
        <v>0</v>
      </c>
      <c r="AO168" s="17">
        <v>0</v>
      </c>
      <c r="AP168" s="17">
        <v>1</v>
      </c>
      <c r="AQ168" s="17">
        <v>132</v>
      </c>
      <c r="AR168" s="17">
        <v>0</v>
      </c>
      <c r="AS168" s="17">
        <v>0</v>
      </c>
      <c r="AT168" s="17">
        <v>3</v>
      </c>
      <c r="AU168" s="17">
        <v>7</v>
      </c>
      <c r="AV168" s="17">
        <v>241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12</v>
      </c>
      <c r="CC168" s="17">
        <v>0</v>
      </c>
      <c r="CD168" s="17">
        <v>0</v>
      </c>
      <c r="CE168" s="17">
        <v>0</v>
      </c>
      <c r="CF168" s="17">
        <f>SUM(E168:CE168)</f>
        <v>670</v>
      </c>
    </row>
    <row r="169" spans="1:84" ht="8.25" customHeight="1" x14ac:dyDescent="0.15">
      <c r="A169" s="51"/>
      <c r="B169" s="60"/>
      <c r="C169" s="58" t="s">
        <v>91</v>
      </c>
      <c r="D169" s="59"/>
      <c r="E169" s="17">
        <f>SUM(E167:E168)</f>
        <v>0</v>
      </c>
      <c r="F169" s="17">
        <f t="shared" ref="F169:AZ169" si="64">SUM(F167:F168)</f>
        <v>233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3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19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500</v>
      </c>
      <c r="AK169" s="17">
        <f t="shared" si="64"/>
        <v>1</v>
      </c>
      <c r="AL169" s="17">
        <f t="shared" si="64"/>
        <v>0</v>
      </c>
      <c r="AM169" s="17">
        <f t="shared" si="64"/>
        <v>58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330</v>
      </c>
      <c r="AR169" s="17">
        <f t="shared" si="64"/>
        <v>2</v>
      </c>
      <c r="AS169" s="17">
        <f t="shared" si="64"/>
        <v>0</v>
      </c>
      <c r="AT169" s="17">
        <f t="shared" si="64"/>
        <v>4</v>
      </c>
      <c r="AU169" s="17">
        <f t="shared" si="64"/>
        <v>23</v>
      </c>
      <c r="AV169" s="17">
        <f t="shared" si="64"/>
        <v>537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30</v>
      </c>
      <c r="CC169" s="17">
        <f t="shared" si="65"/>
        <v>2</v>
      </c>
      <c r="CD169" s="17">
        <f t="shared" si="65"/>
        <v>0</v>
      </c>
      <c r="CE169" s="17">
        <f t="shared" si="65"/>
        <v>0</v>
      </c>
      <c r="CF169" s="17">
        <f t="shared" si="65"/>
        <v>1792</v>
      </c>
    </row>
    <row r="170" spans="1:84" ht="8.25" customHeight="1" x14ac:dyDescent="0.15">
      <c r="A170" s="51"/>
      <c r="B170" s="57" t="s">
        <v>252</v>
      </c>
      <c r="C170" s="58"/>
      <c r="D170" s="59"/>
      <c r="E170" s="17">
        <v>5</v>
      </c>
      <c r="F170" s="17">
        <v>396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59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134</v>
      </c>
      <c r="AG170" s="17">
        <v>15</v>
      </c>
      <c r="AH170" s="18">
        <v>0</v>
      </c>
      <c r="AI170" s="18">
        <v>0</v>
      </c>
      <c r="AJ170" s="17">
        <v>855</v>
      </c>
      <c r="AK170" s="17">
        <v>0</v>
      </c>
      <c r="AL170" s="17">
        <v>0</v>
      </c>
      <c r="AM170" s="17">
        <v>118</v>
      </c>
      <c r="AN170" s="17">
        <v>1</v>
      </c>
      <c r="AO170" s="17">
        <v>0</v>
      </c>
      <c r="AP170" s="17">
        <v>2</v>
      </c>
      <c r="AQ170" s="17">
        <v>368</v>
      </c>
      <c r="AR170" s="17">
        <v>10</v>
      </c>
      <c r="AS170" s="17">
        <v>0</v>
      </c>
      <c r="AT170" s="17">
        <v>5</v>
      </c>
      <c r="AU170" s="17">
        <v>19</v>
      </c>
      <c r="AV170" s="17">
        <v>631</v>
      </c>
      <c r="AW170" s="17">
        <v>1</v>
      </c>
      <c r="AX170" s="17">
        <v>0</v>
      </c>
      <c r="AY170" s="17">
        <v>18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3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8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19</v>
      </c>
      <c r="CC170" s="17">
        <v>0</v>
      </c>
      <c r="CD170" s="17">
        <v>0</v>
      </c>
      <c r="CE170" s="17">
        <v>4</v>
      </c>
      <c r="CF170" s="17">
        <f>SUM(E170:CE170)</f>
        <v>2681</v>
      </c>
    </row>
    <row r="171" spans="1:84" ht="8.25" customHeight="1" x14ac:dyDescent="0.15">
      <c r="A171" s="51"/>
      <c r="B171" s="57" t="s">
        <v>253</v>
      </c>
      <c r="C171" s="58"/>
      <c r="D171" s="59"/>
      <c r="E171" s="17">
        <v>5</v>
      </c>
      <c r="F171" s="17">
        <v>102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23</v>
      </c>
      <c r="AG171" s="17">
        <v>0</v>
      </c>
      <c r="AH171" s="18">
        <v>0</v>
      </c>
      <c r="AI171" s="18">
        <v>0</v>
      </c>
      <c r="AJ171" s="17">
        <v>409</v>
      </c>
      <c r="AK171" s="17">
        <v>0</v>
      </c>
      <c r="AL171" s="17">
        <v>0</v>
      </c>
      <c r="AM171" s="17">
        <v>53</v>
      </c>
      <c r="AN171" s="17">
        <v>0</v>
      </c>
      <c r="AO171" s="17">
        <v>0</v>
      </c>
      <c r="AP171" s="17">
        <v>1</v>
      </c>
      <c r="AQ171" s="17">
        <v>176</v>
      </c>
      <c r="AR171" s="17">
        <v>3</v>
      </c>
      <c r="AS171" s="17">
        <v>0</v>
      </c>
      <c r="AT171" s="17">
        <v>4</v>
      </c>
      <c r="AU171" s="17">
        <v>18</v>
      </c>
      <c r="AV171" s="17">
        <v>329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1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17</v>
      </c>
      <c r="CC171" s="17">
        <v>0</v>
      </c>
      <c r="CD171" s="17">
        <v>0</v>
      </c>
      <c r="CE171" s="17">
        <v>0</v>
      </c>
      <c r="CF171" s="17">
        <f>SUM(E171:CE171)</f>
        <v>1194</v>
      </c>
    </row>
    <row r="172" spans="1:84" ht="8.25" customHeight="1" x14ac:dyDescent="0.15">
      <c r="A172" s="53"/>
      <c r="B172" s="65" t="s">
        <v>98</v>
      </c>
      <c r="C172" s="66"/>
      <c r="D172" s="67"/>
      <c r="E172" s="19">
        <f>SUM(E166,E169:E171)</f>
        <v>13</v>
      </c>
      <c r="F172" s="19">
        <f t="shared" ref="F172:BQ172" si="66">SUM(F166,F169:F171)</f>
        <v>814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125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10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178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2152</v>
      </c>
      <c r="AK172" s="19">
        <f t="shared" si="66"/>
        <v>1</v>
      </c>
      <c r="AL172" s="19">
        <f t="shared" si="66"/>
        <v>1</v>
      </c>
      <c r="AM172" s="19">
        <f t="shared" si="66"/>
        <v>310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1037</v>
      </c>
      <c r="AR172" s="19">
        <f t="shared" si="66"/>
        <v>18</v>
      </c>
      <c r="AS172" s="19">
        <f t="shared" si="66"/>
        <v>0</v>
      </c>
      <c r="AT172" s="19">
        <f t="shared" si="66"/>
        <v>14</v>
      </c>
      <c r="AU172" s="19">
        <f t="shared" si="66"/>
        <v>75</v>
      </c>
      <c r="AV172" s="19">
        <f t="shared" si="66"/>
        <v>1825</v>
      </c>
      <c r="AW172" s="19">
        <f t="shared" si="66"/>
        <v>3</v>
      </c>
      <c r="AX172" s="19">
        <f t="shared" si="66"/>
        <v>0</v>
      </c>
      <c r="AY172" s="19">
        <f t="shared" si="66"/>
        <v>46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12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8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16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86</v>
      </c>
      <c r="CC172" s="19">
        <f t="shared" si="67"/>
        <v>2</v>
      </c>
      <c r="CD172" s="19">
        <f t="shared" si="67"/>
        <v>0</v>
      </c>
      <c r="CE172" s="19">
        <f t="shared" si="67"/>
        <v>4</v>
      </c>
      <c r="CF172" s="19">
        <f t="shared" si="67"/>
        <v>6786</v>
      </c>
    </row>
    <row r="173" spans="1:84" ht="8.25" customHeight="1" x14ac:dyDescent="0.15">
      <c r="A173" s="101" t="s">
        <v>254</v>
      </c>
      <c r="B173" s="104" t="s">
        <v>255</v>
      </c>
      <c r="C173" s="106" t="s">
        <v>255</v>
      </c>
      <c r="D173" s="107"/>
      <c r="E173" s="16">
        <v>1</v>
      </c>
      <c r="F173" s="16">
        <v>35</v>
      </c>
      <c r="G173" s="16">
        <v>50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7</v>
      </c>
      <c r="AB173" s="16">
        <v>1</v>
      </c>
      <c r="AC173" s="15">
        <v>0</v>
      </c>
      <c r="AD173" s="15">
        <v>0</v>
      </c>
      <c r="AE173" s="15">
        <v>0</v>
      </c>
      <c r="AF173" s="16">
        <v>8</v>
      </c>
      <c r="AG173" s="16">
        <v>15</v>
      </c>
      <c r="AH173" s="15">
        <v>0</v>
      </c>
      <c r="AI173" s="15">
        <v>0</v>
      </c>
      <c r="AJ173" s="16">
        <v>1367</v>
      </c>
      <c r="AK173" s="16">
        <v>0</v>
      </c>
      <c r="AL173" s="16">
        <v>1</v>
      </c>
      <c r="AM173" s="16">
        <v>35</v>
      </c>
      <c r="AN173" s="16">
        <v>0</v>
      </c>
      <c r="AO173" s="16">
        <v>0</v>
      </c>
      <c r="AP173" s="16">
        <v>1</v>
      </c>
      <c r="AQ173" s="16">
        <v>360</v>
      </c>
      <c r="AR173" s="16">
        <v>16</v>
      </c>
      <c r="AS173" s="16">
        <v>0</v>
      </c>
      <c r="AT173" s="16">
        <v>2</v>
      </c>
      <c r="AU173" s="16">
        <v>9</v>
      </c>
      <c r="AV173" s="16">
        <v>314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4</v>
      </c>
      <c r="BP173" s="16">
        <v>0</v>
      </c>
      <c r="BQ173" s="16">
        <v>0</v>
      </c>
      <c r="BR173" s="15">
        <v>0</v>
      </c>
      <c r="BS173" s="16">
        <v>0</v>
      </c>
      <c r="BT173" s="16">
        <v>10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1</v>
      </c>
      <c r="CB173" s="16">
        <v>65</v>
      </c>
      <c r="CC173" s="16">
        <v>1</v>
      </c>
      <c r="CD173" s="16">
        <v>0</v>
      </c>
      <c r="CE173" s="16">
        <v>3</v>
      </c>
      <c r="CF173" s="17">
        <f t="shared" ref="CF173:CF185" si="68">SUM(E173:CE173)</f>
        <v>2336</v>
      </c>
    </row>
    <row r="174" spans="1:84" ht="8.25" customHeight="1" x14ac:dyDescent="0.15">
      <c r="A174" s="102"/>
      <c r="B174" s="105"/>
      <c r="C174" s="97" t="s">
        <v>256</v>
      </c>
      <c r="D174" s="98"/>
      <c r="E174" s="17">
        <v>0</v>
      </c>
      <c r="F174" s="17">
        <v>95</v>
      </c>
      <c r="G174" s="17">
        <v>26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13</v>
      </c>
      <c r="AB174" s="17">
        <v>0</v>
      </c>
      <c r="AC174" s="18">
        <v>0</v>
      </c>
      <c r="AD174" s="18">
        <v>0</v>
      </c>
      <c r="AE174" s="18">
        <v>0</v>
      </c>
      <c r="AF174" s="17">
        <v>10</v>
      </c>
      <c r="AG174" s="17">
        <v>3</v>
      </c>
      <c r="AH174" s="18">
        <v>0</v>
      </c>
      <c r="AI174" s="18">
        <v>0</v>
      </c>
      <c r="AJ174" s="17">
        <v>431</v>
      </c>
      <c r="AK174" s="17">
        <v>0</v>
      </c>
      <c r="AL174" s="17">
        <v>0</v>
      </c>
      <c r="AM174" s="17">
        <v>32</v>
      </c>
      <c r="AN174" s="17">
        <v>0</v>
      </c>
      <c r="AO174" s="17">
        <v>0</v>
      </c>
      <c r="AP174" s="17">
        <v>0</v>
      </c>
      <c r="AQ174" s="17">
        <v>433</v>
      </c>
      <c r="AR174" s="17">
        <v>13</v>
      </c>
      <c r="AS174" s="17">
        <v>0</v>
      </c>
      <c r="AT174" s="17">
        <v>2</v>
      </c>
      <c r="AU174" s="17">
        <v>8</v>
      </c>
      <c r="AV174" s="17">
        <v>274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10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12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34</v>
      </c>
      <c r="CC174" s="17">
        <v>0</v>
      </c>
      <c r="CD174" s="17">
        <v>0</v>
      </c>
      <c r="CE174" s="17">
        <v>0</v>
      </c>
      <c r="CF174" s="17">
        <f t="shared" si="68"/>
        <v>1407</v>
      </c>
    </row>
    <row r="175" spans="1:84" ht="8.25" customHeight="1" x14ac:dyDescent="0.15">
      <c r="A175" s="102"/>
      <c r="B175" s="105"/>
      <c r="C175" s="97" t="s">
        <v>257</v>
      </c>
      <c r="D175" s="98"/>
      <c r="E175" s="17">
        <v>0</v>
      </c>
      <c r="F175" s="17">
        <v>61</v>
      </c>
      <c r="G175" s="17">
        <v>31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15</v>
      </c>
      <c r="AB175" s="17">
        <v>0</v>
      </c>
      <c r="AC175" s="18">
        <v>0</v>
      </c>
      <c r="AD175" s="18">
        <v>0</v>
      </c>
      <c r="AE175" s="18">
        <v>0</v>
      </c>
      <c r="AF175" s="17">
        <v>36</v>
      </c>
      <c r="AG175" s="17">
        <v>11</v>
      </c>
      <c r="AH175" s="18">
        <v>0</v>
      </c>
      <c r="AI175" s="18">
        <v>0</v>
      </c>
      <c r="AJ175" s="17">
        <v>366</v>
      </c>
      <c r="AK175" s="17">
        <v>0</v>
      </c>
      <c r="AL175" s="17">
        <v>0</v>
      </c>
      <c r="AM175" s="17">
        <v>27</v>
      </c>
      <c r="AN175" s="17">
        <v>2</v>
      </c>
      <c r="AO175" s="17">
        <v>0</v>
      </c>
      <c r="AP175" s="17">
        <v>6</v>
      </c>
      <c r="AQ175" s="17">
        <v>233</v>
      </c>
      <c r="AR175" s="17">
        <v>10</v>
      </c>
      <c r="AS175" s="17">
        <v>0</v>
      </c>
      <c r="AT175" s="17">
        <v>0</v>
      </c>
      <c r="AU175" s="17">
        <v>9</v>
      </c>
      <c r="AV175" s="17">
        <v>332</v>
      </c>
      <c r="AW175" s="17">
        <v>0</v>
      </c>
      <c r="AX175" s="17">
        <v>1</v>
      </c>
      <c r="AY175" s="17">
        <v>7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5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25</v>
      </c>
      <c r="CC175" s="17">
        <v>0</v>
      </c>
      <c r="CD175" s="17">
        <v>0</v>
      </c>
      <c r="CE175" s="17">
        <v>4</v>
      </c>
      <c r="CF175" s="17">
        <f t="shared" si="68"/>
        <v>1197</v>
      </c>
    </row>
    <row r="176" spans="1:84" ht="8.25" customHeight="1" x14ac:dyDescent="0.15">
      <c r="A176" s="102"/>
      <c r="B176" s="105"/>
      <c r="C176" s="97" t="s">
        <v>258</v>
      </c>
      <c r="D176" s="98"/>
      <c r="E176" s="17">
        <v>0</v>
      </c>
      <c r="F176" s="17">
        <v>36</v>
      </c>
      <c r="G176" s="17">
        <v>12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11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146</v>
      </c>
      <c r="AK176" s="17">
        <v>0</v>
      </c>
      <c r="AL176" s="17">
        <v>0</v>
      </c>
      <c r="AM176" s="17">
        <v>7</v>
      </c>
      <c r="AN176" s="17">
        <v>0</v>
      </c>
      <c r="AO176" s="17">
        <v>0</v>
      </c>
      <c r="AP176" s="17">
        <v>0</v>
      </c>
      <c r="AQ176" s="17">
        <v>90</v>
      </c>
      <c r="AR176" s="17">
        <v>5</v>
      </c>
      <c r="AS176" s="17">
        <v>0</v>
      </c>
      <c r="AT176" s="17">
        <v>1</v>
      </c>
      <c r="AU176" s="17">
        <v>1</v>
      </c>
      <c r="AV176" s="17">
        <v>171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2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6</v>
      </c>
      <c r="CC176" s="17">
        <v>0</v>
      </c>
      <c r="CD176" s="17">
        <v>0</v>
      </c>
      <c r="CE176" s="17">
        <v>1</v>
      </c>
      <c r="CF176" s="17">
        <f t="shared" si="68"/>
        <v>513</v>
      </c>
    </row>
    <row r="177" spans="1:84" ht="8.25" customHeight="1" x14ac:dyDescent="0.15">
      <c r="A177" s="102"/>
      <c r="B177" s="99" t="s">
        <v>259</v>
      </c>
      <c r="C177" s="97"/>
      <c r="D177" s="98"/>
      <c r="E177" s="17">
        <v>0</v>
      </c>
      <c r="F177" s="17">
        <v>205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16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44</v>
      </c>
      <c r="AG177" s="17">
        <v>1</v>
      </c>
      <c r="AH177" s="18">
        <v>0</v>
      </c>
      <c r="AI177" s="18">
        <v>0</v>
      </c>
      <c r="AJ177" s="17">
        <v>441</v>
      </c>
      <c r="AK177" s="17">
        <v>0</v>
      </c>
      <c r="AL177" s="17">
        <v>0</v>
      </c>
      <c r="AM177" s="17">
        <v>24</v>
      </c>
      <c r="AN177" s="17">
        <v>2</v>
      </c>
      <c r="AO177" s="17">
        <v>0</v>
      </c>
      <c r="AP177" s="17">
        <v>3</v>
      </c>
      <c r="AQ177" s="17">
        <v>229</v>
      </c>
      <c r="AR177" s="17">
        <v>5</v>
      </c>
      <c r="AS177" s="17">
        <v>0</v>
      </c>
      <c r="AT177" s="17">
        <v>4</v>
      </c>
      <c r="AU177" s="17">
        <v>9</v>
      </c>
      <c r="AV177" s="17">
        <v>329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7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25</v>
      </c>
      <c r="CC177" s="17">
        <v>0</v>
      </c>
      <c r="CD177" s="17">
        <v>0</v>
      </c>
      <c r="CE177" s="17">
        <v>1</v>
      </c>
      <c r="CF177" s="17">
        <f t="shared" si="68"/>
        <v>1371</v>
      </c>
    </row>
    <row r="178" spans="1:84" ht="8.25" customHeight="1" x14ac:dyDescent="0.15">
      <c r="A178" s="102"/>
      <c r="B178" s="105" t="s">
        <v>260</v>
      </c>
      <c r="C178" s="97" t="s">
        <v>261</v>
      </c>
      <c r="D178" s="98"/>
      <c r="E178" s="17">
        <v>0</v>
      </c>
      <c r="F178" s="17">
        <v>129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18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29</v>
      </c>
      <c r="AB178" s="17">
        <v>0</v>
      </c>
      <c r="AC178" s="18">
        <v>0</v>
      </c>
      <c r="AD178" s="18">
        <v>0</v>
      </c>
      <c r="AE178" s="18">
        <v>0</v>
      </c>
      <c r="AF178" s="17">
        <v>55</v>
      </c>
      <c r="AG178" s="17">
        <v>8</v>
      </c>
      <c r="AH178" s="18">
        <v>0</v>
      </c>
      <c r="AI178" s="18">
        <v>0</v>
      </c>
      <c r="AJ178" s="17">
        <v>441</v>
      </c>
      <c r="AK178" s="17">
        <v>0</v>
      </c>
      <c r="AL178" s="17">
        <v>0</v>
      </c>
      <c r="AM178" s="17">
        <v>29</v>
      </c>
      <c r="AN178" s="17">
        <v>0</v>
      </c>
      <c r="AO178" s="17">
        <v>0</v>
      </c>
      <c r="AP178" s="17">
        <v>5</v>
      </c>
      <c r="AQ178" s="17">
        <v>133</v>
      </c>
      <c r="AR178" s="17">
        <v>5</v>
      </c>
      <c r="AS178" s="17">
        <v>0</v>
      </c>
      <c r="AT178" s="17">
        <v>2</v>
      </c>
      <c r="AU178" s="17">
        <v>14</v>
      </c>
      <c r="AV178" s="17">
        <v>369</v>
      </c>
      <c r="AW178" s="17">
        <v>0</v>
      </c>
      <c r="AX178" s="17">
        <v>0</v>
      </c>
      <c r="AY178" s="17">
        <v>15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21</v>
      </c>
      <c r="CC178" s="17">
        <v>0</v>
      </c>
      <c r="CD178" s="17">
        <v>2</v>
      </c>
      <c r="CE178" s="17">
        <v>1</v>
      </c>
      <c r="CF178" s="17">
        <f t="shared" si="68"/>
        <v>1290</v>
      </c>
    </row>
    <row r="179" spans="1:84" ht="8.25" customHeight="1" x14ac:dyDescent="0.15">
      <c r="A179" s="102"/>
      <c r="B179" s="105"/>
      <c r="C179" s="97" t="s">
        <v>262</v>
      </c>
      <c r="D179" s="98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8</v>
      </c>
      <c r="AG179" s="17">
        <v>3</v>
      </c>
      <c r="AH179" s="18">
        <v>0</v>
      </c>
      <c r="AI179" s="18">
        <v>0</v>
      </c>
      <c r="AJ179" s="17">
        <v>178</v>
      </c>
      <c r="AK179" s="17">
        <v>1</v>
      </c>
      <c r="AL179" s="17">
        <v>0</v>
      </c>
      <c r="AM179" s="17">
        <v>15</v>
      </c>
      <c r="AN179" s="17">
        <v>0</v>
      </c>
      <c r="AO179" s="17">
        <v>0</v>
      </c>
      <c r="AP179" s="17">
        <v>1</v>
      </c>
      <c r="AQ179" s="17">
        <v>40</v>
      </c>
      <c r="AR179" s="17">
        <v>1</v>
      </c>
      <c r="AS179" s="17">
        <v>0</v>
      </c>
      <c r="AT179" s="17">
        <v>5</v>
      </c>
      <c r="AU179" s="17">
        <v>1</v>
      </c>
      <c r="AV179" s="17">
        <v>148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481</v>
      </c>
    </row>
    <row r="180" spans="1:84" ht="8.25" customHeight="1" x14ac:dyDescent="0.15">
      <c r="A180" s="102"/>
      <c r="B180" s="105"/>
      <c r="C180" s="97" t="s">
        <v>263</v>
      </c>
      <c r="D180" s="98"/>
      <c r="E180" s="17">
        <v>0</v>
      </c>
      <c r="F180" s="17">
        <v>75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46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5</v>
      </c>
      <c r="AR180" s="17">
        <v>0</v>
      </c>
      <c r="AS180" s="17">
        <v>0</v>
      </c>
      <c r="AT180" s="17">
        <v>0</v>
      </c>
      <c r="AU180" s="17">
        <v>0</v>
      </c>
      <c r="AV180" s="17">
        <v>30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178</v>
      </c>
    </row>
    <row r="181" spans="1:84" ht="8.25" customHeight="1" x14ac:dyDescent="0.15">
      <c r="A181" s="102"/>
      <c r="B181" s="99" t="s">
        <v>264</v>
      </c>
      <c r="C181" s="97"/>
      <c r="D181" s="98"/>
      <c r="E181" s="17">
        <v>0</v>
      </c>
      <c r="F181" s="17">
        <v>441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25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71</v>
      </c>
      <c r="AB181" s="17">
        <v>0</v>
      </c>
      <c r="AC181" s="18">
        <v>0</v>
      </c>
      <c r="AD181" s="18">
        <v>0</v>
      </c>
      <c r="AE181" s="18">
        <v>0</v>
      </c>
      <c r="AF181" s="17">
        <v>54</v>
      </c>
      <c r="AG181" s="17">
        <v>2</v>
      </c>
      <c r="AH181" s="18">
        <v>0</v>
      </c>
      <c r="AI181" s="18">
        <v>0</v>
      </c>
      <c r="AJ181" s="17">
        <v>1134</v>
      </c>
      <c r="AK181" s="17">
        <v>1</v>
      </c>
      <c r="AL181" s="17">
        <v>2</v>
      </c>
      <c r="AM181" s="17">
        <v>127</v>
      </c>
      <c r="AN181" s="17">
        <v>0</v>
      </c>
      <c r="AO181" s="17">
        <v>0</v>
      </c>
      <c r="AP181" s="17">
        <v>2</v>
      </c>
      <c r="AQ181" s="17">
        <v>762</v>
      </c>
      <c r="AR181" s="17">
        <v>32</v>
      </c>
      <c r="AS181" s="17">
        <v>0</v>
      </c>
      <c r="AT181" s="17">
        <v>3</v>
      </c>
      <c r="AU181" s="17">
        <v>19</v>
      </c>
      <c r="AV181" s="17">
        <v>604</v>
      </c>
      <c r="AW181" s="17">
        <v>0</v>
      </c>
      <c r="AX181" s="17">
        <v>0</v>
      </c>
      <c r="AY181" s="17">
        <v>11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8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12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54</v>
      </c>
      <c r="CC181" s="17">
        <v>1</v>
      </c>
      <c r="CD181" s="17">
        <v>1</v>
      </c>
      <c r="CE181" s="17">
        <v>1</v>
      </c>
      <c r="CF181" s="17">
        <f t="shared" si="68"/>
        <v>3391</v>
      </c>
    </row>
    <row r="182" spans="1:84" ht="8.25" customHeight="1" x14ac:dyDescent="0.15">
      <c r="A182" s="102"/>
      <c r="B182" s="99" t="s">
        <v>265</v>
      </c>
      <c r="C182" s="97"/>
      <c r="D182" s="98"/>
      <c r="E182" s="17">
        <v>1</v>
      </c>
      <c r="F182" s="17">
        <v>225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100</v>
      </c>
      <c r="AG182" s="17">
        <v>2</v>
      </c>
      <c r="AH182" s="18">
        <v>0</v>
      </c>
      <c r="AI182" s="18">
        <v>0</v>
      </c>
      <c r="AJ182" s="17">
        <v>446</v>
      </c>
      <c r="AK182" s="17">
        <v>0</v>
      </c>
      <c r="AL182" s="17">
        <v>1</v>
      </c>
      <c r="AM182" s="17">
        <v>91</v>
      </c>
      <c r="AN182" s="17">
        <v>0</v>
      </c>
      <c r="AO182" s="17">
        <v>0</v>
      </c>
      <c r="AP182" s="17">
        <v>4</v>
      </c>
      <c r="AQ182" s="17">
        <v>270</v>
      </c>
      <c r="AR182" s="17">
        <v>15</v>
      </c>
      <c r="AS182" s="17">
        <v>0</v>
      </c>
      <c r="AT182" s="17">
        <v>2</v>
      </c>
      <c r="AU182" s="17">
        <v>8</v>
      </c>
      <c r="AV182" s="17">
        <v>469</v>
      </c>
      <c r="AW182" s="17">
        <v>1</v>
      </c>
      <c r="AX182" s="17">
        <v>0</v>
      </c>
      <c r="AY182" s="17">
        <v>13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5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31</v>
      </c>
      <c r="CC182" s="17">
        <v>0</v>
      </c>
      <c r="CD182" s="17">
        <v>0</v>
      </c>
      <c r="CE182" s="17">
        <v>2</v>
      </c>
      <c r="CF182" s="17">
        <f t="shared" si="68"/>
        <v>1785</v>
      </c>
    </row>
    <row r="183" spans="1:84" ht="8.25" customHeight="1" x14ac:dyDescent="0.15">
      <c r="A183" s="102"/>
      <c r="B183" s="99" t="s">
        <v>266</v>
      </c>
      <c r="C183" s="97"/>
      <c r="D183" s="98"/>
      <c r="E183" s="17">
        <v>1</v>
      </c>
      <c r="F183" s="17">
        <v>87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29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619</v>
      </c>
      <c r="AK183" s="17">
        <v>0</v>
      </c>
      <c r="AL183" s="17">
        <v>2</v>
      </c>
      <c r="AM183" s="17">
        <v>63</v>
      </c>
      <c r="AN183" s="17">
        <v>1</v>
      </c>
      <c r="AO183" s="17">
        <v>0</v>
      </c>
      <c r="AP183" s="17">
        <v>0</v>
      </c>
      <c r="AQ183" s="17">
        <v>244</v>
      </c>
      <c r="AR183" s="17">
        <v>12</v>
      </c>
      <c r="AS183" s="17">
        <v>0</v>
      </c>
      <c r="AT183" s="17">
        <v>2</v>
      </c>
      <c r="AU183" s="17">
        <v>15</v>
      </c>
      <c r="AV183" s="17">
        <v>518</v>
      </c>
      <c r="AW183" s="17">
        <v>0</v>
      </c>
      <c r="AX183" s="17">
        <v>0</v>
      </c>
      <c r="AY183" s="17">
        <v>10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43</v>
      </c>
      <c r="CC183" s="17">
        <v>0</v>
      </c>
      <c r="CD183" s="17">
        <v>0</v>
      </c>
      <c r="CE183" s="17">
        <v>1</v>
      </c>
      <c r="CF183" s="17">
        <f t="shared" si="68"/>
        <v>1696</v>
      </c>
    </row>
    <row r="184" spans="1:84" ht="8.25" customHeight="1" x14ac:dyDescent="0.15">
      <c r="A184" s="102"/>
      <c r="B184" s="100" t="s">
        <v>267</v>
      </c>
      <c r="C184" s="97" t="s">
        <v>267</v>
      </c>
      <c r="D184" s="98"/>
      <c r="E184" s="17">
        <v>0</v>
      </c>
      <c r="F184" s="17">
        <v>268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23</v>
      </c>
      <c r="AB184" s="17">
        <v>0</v>
      </c>
      <c r="AC184" s="18">
        <v>0</v>
      </c>
      <c r="AD184" s="18">
        <v>0</v>
      </c>
      <c r="AE184" s="18">
        <v>0</v>
      </c>
      <c r="AF184" s="17">
        <v>248</v>
      </c>
      <c r="AG184" s="17">
        <v>8</v>
      </c>
      <c r="AH184" s="18">
        <v>0</v>
      </c>
      <c r="AI184" s="18">
        <v>0</v>
      </c>
      <c r="AJ184" s="17">
        <v>577</v>
      </c>
      <c r="AK184" s="17">
        <v>0</v>
      </c>
      <c r="AL184" s="17">
        <v>0</v>
      </c>
      <c r="AM184" s="17">
        <v>60</v>
      </c>
      <c r="AN184" s="17">
        <v>0</v>
      </c>
      <c r="AO184" s="17">
        <v>0</v>
      </c>
      <c r="AP184" s="17">
        <v>5</v>
      </c>
      <c r="AQ184" s="17">
        <v>254</v>
      </c>
      <c r="AR184" s="17">
        <v>7</v>
      </c>
      <c r="AS184" s="17">
        <v>0</v>
      </c>
      <c r="AT184" s="17">
        <v>2</v>
      </c>
      <c r="AU184" s="17">
        <v>16</v>
      </c>
      <c r="AV184" s="17">
        <v>596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10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2</v>
      </c>
      <c r="BP184" s="17">
        <v>0</v>
      </c>
      <c r="BQ184" s="17">
        <v>0</v>
      </c>
      <c r="BR184" s="18">
        <v>0</v>
      </c>
      <c r="BS184" s="17">
        <v>0</v>
      </c>
      <c r="BT184" s="17">
        <v>13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4</v>
      </c>
      <c r="CB184" s="17">
        <v>60</v>
      </c>
      <c r="CC184" s="17">
        <v>0</v>
      </c>
      <c r="CD184" s="17">
        <v>0</v>
      </c>
      <c r="CE184" s="17">
        <v>8</v>
      </c>
      <c r="CF184" s="17">
        <f t="shared" si="68"/>
        <v>2216</v>
      </c>
    </row>
    <row r="185" spans="1:84" ht="8.25" customHeight="1" x14ac:dyDescent="0.15">
      <c r="A185" s="102"/>
      <c r="B185" s="100"/>
      <c r="C185" s="97" t="s">
        <v>268</v>
      </c>
      <c r="D185" s="98"/>
      <c r="E185" s="17">
        <f>SUM(E197:E198)</f>
        <v>0</v>
      </c>
      <c r="F185" s="17">
        <f t="shared" ref="F185:CE185" si="69">SUM(F197:F198)</f>
        <v>49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62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20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3</v>
      </c>
      <c r="AV185" s="17">
        <f t="shared" si="69"/>
        <v>89</v>
      </c>
      <c r="AW185" s="17">
        <f t="shared" si="69"/>
        <v>0</v>
      </c>
      <c r="AX185" s="17">
        <f t="shared" si="69"/>
        <v>0</v>
      </c>
      <c r="AY185" s="17">
        <f t="shared" si="69"/>
        <v>10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0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5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282</v>
      </c>
    </row>
    <row r="186" spans="1:84" ht="8.25" customHeight="1" x14ac:dyDescent="0.15">
      <c r="A186" s="103"/>
      <c r="B186" s="115" t="s">
        <v>98</v>
      </c>
      <c r="C186" s="116"/>
      <c r="D186" s="117"/>
      <c r="E186" s="19">
        <f>SUM(E173:E185)</f>
        <v>3</v>
      </c>
      <c r="F186" s="19">
        <f t="shared" ref="F186:CF186" si="70">SUM(F173:F185)</f>
        <v>1756</v>
      </c>
      <c r="G186" s="19">
        <f t="shared" si="70"/>
        <v>166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160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4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266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602</v>
      </c>
      <c r="AG186" s="19">
        <f t="shared" si="70"/>
        <v>60</v>
      </c>
      <c r="AH186" s="20">
        <f t="shared" si="70"/>
        <v>0</v>
      </c>
      <c r="AI186" s="20">
        <f t="shared" si="70"/>
        <v>0</v>
      </c>
      <c r="AJ186" s="19">
        <f t="shared" si="70"/>
        <v>6254</v>
      </c>
      <c r="AK186" s="19">
        <f t="shared" si="70"/>
        <v>2</v>
      </c>
      <c r="AL186" s="19">
        <f t="shared" si="70"/>
        <v>6</v>
      </c>
      <c r="AM186" s="19">
        <f t="shared" si="70"/>
        <v>531</v>
      </c>
      <c r="AN186" s="19">
        <f t="shared" si="70"/>
        <v>5</v>
      </c>
      <c r="AO186" s="19">
        <f t="shared" si="70"/>
        <v>0</v>
      </c>
      <c r="AP186" s="19">
        <f t="shared" si="70"/>
        <v>28</v>
      </c>
      <c r="AQ186" s="19">
        <f t="shared" si="70"/>
        <v>3073</v>
      </c>
      <c r="AR186" s="19">
        <f t="shared" si="70"/>
        <v>121</v>
      </c>
      <c r="AS186" s="19">
        <f t="shared" si="70"/>
        <v>0</v>
      </c>
      <c r="AT186" s="19">
        <f t="shared" si="70"/>
        <v>25</v>
      </c>
      <c r="AU186" s="19">
        <f t="shared" si="70"/>
        <v>112</v>
      </c>
      <c r="AV186" s="19">
        <f t="shared" si="70"/>
        <v>4243</v>
      </c>
      <c r="AW186" s="19">
        <f t="shared" si="70"/>
        <v>1</v>
      </c>
      <c r="AX186" s="19">
        <f t="shared" si="70"/>
        <v>1</v>
      </c>
      <c r="AY186" s="19">
        <f t="shared" si="70"/>
        <v>102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41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22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74</v>
      </c>
      <c r="BU186" s="19">
        <f t="shared" si="70"/>
        <v>0</v>
      </c>
      <c r="BV186" s="19">
        <f t="shared" si="70"/>
        <v>17</v>
      </c>
      <c r="BW186" s="19">
        <f t="shared" si="70"/>
        <v>18</v>
      </c>
      <c r="BX186" s="19">
        <f t="shared" si="70"/>
        <v>3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372</v>
      </c>
      <c r="CC186" s="19">
        <f t="shared" si="70"/>
        <v>2</v>
      </c>
      <c r="CD186" s="19">
        <f t="shared" si="70"/>
        <v>3</v>
      </c>
      <c r="CE186" s="19">
        <f t="shared" si="70"/>
        <v>22</v>
      </c>
      <c r="CF186" s="19">
        <f t="shared" si="70"/>
        <v>18143</v>
      </c>
    </row>
    <row r="187" spans="1:84" ht="8.25" customHeight="1" x14ac:dyDescent="0.15">
      <c r="A187" s="101" t="s">
        <v>269</v>
      </c>
      <c r="B187" s="118" t="s">
        <v>270</v>
      </c>
      <c r="C187" s="106"/>
      <c r="D187" s="107"/>
      <c r="E187" s="16">
        <v>0</v>
      </c>
      <c r="F187" s="16">
        <v>31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17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1</v>
      </c>
      <c r="AB187" s="16">
        <v>0</v>
      </c>
      <c r="AC187" s="15">
        <v>0</v>
      </c>
      <c r="AD187" s="15">
        <v>0</v>
      </c>
      <c r="AE187" s="15">
        <v>0</v>
      </c>
      <c r="AF187" s="16">
        <v>43</v>
      </c>
      <c r="AG187" s="16">
        <v>5</v>
      </c>
      <c r="AH187" s="15">
        <v>0</v>
      </c>
      <c r="AI187" s="15">
        <v>0</v>
      </c>
      <c r="AJ187" s="16">
        <v>770</v>
      </c>
      <c r="AK187" s="16">
        <v>0</v>
      </c>
      <c r="AL187" s="16">
        <v>0</v>
      </c>
      <c r="AM187" s="16">
        <v>68</v>
      </c>
      <c r="AN187" s="16">
        <v>0</v>
      </c>
      <c r="AO187" s="16">
        <v>0</v>
      </c>
      <c r="AP187" s="16">
        <v>1</v>
      </c>
      <c r="AQ187" s="16">
        <v>755</v>
      </c>
      <c r="AR187" s="16">
        <v>3</v>
      </c>
      <c r="AS187" s="16">
        <v>0</v>
      </c>
      <c r="AT187" s="16">
        <v>0</v>
      </c>
      <c r="AU187" s="16">
        <v>11</v>
      </c>
      <c r="AV187" s="16">
        <v>738</v>
      </c>
      <c r="AW187" s="16">
        <v>0</v>
      </c>
      <c r="AX187" s="16">
        <v>0</v>
      </c>
      <c r="AY187" s="16">
        <v>5</v>
      </c>
      <c r="AZ187" s="16">
        <v>0</v>
      </c>
      <c r="BA187" s="15">
        <v>1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17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2489</v>
      </c>
    </row>
    <row r="188" spans="1:84" ht="8.25" customHeight="1" x14ac:dyDescent="0.15">
      <c r="A188" s="102"/>
      <c r="B188" s="99" t="s">
        <v>271</v>
      </c>
      <c r="C188" s="97"/>
      <c r="D188" s="9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9</v>
      </c>
      <c r="AG188" s="17">
        <v>6</v>
      </c>
      <c r="AH188" s="18">
        <v>0</v>
      </c>
      <c r="AI188" s="18">
        <v>0</v>
      </c>
      <c r="AJ188" s="17">
        <v>31</v>
      </c>
      <c r="AK188" s="17">
        <v>0</v>
      </c>
      <c r="AL188" s="17">
        <v>0</v>
      </c>
      <c r="AM188" s="17">
        <v>9</v>
      </c>
      <c r="AN188" s="17">
        <v>0</v>
      </c>
      <c r="AO188" s="17">
        <v>0</v>
      </c>
      <c r="AP188" s="17">
        <v>0</v>
      </c>
      <c r="AQ188" s="17">
        <v>118</v>
      </c>
      <c r="AR188" s="17">
        <v>0</v>
      </c>
      <c r="AS188" s="17">
        <v>0</v>
      </c>
      <c r="AT188" s="17">
        <v>0</v>
      </c>
      <c r="AU188" s="17">
        <v>0</v>
      </c>
      <c r="AV188" s="17">
        <v>54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3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231</v>
      </c>
    </row>
    <row r="189" spans="1:84" ht="8.25" customHeight="1" x14ac:dyDescent="0.15">
      <c r="A189" s="102"/>
      <c r="B189" s="99" t="s">
        <v>272</v>
      </c>
      <c r="C189" s="97"/>
      <c r="D189" s="98"/>
      <c r="E189" s="17">
        <v>0</v>
      </c>
      <c r="F189" s="17">
        <v>12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1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62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54</v>
      </c>
      <c r="AR189" s="17">
        <v>0</v>
      </c>
      <c r="AS189" s="17">
        <v>0</v>
      </c>
      <c r="AT189" s="17">
        <v>2</v>
      </c>
      <c r="AU189" s="17">
        <v>1</v>
      </c>
      <c r="AV189" s="17">
        <v>33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3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187</v>
      </c>
    </row>
    <row r="190" spans="1:84" ht="8.25" customHeight="1" x14ac:dyDescent="0.15">
      <c r="A190" s="103"/>
      <c r="B190" s="115" t="s">
        <v>98</v>
      </c>
      <c r="C190" s="116"/>
      <c r="D190" s="117"/>
      <c r="E190" s="19">
        <f t="shared" ref="E190:CF190" si="71">SUM(E187:E189)</f>
        <v>0</v>
      </c>
      <c r="F190" s="19">
        <f t="shared" si="71"/>
        <v>44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18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2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59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863</v>
      </c>
      <c r="AK190" s="19">
        <f t="shared" si="71"/>
        <v>0</v>
      </c>
      <c r="AL190" s="19">
        <f t="shared" si="71"/>
        <v>0</v>
      </c>
      <c r="AM190" s="19">
        <f t="shared" si="71"/>
        <v>80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927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12</v>
      </c>
      <c r="AV190" s="19">
        <f t="shared" si="71"/>
        <v>825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1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23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2907</v>
      </c>
    </row>
    <row r="191" spans="1:84" ht="8.25" customHeight="1" x14ac:dyDescent="0.15">
      <c r="A191" s="108" t="s">
        <v>273</v>
      </c>
      <c r="B191" s="109"/>
      <c r="C191" s="109"/>
      <c r="D191" s="110"/>
      <c r="E191" s="33">
        <f t="shared" ref="E191:BP191" si="72">SUM(E17,E38,E96,E112,E138,E152,E165,E172,E186,E190)</f>
        <v>34</v>
      </c>
      <c r="F191" s="33">
        <f t="shared" si="72"/>
        <v>14990</v>
      </c>
      <c r="G191" s="33">
        <f t="shared" si="72"/>
        <v>1304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1023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6</v>
      </c>
      <c r="T191" s="34">
        <f t="shared" si="72"/>
        <v>0</v>
      </c>
      <c r="U191" s="33">
        <f t="shared" si="72"/>
        <v>1</v>
      </c>
      <c r="V191" s="33">
        <f t="shared" si="72"/>
        <v>16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2</v>
      </c>
      <c r="AA191" s="33">
        <f t="shared" si="72"/>
        <v>662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4465</v>
      </c>
      <c r="AG191" s="33">
        <f t="shared" si="72"/>
        <v>206</v>
      </c>
      <c r="AH191" s="34">
        <f t="shared" si="72"/>
        <v>0</v>
      </c>
      <c r="AI191" s="34">
        <f t="shared" si="72"/>
        <v>0</v>
      </c>
      <c r="AJ191" s="33">
        <f t="shared" si="72"/>
        <v>51861</v>
      </c>
      <c r="AK191" s="33">
        <f t="shared" si="72"/>
        <v>12</v>
      </c>
      <c r="AL191" s="33">
        <f t="shared" si="72"/>
        <v>76</v>
      </c>
      <c r="AM191" s="33">
        <f t="shared" si="72"/>
        <v>5227</v>
      </c>
      <c r="AN191" s="33">
        <f t="shared" si="72"/>
        <v>40</v>
      </c>
      <c r="AO191" s="33">
        <f t="shared" si="72"/>
        <v>3</v>
      </c>
      <c r="AP191" s="33">
        <f t="shared" si="72"/>
        <v>333</v>
      </c>
      <c r="AQ191" s="33">
        <f t="shared" si="72"/>
        <v>36645</v>
      </c>
      <c r="AR191" s="33">
        <f t="shared" si="72"/>
        <v>1210</v>
      </c>
      <c r="AS191" s="33">
        <f t="shared" si="72"/>
        <v>107</v>
      </c>
      <c r="AT191" s="33">
        <f t="shared" si="72"/>
        <v>132</v>
      </c>
      <c r="AU191" s="33">
        <f t="shared" si="72"/>
        <v>1099</v>
      </c>
      <c r="AV191" s="33">
        <f t="shared" si="72"/>
        <v>34430</v>
      </c>
      <c r="AW191" s="33">
        <f t="shared" si="72"/>
        <v>23</v>
      </c>
      <c r="AX191" s="33">
        <f t="shared" si="72"/>
        <v>17</v>
      </c>
      <c r="AY191" s="33">
        <f t="shared" si="72"/>
        <v>759</v>
      </c>
      <c r="AZ191" s="33">
        <f t="shared" si="72"/>
        <v>0</v>
      </c>
      <c r="BA191" s="34">
        <f t="shared" si="72"/>
        <v>150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1047</v>
      </c>
      <c r="BI191" s="33">
        <f t="shared" si="72"/>
        <v>0</v>
      </c>
      <c r="BJ191" s="33">
        <f t="shared" si="72"/>
        <v>87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122</v>
      </c>
      <c r="BP191" s="33">
        <f t="shared" si="72"/>
        <v>0</v>
      </c>
      <c r="BQ191" s="33">
        <f t="shared" ref="BQ191:CF191" si="73">SUM(BQ17,BQ38,BQ96,BQ112,BQ138,BQ152,BQ165,BQ172,BQ186,BQ190)</f>
        <v>6</v>
      </c>
      <c r="BR191" s="34">
        <f t="shared" si="73"/>
        <v>0</v>
      </c>
      <c r="BS191" s="33">
        <f t="shared" si="73"/>
        <v>4</v>
      </c>
      <c r="BT191" s="33">
        <f t="shared" si="73"/>
        <v>983</v>
      </c>
      <c r="BU191" s="33">
        <f t="shared" si="73"/>
        <v>20</v>
      </c>
      <c r="BV191" s="33">
        <f t="shared" si="73"/>
        <v>102</v>
      </c>
      <c r="BW191" s="33">
        <f t="shared" si="73"/>
        <v>24</v>
      </c>
      <c r="BX191" s="33">
        <f t="shared" si="73"/>
        <v>49</v>
      </c>
      <c r="BY191" s="33">
        <f t="shared" si="73"/>
        <v>16</v>
      </c>
      <c r="BZ191" s="33">
        <f t="shared" si="73"/>
        <v>0</v>
      </c>
      <c r="CA191" s="33">
        <f t="shared" si="73"/>
        <v>86</v>
      </c>
      <c r="CB191" s="33">
        <f t="shared" si="73"/>
        <v>2848</v>
      </c>
      <c r="CC191" s="33">
        <f t="shared" si="73"/>
        <v>49</v>
      </c>
      <c r="CD191" s="33">
        <f t="shared" si="73"/>
        <v>21</v>
      </c>
      <c r="CE191" s="33">
        <f t="shared" si="73"/>
        <v>114</v>
      </c>
      <c r="CF191" s="33">
        <f t="shared" si="73"/>
        <v>160448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11" t="s">
        <v>274</v>
      </c>
      <c r="B197" s="112" t="s">
        <v>267</v>
      </c>
      <c r="C197" s="114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11"/>
      <c r="B198" s="113"/>
      <c r="C198" s="114"/>
      <c r="D198" s="38" t="s">
        <v>268</v>
      </c>
      <c r="E198" s="39">
        <v>0</v>
      </c>
      <c r="F198" s="39">
        <v>49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61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20</v>
      </c>
      <c r="AR198" s="39">
        <v>0</v>
      </c>
      <c r="AS198" s="39">
        <v>0</v>
      </c>
      <c r="AT198" s="39">
        <v>0</v>
      </c>
      <c r="AU198" s="39">
        <v>3</v>
      </c>
      <c r="AV198" s="39">
        <v>89</v>
      </c>
      <c r="AW198" s="39">
        <v>0</v>
      </c>
      <c r="AX198" s="39">
        <v>0</v>
      </c>
      <c r="AY198" s="39">
        <v>10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1</v>
      </c>
      <c r="BY198" s="39">
        <v>0</v>
      </c>
      <c r="BZ198" s="39">
        <v>0</v>
      </c>
      <c r="CA198" s="39">
        <v>0</v>
      </c>
      <c r="CB198" s="39">
        <v>5</v>
      </c>
      <c r="CC198" s="39">
        <v>0</v>
      </c>
      <c r="CD198" s="39">
        <v>0</v>
      </c>
      <c r="CE198" s="39">
        <v>0</v>
      </c>
      <c r="CF198" s="33">
        <f>SUM(E198:CE198)</f>
        <v>279</v>
      </c>
    </row>
    <row r="199" spans="1:84" ht="9.75" customHeight="1" x14ac:dyDescent="0.15"/>
  </sheetData>
  <mergeCells count="191"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B39:B42"/>
    <mergeCell ref="C39:D39"/>
    <mergeCell ref="C40:C42"/>
    <mergeCell ref="B43:B46"/>
    <mergeCell ref="C43:C4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A153:A165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</mergeCells>
  <phoneticPr fontId="3"/>
  <printOptions horizontalCentered="1" vertic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45" t="s">
        <v>0</v>
      </c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 t="s">
        <v>1</v>
      </c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 t="s">
        <v>2</v>
      </c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</row>
    <row r="2" spans="1:84" s="7" customFormat="1" ht="9.9499999999999993" customHeight="1" x14ac:dyDescent="0.15">
      <c r="A2" s="46" t="s">
        <v>292</v>
      </c>
      <c r="B2" s="46"/>
      <c r="C2" s="46"/>
      <c r="D2" s="46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47" t="s">
        <v>4</v>
      </c>
      <c r="B3" s="48"/>
      <c r="C3" s="48"/>
      <c r="D3" s="49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50" t="s">
        <v>85</v>
      </c>
      <c r="B4" s="54" t="s">
        <v>85</v>
      </c>
      <c r="C4" s="55"/>
      <c r="D4" s="56"/>
      <c r="E4" s="15">
        <v>0</v>
      </c>
      <c r="F4" s="15">
        <v>17</v>
      </c>
      <c r="G4" s="15">
        <v>119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22</v>
      </c>
      <c r="AG4" s="15">
        <v>4</v>
      </c>
      <c r="AH4" s="15">
        <v>0</v>
      </c>
      <c r="AI4" s="15">
        <v>0</v>
      </c>
      <c r="AJ4" s="15">
        <v>989</v>
      </c>
      <c r="AK4" s="15">
        <v>0</v>
      </c>
      <c r="AL4" s="15">
        <v>2</v>
      </c>
      <c r="AM4" s="15">
        <v>37</v>
      </c>
      <c r="AN4" s="15">
        <v>2</v>
      </c>
      <c r="AO4" s="15">
        <v>0</v>
      </c>
      <c r="AP4" s="15">
        <v>24</v>
      </c>
      <c r="AQ4" s="15">
        <v>1673</v>
      </c>
      <c r="AR4" s="15">
        <v>50</v>
      </c>
      <c r="AS4" s="15">
        <v>7</v>
      </c>
      <c r="AT4" s="15">
        <v>0</v>
      </c>
      <c r="AU4" s="15">
        <v>6</v>
      </c>
      <c r="AV4" s="15">
        <v>517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25</v>
      </c>
      <c r="BU4" s="15">
        <v>5</v>
      </c>
      <c r="BV4" s="15">
        <v>3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116</v>
      </c>
      <c r="CC4" s="15">
        <v>0</v>
      </c>
      <c r="CD4" s="15">
        <v>1</v>
      </c>
      <c r="CE4" s="16">
        <v>1</v>
      </c>
      <c r="CF4" s="16">
        <f t="shared" ref="CF4:CF15" si="0">SUM(E4:CE4)</f>
        <v>3645</v>
      </c>
    </row>
    <row r="5" spans="1:84" s="14" customFormat="1" ht="8.25" customHeight="1" x14ac:dyDescent="0.15">
      <c r="A5" s="51"/>
      <c r="B5" s="57" t="s">
        <v>86</v>
      </c>
      <c r="C5" s="58"/>
      <c r="D5" s="59"/>
      <c r="E5" s="17">
        <v>0</v>
      </c>
      <c r="F5" s="17">
        <v>18</v>
      </c>
      <c r="G5" s="17">
        <v>32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4</v>
      </c>
      <c r="AG5" s="17">
        <v>3</v>
      </c>
      <c r="AH5" s="18">
        <v>0</v>
      </c>
      <c r="AI5" s="18">
        <v>0</v>
      </c>
      <c r="AJ5" s="17">
        <v>129</v>
      </c>
      <c r="AK5" s="17">
        <v>1</v>
      </c>
      <c r="AL5" s="17">
        <v>0</v>
      </c>
      <c r="AM5" s="17">
        <v>10</v>
      </c>
      <c r="AN5" s="17">
        <v>0</v>
      </c>
      <c r="AO5" s="17">
        <v>0</v>
      </c>
      <c r="AP5" s="17">
        <v>0</v>
      </c>
      <c r="AQ5" s="17">
        <v>156</v>
      </c>
      <c r="AR5" s="17">
        <v>5</v>
      </c>
      <c r="AS5" s="17">
        <v>4</v>
      </c>
      <c r="AT5" s="17">
        <v>0</v>
      </c>
      <c r="AU5" s="17">
        <v>4</v>
      </c>
      <c r="AV5" s="17">
        <v>139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6</v>
      </c>
      <c r="CC5" s="17">
        <v>0</v>
      </c>
      <c r="CD5" s="17">
        <v>1</v>
      </c>
      <c r="CE5" s="17">
        <v>0</v>
      </c>
      <c r="CF5" s="17">
        <f t="shared" si="0"/>
        <v>528</v>
      </c>
    </row>
    <row r="6" spans="1:84" s="14" customFormat="1" ht="8.25" customHeight="1" x14ac:dyDescent="0.15">
      <c r="A6" s="51"/>
      <c r="B6" s="57" t="s">
        <v>87</v>
      </c>
      <c r="C6" s="58"/>
      <c r="D6" s="59"/>
      <c r="E6" s="17">
        <v>0</v>
      </c>
      <c r="F6" s="17">
        <v>7</v>
      </c>
      <c r="G6" s="17">
        <v>48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160</v>
      </c>
      <c r="AK6" s="17">
        <v>0</v>
      </c>
      <c r="AL6" s="17">
        <v>0</v>
      </c>
      <c r="AM6" s="17">
        <v>13</v>
      </c>
      <c r="AN6" s="17">
        <v>0</v>
      </c>
      <c r="AO6" s="17">
        <v>0</v>
      </c>
      <c r="AP6" s="17">
        <v>10</v>
      </c>
      <c r="AQ6" s="17">
        <v>304</v>
      </c>
      <c r="AR6" s="17">
        <v>19</v>
      </c>
      <c r="AS6" s="17">
        <v>18</v>
      </c>
      <c r="AT6" s="17">
        <v>0</v>
      </c>
      <c r="AU6" s="17">
        <v>6</v>
      </c>
      <c r="AV6" s="17">
        <v>225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28</v>
      </c>
      <c r="CC6" s="17">
        <v>1</v>
      </c>
      <c r="CD6" s="17">
        <v>1</v>
      </c>
      <c r="CE6" s="17">
        <v>0</v>
      </c>
      <c r="CF6" s="17">
        <f t="shared" si="0"/>
        <v>874</v>
      </c>
    </row>
    <row r="7" spans="1:84" s="14" customFormat="1" ht="8.25" customHeight="1" x14ac:dyDescent="0.15">
      <c r="A7" s="51"/>
      <c r="B7" s="60" t="s">
        <v>88</v>
      </c>
      <c r="C7" s="61" t="s">
        <v>89</v>
      </c>
      <c r="D7" s="62"/>
      <c r="E7" s="17">
        <v>0</v>
      </c>
      <c r="F7" s="17">
        <v>10</v>
      </c>
      <c r="G7" s="17">
        <v>28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14</v>
      </c>
      <c r="AG7" s="17">
        <v>0</v>
      </c>
      <c r="AH7" s="18">
        <v>0</v>
      </c>
      <c r="AI7" s="18">
        <v>0</v>
      </c>
      <c r="AJ7" s="17">
        <v>44</v>
      </c>
      <c r="AK7" s="17">
        <v>0</v>
      </c>
      <c r="AL7" s="17">
        <v>0</v>
      </c>
      <c r="AM7" s="17">
        <v>7</v>
      </c>
      <c r="AN7" s="17">
        <v>0</v>
      </c>
      <c r="AO7" s="17">
        <v>0</v>
      </c>
      <c r="AP7" s="17">
        <v>0</v>
      </c>
      <c r="AQ7" s="17">
        <v>125</v>
      </c>
      <c r="AR7" s="17">
        <v>6</v>
      </c>
      <c r="AS7" s="17">
        <v>1</v>
      </c>
      <c r="AT7" s="17">
        <v>0</v>
      </c>
      <c r="AU7" s="17">
        <v>0</v>
      </c>
      <c r="AV7" s="17">
        <v>48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3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11</v>
      </c>
      <c r="CC7" s="17">
        <v>0</v>
      </c>
      <c r="CD7" s="17">
        <v>0</v>
      </c>
      <c r="CE7" s="17">
        <v>0</v>
      </c>
      <c r="CF7" s="17">
        <f t="shared" si="0"/>
        <v>305</v>
      </c>
    </row>
    <row r="8" spans="1:84" s="14" customFormat="1" ht="8.25" customHeight="1" x14ac:dyDescent="0.15">
      <c r="A8" s="51"/>
      <c r="B8" s="60"/>
      <c r="C8" s="61" t="s">
        <v>90</v>
      </c>
      <c r="D8" s="62"/>
      <c r="E8" s="17">
        <v>0</v>
      </c>
      <c r="F8" s="17">
        <v>2</v>
      </c>
      <c r="G8" s="17">
        <v>9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1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23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103</v>
      </c>
      <c r="AR8" s="17">
        <v>7</v>
      </c>
      <c r="AS8" s="17">
        <v>1</v>
      </c>
      <c r="AT8" s="17">
        <v>0</v>
      </c>
      <c r="AU8" s="17">
        <v>0</v>
      </c>
      <c r="AV8" s="17">
        <v>48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202</v>
      </c>
    </row>
    <row r="9" spans="1:84" s="14" customFormat="1" ht="8.25" customHeight="1" x14ac:dyDescent="0.15">
      <c r="A9" s="51"/>
      <c r="B9" s="60"/>
      <c r="C9" s="63" t="s">
        <v>91</v>
      </c>
      <c r="D9" s="64"/>
      <c r="E9" s="17">
        <f>SUM(E7:E8)</f>
        <v>0</v>
      </c>
      <c r="F9" s="17">
        <f t="shared" ref="F9:BQ9" si="1">SUM(F7:F8)</f>
        <v>12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1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14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67</v>
      </c>
      <c r="AK9" s="17">
        <f t="shared" si="1"/>
        <v>0</v>
      </c>
      <c r="AL9" s="17">
        <f t="shared" si="1"/>
        <v>0</v>
      </c>
      <c r="AM9" s="17">
        <f t="shared" si="1"/>
        <v>7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228</v>
      </c>
      <c r="AR9" s="17">
        <f t="shared" si="1"/>
        <v>13</v>
      </c>
      <c r="AS9" s="17">
        <f t="shared" si="1"/>
        <v>2</v>
      </c>
      <c r="AT9" s="17">
        <f t="shared" si="1"/>
        <v>0</v>
      </c>
      <c r="AU9" s="17">
        <f t="shared" si="1"/>
        <v>0</v>
      </c>
      <c r="AV9" s="17">
        <f t="shared" si="1"/>
        <v>96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6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14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507</v>
      </c>
    </row>
    <row r="10" spans="1:84" s="14" customFormat="1" ht="8.25" customHeight="1" x14ac:dyDescent="0.15">
      <c r="A10" s="51"/>
      <c r="B10" s="60" t="s">
        <v>92</v>
      </c>
      <c r="C10" s="61" t="s">
        <v>93</v>
      </c>
      <c r="D10" s="62"/>
      <c r="E10" s="17">
        <v>0</v>
      </c>
      <c r="F10" s="17">
        <v>12</v>
      </c>
      <c r="G10" s="17">
        <v>14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45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109</v>
      </c>
      <c r="AR10" s="17">
        <v>4</v>
      </c>
      <c r="AS10" s="17">
        <v>9</v>
      </c>
      <c r="AT10" s="17">
        <v>0</v>
      </c>
      <c r="AU10" s="17">
        <v>0</v>
      </c>
      <c r="AV10" s="17">
        <v>76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293</v>
      </c>
    </row>
    <row r="11" spans="1:84" s="14" customFormat="1" ht="8.25" customHeight="1" x14ac:dyDescent="0.15">
      <c r="A11" s="51"/>
      <c r="B11" s="60"/>
      <c r="C11" s="61" t="s">
        <v>94</v>
      </c>
      <c r="D11" s="62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1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22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20</v>
      </c>
      <c r="AR11" s="17">
        <v>2</v>
      </c>
      <c r="AS11" s="17">
        <v>12</v>
      </c>
      <c r="AT11" s="17">
        <v>0</v>
      </c>
      <c r="AU11" s="17">
        <v>1</v>
      </c>
      <c r="AV11" s="17">
        <v>14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80</v>
      </c>
    </row>
    <row r="12" spans="1:84" s="14" customFormat="1" ht="8.25" customHeight="1" x14ac:dyDescent="0.15">
      <c r="A12" s="51"/>
      <c r="B12" s="60"/>
      <c r="C12" s="63" t="s">
        <v>91</v>
      </c>
      <c r="D12" s="64"/>
      <c r="E12" s="17">
        <f>SUM(E10:E11)</f>
        <v>0</v>
      </c>
      <c r="F12" s="17">
        <f t="shared" ref="F12:BQ12" si="3">SUM(F10:F11)</f>
        <v>12</v>
      </c>
      <c r="G12" s="17">
        <f t="shared" si="3"/>
        <v>17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3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67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129</v>
      </c>
      <c r="AR12" s="17">
        <f t="shared" si="3"/>
        <v>6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90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373</v>
      </c>
    </row>
    <row r="13" spans="1:84" s="14" customFormat="1" ht="8.25" customHeight="1" x14ac:dyDescent="0.15">
      <c r="A13" s="51"/>
      <c r="B13" s="57" t="s">
        <v>95</v>
      </c>
      <c r="C13" s="58"/>
      <c r="D13" s="59"/>
      <c r="E13" s="17">
        <v>0</v>
      </c>
      <c r="F13" s="17">
        <v>2</v>
      </c>
      <c r="G13" s="17">
        <v>16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112</v>
      </c>
      <c r="AK13" s="17">
        <v>0</v>
      </c>
      <c r="AL13" s="17">
        <v>0</v>
      </c>
      <c r="AM13" s="17">
        <v>8</v>
      </c>
      <c r="AN13" s="17">
        <v>0</v>
      </c>
      <c r="AO13" s="17">
        <v>0</v>
      </c>
      <c r="AP13" s="17">
        <v>2</v>
      </c>
      <c r="AQ13" s="17">
        <v>115</v>
      </c>
      <c r="AR13" s="17">
        <v>10</v>
      </c>
      <c r="AS13" s="17">
        <v>11</v>
      </c>
      <c r="AT13" s="17">
        <v>0</v>
      </c>
      <c r="AU13" s="17">
        <v>4</v>
      </c>
      <c r="AV13" s="17">
        <v>92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11</v>
      </c>
      <c r="CC13" s="17">
        <v>0</v>
      </c>
      <c r="CD13" s="17">
        <v>0</v>
      </c>
      <c r="CE13" s="17">
        <v>2</v>
      </c>
      <c r="CF13" s="17">
        <f t="shared" si="0"/>
        <v>402</v>
      </c>
    </row>
    <row r="14" spans="1:84" s="14" customFormat="1" ht="8.25" customHeight="1" x14ac:dyDescent="0.15">
      <c r="A14" s="51"/>
      <c r="B14" s="60" t="s">
        <v>96</v>
      </c>
      <c r="C14" s="61" t="s">
        <v>97</v>
      </c>
      <c r="D14" s="62"/>
      <c r="E14" s="17">
        <v>0</v>
      </c>
      <c r="F14" s="17">
        <v>15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87</v>
      </c>
      <c r="AK14" s="17">
        <v>0</v>
      </c>
      <c r="AL14" s="17">
        <v>0</v>
      </c>
      <c r="AM14" s="17">
        <v>5</v>
      </c>
      <c r="AN14" s="17">
        <v>0</v>
      </c>
      <c r="AO14" s="17">
        <v>0</v>
      </c>
      <c r="AP14" s="17">
        <v>1</v>
      </c>
      <c r="AQ14" s="17">
        <v>78</v>
      </c>
      <c r="AR14" s="17">
        <v>9</v>
      </c>
      <c r="AS14" s="17">
        <v>5</v>
      </c>
      <c r="AT14" s="17">
        <v>0</v>
      </c>
      <c r="AU14" s="17">
        <v>4</v>
      </c>
      <c r="AV14" s="17">
        <v>130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9</v>
      </c>
      <c r="CC14" s="17">
        <v>1</v>
      </c>
      <c r="CD14" s="17">
        <v>0</v>
      </c>
      <c r="CE14" s="17">
        <v>0</v>
      </c>
      <c r="CF14" s="17">
        <f t="shared" si="0"/>
        <v>377</v>
      </c>
    </row>
    <row r="15" spans="1:84" s="14" customFormat="1" ht="8.25" customHeight="1" x14ac:dyDescent="0.15">
      <c r="A15" s="52"/>
      <c r="B15" s="60"/>
      <c r="C15" s="61" t="s">
        <v>94</v>
      </c>
      <c r="D15" s="62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2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15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40</v>
      </c>
    </row>
    <row r="16" spans="1:84" s="14" customFormat="1" ht="8.25" customHeight="1" x14ac:dyDescent="0.15">
      <c r="A16" s="52"/>
      <c r="B16" s="60"/>
      <c r="C16" s="63" t="s">
        <v>91</v>
      </c>
      <c r="D16" s="64"/>
      <c r="E16" s="17">
        <f>SUM(E14:E15)</f>
        <v>0</v>
      </c>
      <c r="F16" s="17">
        <f t="shared" ref="F16:BQ16" si="5">SUM(F14:F15)</f>
        <v>15</v>
      </c>
      <c r="G16" s="17">
        <f t="shared" si="5"/>
        <v>23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89</v>
      </c>
      <c r="AK16" s="17">
        <f t="shared" si="5"/>
        <v>0</v>
      </c>
      <c r="AL16" s="17">
        <f t="shared" si="5"/>
        <v>0</v>
      </c>
      <c r="AM16" s="17">
        <f t="shared" si="5"/>
        <v>6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93</v>
      </c>
      <c r="AR16" s="17">
        <f t="shared" si="5"/>
        <v>10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147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417</v>
      </c>
    </row>
    <row r="17" spans="1:84" s="14" customFormat="1" ht="8.25" customHeight="1" x14ac:dyDescent="0.15">
      <c r="A17" s="53"/>
      <c r="B17" s="65" t="s">
        <v>98</v>
      </c>
      <c r="C17" s="66"/>
      <c r="D17" s="67"/>
      <c r="E17" s="19">
        <f>SUM(E4:E6,E9,E12:E13,E16)</f>
        <v>0</v>
      </c>
      <c r="F17" s="19">
        <f t="shared" ref="F17:BQ17" si="7">SUM(F4:F6,F9,F12:F13,F16)</f>
        <v>83</v>
      </c>
      <c r="G17" s="19">
        <f t="shared" si="7"/>
        <v>292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5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20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74</v>
      </c>
      <c r="AG17" s="19">
        <f t="shared" si="7"/>
        <v>18</v>
      </c>
      <c r="AH17" s="20">
        <f t="shared" si="7"/>
        <v>0</v>
      </c>
      <c r="AI17" s="20">
        <f t="shared" si="7"/>
        <v>0</v>
      </c>
      <c r="AJ17" s="19">
        <f t="shared" si="7"/>
        <v>1613</v>
      </c>
      <c r="AK17" s="19">
        <f t="shared" si="7"/>
        <v>1</v>
      </c>
      <c r="AL17" s="19">
        <f t="shared" si="7"/>
        <v>2</v>
      </c>
      <c r="AM17" s="19">
        <f t="shared" si="7"/>
        <v>84</v>
      </c>
      <c r="AN17" s="19">
        <f t="shared" si="7"/>
        <v>2</v>
      </c>
      <c r="AO17" s="19">
        <f t="shared" si="7"/>
        <v>0</v>
      </c>
      <c r="AP17" s="19">
        <f t="shared" si="7"/>
        <v>37</v>
      </c>
      <c r="AQ17" s="19">
        <f t="shared" si="7"/>
        <v>2698</v>
      </c>
      <c r="AR17" s="19">
        <f t="shared" si="7"/>
        <v>113</v>
      </c>
      <c r="AS17" s="19">
        <f t="shared" si="7"/>
        <v>68</v>
      </c>
      <c r="AT17" s="19">
        <f t="shared" si="7"/>
        <v>0</v>
      </c>
      <c r="AU17" s="19">
        <f t="shared" si="7"/>
        <v>25</v>
      </c>
      <c r="AV17" s="19">
        <f t="shared" si="7"/>
        <v>1306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49</v>
      </c>
      <c r="BU17" s="19">
        <f t="shared" si="8"/>
        <v>5</v>
      </c>
      <c r="BV17" s="19">
        <f t="shared" si="8"/>
        <v>6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194</v>
      </c>
      <c r="CC17" s="19">
        <f t="shared" si="8"/>
        <v>2</v>
      </c>
      <c r="CD17" s="19">
        <f t="shared" si="8"/>
        <v>3</v>
      </c>
      <c r="CE17" s="19">
        <f t="shared" si="8"/>
        <v>3</v>
      </c>
      <c r="CF17" s="19">
        <f t="shared" si="8"/>
        <v>6746</v>
      </c>
    </row>
    <row r="18" spans="1:84" s="14" customFormat="1" ht="8.25" customHeight="1" x14ac:dyDescent="0.15">
      <c r="A18" s="50" t="s">
        <v>99</v>
      </c>
      <c r="B18" s="69" t="s">
        <v>100</v>
      </c>
      <c r="C18" s="70" t="s">
        <v>101</v>
      </c>
      <c r="D18" s="32" t="s">
        <v>102</v>
      </c>
      <c r="E18" s="15">
        <v>0</v>
      </c>
      <c r="F18" s="15">
        <v>136</v>
      </c>
      <c r="G18" s="15">
        <v>63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28</v>
      </c>
      <c r="AG18" s="15">
        <v>2</v>
      </c>
      <c r="AH18" s="15">
        <v>0</v>
      </c>
      <c r="AI18" s="15">
        <v>0</v>
      </c>
      <c r="AJ18" s="15">
        <v>237</v>
      </c>
      <c r="AK18" s="15">
        <v>0</v>
      </c>
      <c r="AL18" s="15">
        <v>0</v>
      </c>
      <c r="AM18" s="15">
        <v>32</v>
      </c>
      <c r="AN18" s="15">
        <v>0</v>
      </c>
      <c r="AO18" s="15">
        <v>0</v>
      </c>
      <c r="AP18" s="15">
        <v>0</v>
      </c>
      <c r="AQ18" s="15">
        <v>296</v>
      </c>
      <c r="AR18" s="15">
        <v>5</v>
      </c>
      <c r="AS18" s="15">
        <v>0</v>
      </c>
      <c r="AT18" s="15">
        <v>0</v>
      </c>
      <c r="AU18" s="15">
        <v>2</v>
      </c>
      <c r="AV18" s="15">
        <v>401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4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9</v>
      </c>
      <c r="CC18" s="15">
        <v>0</v>
      </c>
      <c r="CD18" s="15">
        <v>0</v>
      </c>
      <c r="CE18" s="15">
        <v>0</v>
      </c>
      <c r="CF18" s="22">
        <f>SUM(E18:CE18)</f>
        <v>1238</v>
      </c>
    </row>
    <row r="19" spans="1:84" s="14" customFormat="1" ht="8.25" customHeight="1" x14ac:dyDescent="0.15">
      <c r="A19" s="68"/>
      <c r="B19" s="69"/>
      <c r="C19" s="71"/>
      <c r="D19" s="23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82</v>
      </c>
      <c r="AK19" s="18">
        <v>0</v>
      </c>
      <c r="AL19" s="18">
        <v>0</v>
      </c>
      <c r="AM19" s="18">
        <v>5</v>
      </c>
      <c r="AN19" s="18">
        <v>0</v>
      </c>
      <c r="AO19" s="18">
        <v>0</v>
      </c>
      <c r="AP19" s="18">
        <v>1</v>
      </c>
      <c r="AQ19" s="18">
        <v>58</v>
      </c>
      <c r="AR19" s="18">
        <v>2</v>
      </c>
      <c r="AS19" s="18">
        <v>0</v>
      </c>
      <c r="AT19" s="18">
        <v>0</v>
      </c>
      <c r="AU19" s="18">
        <v>1</v>
      </c>
      <c r="AV19" s="18">
        <v>135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313</v>
      </c>
    </row>
    <row r="20" spans="1:84" s="14" customFormat="1" ht="8.25" customHeight="1" x14ac:dyDescent="0.15">
      <c r="A20" s="68"/>
      <c r="B20" s="69"/>
      <c r="C20" s="71"/>
      <c r="D20" s="23" t="s">
        <v>91</v>
      </c>
      <c r="E20" s="18">
        <f>SUM(E18:E19)</f>
        <v>0</v>
      </c>
      <c r="F20" s="18">
        <f t="shared" ref="F20:BQ20" si="9">SUM(F18:F19)</f>
        <v>137</v>
      </c>
      <c r="G20" s="18">
        <f t="shared" si="9"/>
        <v>73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12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35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319</v>
      </c>
      <c r="AK20" s="18">
        <f t="shared" si="9"/>
        <v>0</v>
      </c>
      <c r="AL20" s="18">
        <f t="shared" si="9"/>
        <v>0</v>
      </c>
      <c r="AM20" s="18">
        <f t="shared" si="9"/>
        <v>37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354</v>
      </c>
      <c r="AR20" s="18">
        <f t="shared" si="9"/>
        <v>7</v>
      </c>
      <c r="AS20" s="18">
        <f t="shared" si="9"/>
        <v>0</v>
      </c>
      <c r="AT20" s="18">
        <f t="shared" si="9"/>
        <v>0</v>
      </c>
      <c r="AU20" s="18">
        <f t="shared" si="9"/>
        <v>3</v>
      </c>
      <c r="AV20" s="18">
        <f t="shared" si="9"/>
        <v>536</v>
      </c>
      <c r="AW20" s="18">
        <f t="shared" si="9"/>
        <v>0</v>
      </c>
      <c r="AX20" s="18">
        <f t="shared" si="9"/>
        <v>0</v>
      </c>
      <c r="AY20" s="18">
        <f t="shared" si="9"/>
        <v>6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8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15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1551</v>
      </c>
    </row>
    <row r="21" spans="1:84" s="14" customFormat="1" ht="8.25" customHeight="1" x14ac:dyDescent="0.15">
      <c r="A21" s="51"/>
      <c r="B21" s="60"/>
      <c r="C21" s="58" t="s">
        <v>104</v>
      </c>
      <c r="D21" s="59"/>
      <c r="E21" s="18">
        <v>0</v>
      </c>
      <c r="F21" s="18">
        <v>23</v>
      </c>
      <c r="G21" s="18">
        <v>38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16</v>
      </c>
      <c r="AG21" s="18">
        <v>3</v>
      </c>
      <c r="AH21" s="18">
        <v>0</v>
      </c>
      <c r="AI21" s="18">
        <v>0</v>
      </c>
      <c r="AJ21" s="18">
        <v>178</v>
      </c>
      <c r="AK21" s="18">
        <v>0</v>
      </c>
      <c r="AL21" s="18">
        <v>0</v>
      </c>
      <c r="AM21" s="18">
        <v>42</v>
      </c>
      <c r="AN21" s="18">
        <v>0</v>
      </c>
      <c r="AO21" s="18">
        <v>0</v>
      </c>
      <c r="AP21" s="18">
        <v>0</v>
      </c>
      <c r="AQ21" s="18">
        <v>254</v>
      </c>
      <c r="AR21" s="18">
        <v>10</v>
      </c>
      <c r="AS21" s="18">
        <v>0</v>
      </c>
      <c r="AT21" s="18">
        <v>0</v>
      </c>
      <c r="AU21" s="18">
        <v>3</v>
      </c>
      <c r="AV21" s="18">
        <v>276</v>
      </c>
      <c r="AW21" s="18">
        <v>0</v>
      </c>
      <c r="AX21" s="18">
        <v>0</v>
      </c>
      <c r="AY21" s="18">
        <v>2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4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12</v>
      </c>
      <c r="CC21" s="18">
        <v>0</v>
      </c>
      <c r="CD21" s="18">
        <v>0</v>
      </c>
      <c r="CE21" s="18">
        <v>0</v>
      </c>
      <c r="CF21" s="18">
        <f>SUM(E21:CE21)</f>
        <v>869</v>
      </c>
    </row>
    <row r="22" spans="1:84" s="14" customFormat="1" ht="8.25" customHeight="1" x14ac:dyDescent="0.15">
      <c r="A22" s="51"/>
      <c r="B22" s="60" t="s">
        <v>105</v>
      </c>
      <c r="C22" s="72" t="s">
        <v>106</v>
      </c>
      <c r="D22" s="73"/>
      <c r="E22" s="17">
        <v>0</v>
      </c>
      <c r="F22" s="17">
        <v>44</v>
      </c>
      <c r="G22" s="17">
        <v>42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34</v>
      </c>
      <c r="AG22" s="17">
        <v>0</v>
      </c>
      <c r="AH22" s="18">
        <v>0</v>
      </c>
      <c r="AI22" s="18">
        <v>0</v>
      </c>
      <c r="AJ22" s="17">
        <v>305</v>
      </c>
      <c r="AK22" s="17">
        <v>0</v>
      </c>
      <c r="AL22" s="17">
        <v>0</v>
      </c>
      <c r="AM22" s="17">
        <v>53</v>
      </c>
      <c r="AN22" s="17">
        <v>3</v>
      </c>
      <c r="AO22" s="17">
        <v>0</v>
      </c>
      <c r="AP22" s="17">
        <v>0</v>
      </c>
      <c r="AQ22" s="17">
        <v>195</v>
      </c>
      <c r="AR22" s="17">
        <v>9</v>
      </c>
      <c r="AS22" s="17">
        <v>0</v>
      </c>
      <c r="AT22" s="17">
        <v>0</v>
      </c>
      <c r="AU22" s="17">
        <v>7</v>
      </c>
      <c r="AV22" s="17">
        <v>288</v>
      </c>
      <c r="AW22" s="17">
        <v>0</v>
      </c>
      <c r="AX22" s="17">
        <v>0</v>
      </c>
      <c r="AY22" s="17">
        <v>11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1011</v>
      </c>
    </row>
    <row r="23" spans="1:84" s="14" customFormat="1" ht="8.25" customHeight="1" x14ac:dyDescent="0.15">
      <c r="A23" s="51"/>
      <c r="B23" s="60"/>
      <c r="C23" s="61" t="s">
        <v>107</v>
      </c>
      <c r="D23" s="62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5</v>
      </c>
      <c r="AG23" s="17">
        <v>1</v>
      </c>
      <c r="AH23" s="18">
        <v>0</v>
      </c>
      <c r="AI23" s="18">
        <v>0</v>
      </c>
      <c r="AJ23" s="17">
        <v>184</v>
      </c>
      <c r="AK23" s="17">
        <v>0</v>
      </c>
      <c r="AL23" s="17">
        <v>0</v>
      </c>
      <c r="AM23" s="17">
        <v>27</v>
      </c>
      <c r="AN23" s="17">
        <v>0</v>
      </c>
      <c r="AO23" s="17">
        <v>0</v>
      </c>
      <c r="AP23" s="17">
        <v>2</v>
      </c>
      <c r="AQ23" s="17">
        <v>178</v>
      </c>
      <c r="AR23" s="17">
        <v>7</v>
      </c>
      <c r="AS23" s="17">
        <v>1</v>
      </c>
      <c r="AT23" s="17">
        <v>0</v>
      </c>
      <c r="AU23" s="17">
        <v>4</v>
      </c>
      <c r="AV23" s="17">
        <v>148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6</v>
      </c>
      <c r="CC23" s="17">
        <v>0</v>
      </c>
      <c r="CD23" s="17">
        <v>0</v>
      </c>
      <c r="CE23" s="17">
        <v>0</v>
      </c>
      <c r="CF23" s="17">
        <f>SUM(E23:CE23)</f>
        <v>594</v>
      </c>
    </row>
    <row r="24" spans="1:84" s="14" customFormat="1" ht="8.25" customHeight="1" x14ac:dyDescent="0.15">
      <c r="A24" s="51"/>
      <c r="B24" s="60"/>
      <c r="C24" s="61" t="s">
        <v>108</v>
      </c>
      <c r="D24" s="62"/>
      <c r="E24" s="17">
        <v>0</v>
      </c>
      <c r="F24" s="17">
        <v>23</v>
      </c>
      <c r="G24" s="17">
        <v>24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90</v>
      </c>
      <c r="AK24" s="17">
        <v>0</v>
      </c>
      <c r="AL24" s="17">
        <v>0</v>
      </c>
      <c r="AM24" s="17">
        <v>16</v>
      </c>
      <c r="AN24" s="17">
        <v>0</v>
      </c>
      <c r="AO24" s="17">
        <v>0</v>
      </c>
      <c r="AP24" s="17">
        <v>0</v>
      </c>
      <c r="AQ24" s="17">
        <v>44</v>
      </c>
      <c r="AR24" s="17">
        <v>4</v>
      </c>
      <c r="AS24" s="17">
        <v>0</v>
      </c>
      <c r="AT24" s="17">
        <v>0</v>
      </c>
      <c r="AU24" s="17">
        <v>10</v>
      </c>
      <c r="AV24" s="17">
        <v>149</v>
      </c>
      <c r="AW24" s="17">
        <v>0</v>
      </c>
      <c r="AX24" s="17">
        <v>0</v>
      </c>
      <c r="AY24" s="17">
        <v>1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376</v>
      </c>
    </row>
    <row r="25" spans="1:84" s="14" customFormat="1" ht="8.25" customHeight="1" x14ac:dyDescent="0.15">
      <c r="A25" s="51"/>
      <c r="B25" s="60"/>
      <c r="C25" s="63" t="s">
        <v>91</v>
      </c>
      <c r="D25" s="64"/>
      <c r="E25" s="17">
        <f>SUM(E22:E24)</f>
        <v>0</v>
      </c>
      <c r="F25" s="17">
        <f t="shared" ref="F25:CE25" si="11">SUM(F22:F24)</f>
        <v>82</v>
      </c>
      <c r="G25" s="17">
        <f t="shared" si="11"/>
        <v>77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49</v>
      </c>
      <c r="AG25" s="17">
        <f t="shared" si="11"/>
        <v>1</v>
      </c>
      <c r="AH25" s="18">
        <f t="shared" si="11"/>
        <v>0</v>
      </c>
      <c r="AI25" s="18">
        <f t="shared" si="11"/>
        <v>0</v>
      </c>
      <c r="AJ25" s="17">
        <f t="shared" si="11"/>
        <v>579</v>
      </c>
      <c r="AK25" s="17">
        <f t="shared" si="11"/>
        <v>0</v>
      </c>
      <c r="AL25" s="17">
        <f t="shared" si="11"/>
        <v>0</v>
      </c>
      <c r="AM25" s="17">
        <f t="shared" si="11"/>
        <v>96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417</v>
      </c>
      <c r="AR25" s="17">
        <f t="shared" si="11"/>
        <v>20</v>
      </c>
      <c r="AS25" s="17">
        <f t="shared" si="11"/>
        <v>1</v>
      </c>
      <c r="AT25" s="17">
        <f t="shared" si="11"/>
        <v>0</v>
      </c>
      <c r="AU25" s="17">
        <f t="shared" si="11"/>
        <v>21</v>
      </c>
      <c r="AV25" s="17">
        <f t="shared" si="11"/>
        <v>585</v>
      </c>
      <c r="AW25" s="17">
        <f t="shared" si="11"/>
        <v>0</v>
      </c>
      <c r="AX25" s="17">
        <f t="shared" si="11"/>
        <v>0</v>
      </c>
      <c r="AY25" s="17">
        <f t="shared" si="11"/>
        <v>12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17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1981</v>
      </c>
    </row>
    <row r="26" spans="1:84" s="14" customFormat="1" ht="8.25" customHeight="1" x14ac:dyDescent="0.15">
      <c r="A26" s="51"/>
      <c r="B26" s="60" t="s">
        <v>109</v>
      </c>
      <c r="C26" s="58" t="s">
        <v>110</v>
      </c>
      <c r="D26" s="59"/>
      <c r="E26" s="17">
        <v>0</v>
      </c>
      <c r="F26" s="17">
        <v>923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51</v>
      </c>
      <c r="AG26" s="17">
        <v>3</v>
      </c>
      <c r="AH26" s="18">
        <v>0</v>
      </c>
      <c r="AI26" s="18">
        <v>0</v>
      </c>
      <c r="AJ26" s="17">
        <v>665</v>
      </c>
      <c r="AK26" s="17">
        <v>0</v>
      </c>
      <c r="AL26" s="17">
        <v>0</v>
      </c>
      <c r="AM26" s="17">
        <v>128</v>
      </c>
      <c r="AN26" s="17">
        <v>1</v>
      </c>
      <c r="AO26" s="17">
        <v>0</v>
      </c>
      <c r="AP26" s="17">
        <v>26</v>
      </c>
      <c r="AQ26" s="17">
        <v>382</v>
      </c>
      <c r="AR26" s="17">
        <v>17</v>
      </c>
      <c r="AS26" s="17">
        <v>0</v>
      </c>
      <c r="AT26" s="17">
        <v>2</v>
      </c>
      <c r="AU26" s="17">
        <v>11</v>
      </c>
      <c r="AV26" s="17">
        <v>368</v>
      </c>
      <c r="AW26" s="17">
        <v>0</v>
      </c>
      <c r="AX26" s="17">
        <v>0</v>
      </c>
      <c r="AY26" s="17">
        <v>12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14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29</v>
      </c>
      <c r="CC26" s="17">
        <v>1</v>
      </c>
      <c r="CD26" s="17">
        <v>0</v>
      </c>
      <c r="CE26" s="17">
        <v>3</v>
      </c>
      <c r="CF26" s="17">
        <f>SUM(E26:CE26)</f>
        <v>2657</v>
      </c>
    </row>
    <row r="27" spans="1:84" s="14" customFormat="1" ht="8.25" customHeight="1" x14ac:dyDescent="0.15">
      <c r="A27" s="51"/>
      <c r="B27" s="60"/>
      <c r="C27" s="58" t="s">
        <v>111</v>
      </c>
      <c r="D27" s="59"/>
      <c r="E27" s="17">
        <v>0</v>
      </c>
      <c r="F27" s="17">
        <v>35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527</v>
      </c>
      <c r="AK27" s="17">
        <v>0</v>
      </c>
      <c r="AL27" s="17">
        <v>0</v>
      </c>
      <c r="AM27" s="17">
        <v>44</v>
      </c>
      <c r="AN27" s="17">
        <v>0</v>
      </c>
      <c r="AO27" s="17">
        <v>0</v>
      </c>
      <c r="AP27" s="17">
        <v>0</v>
      </c>
      <c r="AQ27" s="17">
        <v>139</v>
      </c>
      <c r="AR27" s="17">
        <v>8</v>
      </c>
      <c r="AS27" s="17">
        <v>0</v>
      </c>
      <c r="AT27" s="17">
        <v>0</v>
      </c>
      <c r="AU27" s="17">
        <v>4</v>
      </c>
      <c r="AV27" s="17">
        <v>123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4</v>
      </c>
      <c r="BU27" s="17">
        <v>0</v>
      </c>
      <c r="BV27" s="17">
        <v>3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36</v>
      </c>
      <c r="CC27" s="17">
        <v>1</v>
      </c>
      <c r="CD27" s="17">
        <v>0</v>
      </c>
      <c r="CE27" s="17">
        <v>0</v>
      </c>
      <c r="CF27" s="17">
        <f>SUM(E27:CE27)</f>
        <v>965</v>
      </c>
    </row>
    <row r="28" spans="1:84" s="14" customFormat="1" ht="8.25" customHeight="1" x14ac:dyDescent="0.15">
      <c r="A28" s="51"/>
      <c r="B28" s="60"/>
      <c r="C28" s="58" t="s">
        <v>91</v>
      </c>
      <c r="D28" s="59"/>
      <c r="E28" s="17">
        <f>SUM(E26:E27)</f>
        <v>0</v>
      </c>
      <c r="F28" s="17">
        <f t="shared" ref="F28:CF28" si="12">SUM(F26:F27)</f>
        <v>958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61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1192</v>
      </c>
      <c r="AK28" s="17">
        <f t="shared" si="12"/>
        <v>0</v>
      </c>
      <c r="AL28" s="17">
        <f t="shared" si="12"/>
        <v>0</v>
      </c>
      <c r="AM28" s="17">
        <f t="shared" si="12"/>
        <v>172</v>
      </c>
      <c r="AN28" s="17">
        <f t="shared" si="12"/>
        <v>1</v>
      </c>
      <c r="AO28" s="17">
        <f t="shared" si="12"/>
        <v>0</v>
      </c>
      <c r="AP28" s="17">
        <f t="shared" si="12"/>
        <v>26</v>
      </c>
      <c r="AQ28" s="17">
        <f t="shared" si="12"/>
        <v>521</v>
      </c>
      <c r="AR28" s="17">
        <f t="shared" si="12"/>
        <v>25</v>
      </c>
      <c r="AS28" s="17">
        <f t="shared" si="12"/>
        <v>0</v>
      </c>
      <c r="AT28" s="17">
        <f t="shared" si="12"/>
        <v>2</v>
      </c>
      <c r="AU28" s="17">
        <f t="shared" si="12"/>
        <v>15</v>
      </c>
      <c r="AV28" s="17">
        <f t="shared" si="12"/>
        <v>491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17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18</v>
      </c>
      <c r="BU28" s="17">
        <f t="shared" si="12"/>
        <v>0</v>
      </c>
      <c r="BV28" s="17">
        <f t="shared" si="12"/>
        <v>4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65</v>
      </c>
      <c r="CC28" s="17">
        <f t="shared" si="12"/>
        <v>2</v>
      </c>
      <c r="CD28" s="17">
        <f t="shared" si="12"/>
        <v>0</v>
      </c>
      <c r="CE28" s="17">
        <f t="shared" si="12"/>
        <v>3</v>
      </c>
      <c r="CF28" s="17">
        <f t="shared" si="12"/>
        <v>3622</v>
      </c>
    </row>
    <row r="29" spans="1:84" s="14" customFormat="1" ht="8.25" customHeight="1" x14ac:dyDescent="0.15">
      <c r="A29" s="51"/>
      <c r="B29" s="57" t="s">
        <v>112</v>
      </c>
      <c r="C29" s="58"/>
      <c r="D29" s="59"/>
      <c r="E29" s="17">
        <v>0</v>
      </c>
      <c r="F29" s="17">
        <v>676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59</v>
      </c>
      <c r="AG29" s="17">
        <v>2</v>
      </c>
      <c r="AH29" s="18">
        <v>0</v>
      </c>
      <c r="AI29" s="18">
        <v>0</v>
      </c>
      <c r="AJ29" s="17">
        <v>367</v>
      </c>
      <c r="AK29" s="17">
        <v>0</v>
      </c>
      <c r="AL29" s="17">
        <v>0</v>
      </c>
      <c r="AM29" s="17">
        <v>67</v>
      </c>
      <c r="AN29" s="17">
        <v>0</v>
      </c>
      <c r="AO29" s="17">
        <v>0</v>
      </c>
      <c r="AP29" s="17">
        <v>1</v>
      </c>
      <c r="AQ29" s="17">
        <v>289</v>
      </c>
      <c r="AR29" s="17">
        <v>11</v>
      </c>
      <c r="AS29" s="17">
        <v>0</v>
      </c>
      <c r="AT29" s="17">
        <v>1</v>
      </c>
      <c r="AU29" s="17">
        <v>3</v>
      </c>
      <c r="AV29" s="17">
        <v>433</v>
      </c>
      <c r="AW29" s="17">
        <v>0</v>
      </c>
      <c r="AX29" s="17">
        <v>0</v>
      </c>
      <c r="AY29" s="17">
        <v>9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1950</v>
      </c>
    </row>
    <row r="30" spans="1:84" s="14" customFormat="1" ht="8.25" customHeight="1" x14ac:dyDescent="0.15">
      <c r="A30" s="51"/>
      <c r="B30" s="60" t="s">
        <v>113</v>
      </c>
      <c r="C30" s="58" t="s">
        <v>114</v>
      </c>
      <c r="D30" s="59"/>
      <c r="E30" s="17">
        <v>0</v>
      </c>
      <c r="F30" s="17">
        <v>445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40</v>
      </c>
      <c r="AG30" s="17">
        <v>1</v>
      </c>
      <c r="AH30" s="18">
        <v>0</v>
      </c>
      <c r="AI30" s="18">
        <v>0</v>
      </c>
      <c r="AJ30" s="17">
        <v>419</v>
      </c>
      <c r="AK30" s="17">
        <v>0</v>
      </c>
      <c r="AL30" s="17">
        <v>0</v>
      </c>
      <c r="AM30" s="17">
        <v>72</v>
      </c>
      <c r="AN30" s="17">
        <v>0</v>
      </c>
      <c r="AO30" s="17">
        <v>0</v>
      </c>
      <c r="AP30" s="17">
        <v>2</v>
      </c>
      <c r="AQ30" s="17">
        <v>285</v>
      </c>
      <c r="AR30" s="17">
        <v>13</v>
      </c>
      <c r="AS30" s="17">
        <v>3</v>
      </c>
      <c r="AT30" s="17">
        <v>3</v>
      </c>
      <c r="AU30" s="17">
        <v>13</v>
      </c>
      <c r="AV30" s="17">
        <v>275</v>
      </c>
      <c r="AW30" s="17">
        <v>1</v>
      </c>
      <c r="AX30" s="17">
        <v>0</v>
      </c>
      <c r="AY30" s="17">
        <v>12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4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 t="shared" si="13"/>
        <v>1603</v>
      </c>
    </row>
    <row r="31" spans="1:84" s="14" customFormat="1" ht="8.25" customHeight="1" x14ac:dyDescent="0.15">
      <c r="A31" s="51"/>
      <c r="B31" s="60"/>
      <c r="C31" s="58" t="s">
        <v>115</v>
      </c>
      <c r="D31" s="59"/>
      <c r="E31" s="17">
        <v>0</v>
      </c>
      <c r="F31" s="17">
        <v>235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21</v>
      </c>
      <c r="AG31" s="17">
        <v>1</v>
      </c>
      <c r="AH31" s="18">
        <v>0</v>
      </c>
      <c r="AI31" s="18">
        <v>0</v>
      </c>
      <c r="AJ31" s="17">
        <v>172</v>
      </c>
      <c r="AK31" s="17">
        <v>0</v>
      </c>
      <c r="AL31" s="17">
        <v>0</v>
      </c>
      <c r="AM31" s="17">
        <v>47</v>
      </c>
      <c r="AN31" s="17">
        <v>0</v>
      </c>
      <c r="AO31" s="17">
        <v>0</v>
      </c>
      <c r="AP31" s="17">
        <v>0</v>
      </c>
      <c r="AQ31" s="17">
        <v>134</v>
      </c>
      <c r="AR31" s="17">
        <v>6</v>
      </c>
      <c r="AS31" s="17">
        <v>1</v>
      </c>
      <c r="AT31" s="17">
        <v>1</v>
      </c>
      <c r="AU31" s="17">
        <v>1</v>
      </c>
      <c r="AV31" s="17">
        <v>81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0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2</v>
      </c>
      <c r="CC31" s="17">
        <v>0</v>
      </c>
      <c r="CD31" s="17">
        <v>0</v>
      </c>
      <c r="CE31" s="17">
        <v>0</v>
      </c>
      <c r="CF31" s="17">
        <f t="shared" si="13"/>
        <v>713</v>
      </c>
    </row>
    <row r="32" spans="1:84" s="14" customFormat="1" ht="8.25" customHeight="1" x14ac:dyDescent="0.15">
      <c r="A32" s="51"/>
      <c r="B32" s="60" t="s">
        <v>116</v>
      </c>
      <c r="C32" s="70" t="s">
        <v>116</v>
      </c>
      <c r="D32" s="23" t="s">
        <v>116</v>
      </c>
      <c r="E32" s="17">
        <v>0</v>
      </c>
      <c r="F32" s="17">
        <v>80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66</v>
      </c>
      <c r="AG32" s="17">
        <v>0</v>
      </c>
      <c r="AH32" s="18">
        <v>0</v>
      </c>
      <c r="AI32" s="18">
        <v>0</v>
      </c>
      <c r="AJ32" s="17">
        <v>331</v>
      </c>
      <c r="AK32" s="17">
        <v>0</v>
      </c>
      <c r="AL32" s="17">
        <v>0</v>
      </c>
      <c r="AM32" s="17">
        <v>37</v>
      </c>
      <c r="AN32" s="17">
        <v>2</v>
      </c>
      <c r="AO32" s="17">
        <v>0</v>
      </c>
      <c r="AP32" s="17">
        <v>0</v>
      </c>
      <c r="AQ32" s="17">
        <v>370</v>
      </c>
      <c r="AR32" s="17">
        <v>20</v>
      </c>
      <c r="AS32" s="17">
        <v>5</v>
      </c>
      <c r="AT32" s="17">
        <v>0</v>
      </c>
      <c r="AU32" s="17">
        <v>15</v>
      </c>
      <c r="AV32" s="17">
        <v>320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8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1288</v>
      </c>
    </row>
    <row r="33" spans="1:84" s="14" customFormat="1" ht="8.25" customHeight="1" x14ac:dyDescent="0.15">
      <c r="A33" s="51"/>
      <c r="B33" s="60"/>
      <c r="C33" s="70"/>
      <c r="D33" s="23" t="s">
        <v>117</v>
      </c>
      <c r="E33" s="17">
        <v>0</v>
      </c>
      <c r="F33" s="17">
        <v>170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8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38</v>
      </c>
      <c r="AG33" s="17">
        <v>0</v>
      </c>
      <c r="AH33" s="18">
        <v>0</v>
      </c>
      <c r="AI33" s="18">
        <v>0</v>
      </c>
      <c r="AJ33" s="17">
        <v>172</v>
      </c>
      <c r="AK33" s="17">
        <v>0</v>
      </c>
      <c r="AL33" s="17">
        <v>0</v>
      </c>
      <c r="AM33" s="17">
        <v>27</v>
      </c>
      <c r="AN33" s="17">
        <v>0</v>
      </c>
      <c r="AO33" s="17">
        <v>0</v>
      </c>
      <c r="AP33" s="17">
        <v>0</v>
      </c>
      <c r="AQ33" s="17">
        <v>182</v>
      </c>
      <c r="AR33" s="17">
        <v>7</v>
      </c>
      <c r="AS33" s="17">
        <v>1</v>
      </c>
      <c r="AT33" s="17">
        <v>0</v>
      </c>
      <c r="AU33" s="17">
        <v>4</v>
      </c>
      <c r="AV33" s="17">
        <v>160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8</v>
      </c>
      <c r="CC33" s="17">
        <v>0</v>
      </c>
      <c r="CD33" s="17">
        <v>0</v>
      </c>
      <c r="CE33" s="17">
        <v>1</v>
      </c>
      <c r="CF33" s="17">
        <f t="shared" si="13"/>
        <v>784</v>
      </c>
    </row>
    <row r="34" spans="1:84" s="14" customFormat="1" ht="8.25" customHeight="1" x14ac:dyDescent="0.15">
      <c r="A34" s="51"/>
      <c r="B34" s="60"/>
      <c r="C34" s="70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26</v>
      </c>
      <c r="AG34" s="17">
        <v>3</v>
      </c>
      <c r="AH34" s="18">
        <v>0</v>
      </c>
      <c r="AI34" s="18">
        <v>0</v>
      </c>
      <c r="AJ34" s="17">
        <v>144</v>
      </c>
      <c r="AK34" s="17">
        <v>0</v>
      </c>
      <c r="AL34" s="17">
        <v>0</v>
      </c>
      <c r="AM34" s="17">
        <v>20</v>
      </c>
      <c r="AN34" s="17">
        <v>0</v>
      </c>
      <c r="AO34" s="17">
        <v>0</v>
      </c>
      <c r="AP34" s="17">
        <v>0</v>
      </c>
      <c r="AQ34" s="17">
        <v>196</v>
      </c>
      <c r="AR34" s="17">
        <v>7</v>
      </c>
      <c r="AS34" s="17">
        <v>1</v>
      </c>
      <c r="AT34" s="17">
        <v>0</v>
      </c>
      <c r="AU34" s="17">
        <v>2</v>
      </c>
      <c r="AV34" s="17">
        <v>84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1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5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505</v>
      </c>
    </row>
    <row r="35" spans="1:84" s="14" customFormat="1" ht="8.25" customHeight="1" x14ac:dyDescent="0.15">
      <c r="A35" s="51"/>
      <c r="B35" s="60"/>
      <c r="C35" s="70"/>
      <c r="D35" s="23" t="s">
        <v>119</v>
      </c>
      <c r="E35" s="17">
        <v>0</v>
      </c>
      <c r="F35" s="17">
        <v>40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2</v>
      </c>
      <c r="AG35" s="17">
        <v>0</v>
      </c>
      <c r="AH35" s="18">
        <v>0</v>
      </c>
      <c r="AI35" s="18">
        <v>0</v>
      </c>
      <c r="AJ35" s="17">
        <v>42</v>
      </c>
      <c r="AK35" s="17">
        <v>0</v>
      </c>
      <c r="AL35" s="17">
        <v>0</v>
      </c>
      <c r="AM35" s="17">
        <v>11</v>
      </c>
      <c r="AN35" s="17">
        <v>0</v>
      </c>
      <c r="AO35" s="17">
        <v>0</v>
      </c>
      <c r="AP35" s="17">
        <v>0</v>
      </c>
      <c r="AQ35" s="17">
        <v>64</v>
      </c>
      <c r="AR35" s="17">
        <v>2</v>
      </c>
      <c r="AS35" s="17">
        <v>0</v>
      </c>
      <c r="AT35" s="17">
        <v>3</v>
      </c>
      <c r="AU35" s="17">
        <v>0</v>
      </c>
      <c r="AV35" s="17">
        <v>43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217</v>
      </c>
    </row>
    <row r="36" spans="1:84" s="14" customFormat="1" ht="8.25" customHeight="1" x14ac:dyDescent="0.15">
      <c r="A36" s="51"/>
      <c r="B36" s="60"/>
      <c r="C36" s="70"/>
      <c r="D36" s="23" t="s">
        <v>91</v>
      </c>
      <c r="E36" s="17">
        <f>SUM(E32:E35)</f>
        <v>0</v>
      </c>
      <c r="F36" s="17">
        <f t="shared" ref="F36:CE36" si="14">SUM(F32:F35)</f>
        <v>295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16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132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689</v>
      </c>
      <c r="AK36" s="17">
        <f t="shared" si="14"/>
        <v>0</v>
      </c>
      <c r="AL36" s="17">
        <f t="shared" si="14"/>
        <v>0</v>
      </c>
      <c r="AM36" s="17">
        <f t="shared" si="14"/>
        <v>95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812</v>
      </c>
      <c r="AR36" s="17">
        <f t="shared" si="14"/>
        <v>36</v>
      </c>
      <c r="AS36" s="17">
        <f t="shared" si="14"/>
        <v>7</v>
      </c>
      <c r="AT36" s="17">
        <f t="shared" si="14"/>
        <v>3</v>
      </c>
      <c r="AU36" s="17">
        <f t="shared" si="14"/>
        <v>21</v>
      </c>
      <c r="AV36" s="17">
        <f t="shared" si="14"/>
        <v>607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3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17</v>
      </c>
      <c r="BU36" s="17">
        <f t="shared" si="14"/>
        <v>0</v>
      </c>
      <c r="BV36" s="17">
        <f t="shared" si="14"/>
        <v>1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33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2794</v>
      </c>
    </row>
    <row r="37" spans="1:84" s="14" customFormat="1" ht="8.25" customHeight="1" x14ac:dyDescent="0.15">
      <c r="A37" s="51"/>
      <c r="B37" s="60"/>
      <c r="C37" s="58" t="s">
        <v>277</v>
      </c>
      <c r="D37" s="59"/>
      <c r="E37" s="17">
        <v>0</v>
      </c>
      <c r="F37" s="17">
        <v>87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38</v>
      </c>
      <c r="AG37" s="17">
        <v>0</v>
      </c>
      <c r="AH37" s="18">
        <v>0</v>
      </c>
      <c r="AI37" s="18">
        <v>0</v>
      </c>
      <c r="AJ37" s="17">
        <v>148</v>
      </c>
      <c r="AK37" s="17">
        <v>0</v>
      </c>
      <c r="AL37" s="17">
        <v>0</v>
      </c>
      <c r="AM37" s="17">
        <v>35</v>
      </c>
      <c r="AN37" s="17">
        <v>0</v>
      </c>
      <c r="AO37" s="17">
        <v>0</v>
      </c>
      <c r="AP37" s="17">
        <v>0</v>
      </c>
      <c r="AQ37" s="17">
        <v>179</v>
      </c>
      <c r="AR37" s="17">
        <v>7</v>
      </c>
      <c r="AS37" s="17">
        <v>0</v>
      </c>
      <c r="AT37" s="17">
        <v>0</v>
      </c>
      <c r="AU37" s="17">
        <v>4</v>
      </c>
      <c r="AV37" s="17">
        <v>157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5</v>
      </c>
      <c r="CC37" s="17">
        <v>0</v>
      </c>
      <c r="CD37" s="17">
        <v>0</v>
      </c>
      <c r="CE37" s="17">
        <v>0</v>
      </c>
      <c r="CF37" s="17">
        <f>SUM(E37:CE37)</f>
        <v>687</v>
      </c>
    </row>
    <row r="38" spans="1:84" s="14" customFormat="1" ht="8.25" customHeight="1" x14ac:dyDescent="0.15">
      <c r="A38" s="53"/>
      <c r="B38" s="65" t="s">
        <v>98</v>
      </c>
      <c r="C38" s="66"/>
      <c r="D38" s="67"/>
      <c r="E38" s="19">
        <f>SUM(E20:E21,E25,E28:E31,E36:E37)</f>
        <v>0</v>
      </c>
      <c r="F38" s="19">
        <f t="shared" ref="F38:BQ38" si="15">SUM(F20:F21,F25,F28:F31,F36:F37)</f>
        <v>2938</v>
      </c>
      <c r="G38" s="19">
        <f t="shared" si="15"/>
        <v>188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86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8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451</v>
      </c>
      <c r="AG38" s="19">
        <f t="shared" si="15"/>
        <v>16</v>
      </c>
      <c r="AH38" s="20">
        <f t="shared" si="15"/>
        <v>0</v>
      </c>
      <c r="AI38" s="20">
        <f t="shared" si="15"/>
        <v>0</v>
      </c>
      <c r="AJ38" s="19">
        <f t="shared" si="15"/>
        <v>4063</v>
      </c>
      <c r="AK38" s="19">
        <f t="shared" si="15"/>
        <v>0</v>
      </c>
      <c r="AL38" s="19">
        <f t="shared" si="15"/>
        <v>0</v>
      </c>
      <c r="AM38" s="19">
        <f t="shared" si="15"/>
        <v>663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3245</v>
      </c>
      <c r="AR38" s="19">
        <f t="shared" si="15"/>
        <v>135</v>
      </c>
      <c r="AS38" s="19">
        <f t="shared" si="15"/>
        <v>12</v>
      </c>
      <c r="AT38" s="19">
        <f t="shared" si="15"/>
        <v>10</v>
      </c>
      <c r="AU38" s="19">
        <f t="shared" si="15"/>
        <v>84</v>
      </c>
      <c r="AV38" s="19">
        <f t="shared" si="15"/>
        <v>3441</v>
      </c>
      <c r="AW38" s="19">
        <f t="shared" si="15"/>
        <v>2</v>
      </c>
      <c r="AX38" s="19">
        <f t="shared" si="15"/>
        <v>0</v>
      </c>
      <c r="AY38" s="19">
        <f t="shared" si="15"/>
        <v>70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25</v>
      </c>
      <c r="BI38" s="19">
        <f t="shared" si="15"/>
        <v>0</v>
      </c>
      <c r="BJ38" s="19">
        <f t="shared" si="15"/>
        <v>8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74</v>
      </c>
      <c r="BU38" s="19">
        <f t="shared" si="16"/>
        <v>1</v>
      </c>
      <c r="BV38" s="19">
        <f t="shared" si="16"/>
        <v>7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168</v>
      </c>
      <c r="CC38" s="19">
        <f t="shared" si="16"/>
        <v>3</v>
      </c>
      <c r="CD38" s="19">
        <f t="shared" si="16"/>
        <v>1</v>
      </c>
      <c r="CE38" s="19">
        <f t="shared" si="16"/>
        <v>8</v>
      </c>
      <c r="CF38" s="19">
        <f t="shared" si="16"/>
        <v>15770</v>
      </c>
    </row>
    <row r="39" spans="1:84" s="14" customFormat="1" ht="8.25" customHeight="1" x14ac:dyDescent="0.15">
      <c r="A39" s="87" t="s">
        <v>121</v>
      </c>
      <c r="B39" s="75" t="s">
        <v>122</v>
      </c>
      <c r="C39" s="55" t="s">
        <v>123</v>
      </c>
      <c r="D39" s="56"/>
      <c r="E39" s="16">
        <v>0</v>
      </c>
      <c r="F39" s="16">
        <v>116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1</v>
      </c>
      <c r="AB39" s="16">
        <v>0</v>
      </c>
      <c r="AC39" s="15">
        <v>0</v>
      </c>
      <c r="AD39" s="15">
        <v>0</v>
      </c>
      <c r="AE39" s="15">
        <v>0</v>
      </c>
      <c r="AF39" s="16">
        <v>47</v>
      </c>
      <c r="AG39" s="16">
        <v>0</v>
      </c>
      <c r="AH39" s="15">
        <v>0</v>
      </c>
      <c r="AI39" s="15">
        <v>0</v>
      </c>
      <c r="AJ39" s="16">
        <v>503</v>
      </c>
      <c r="AK39" s="16">
        <v>0</v>
      </c>
      <c r="AL39" s="16">
        <v>0</v>
      </c>
      <c r="AM39" s="16">
        <v>54</v>
      </c>
      <c r="AN39" s="16">
        <v>2</v>
      </c>
      <c r="AO39" s="16">
        <v>0</v>
      </c>
      <c r="AP39" s="16">
        <v>1</v>
      </c>
      <c r="AQ39" s="16">
        <v>608</v>
      </c>
      <c r="AR39" s="16">
        <v>35</v>
      </c>
      <c r="AS39" s="16">
        <v>3</v>
      </c>
      <c r="AT39" s="16">
        <v>1</v>
      </c>
      <c r="AU39" s="16">
        <v>19</v>
      </c>
      <c r="AV39" s="16">
        <v>322</v>
      </c>
      <c r="AW39" s="16">
        <v>0</v>
      </c>
      <c r="AX39" s="16">
        <v>1</v>
      </c>
      <c r="AY39" s="16">
        <v>6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16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28</v>
      </c>
      <c r="CC39" s="16">
        <v>0</v>
      </c>
      <c r="CD39" s="16">
        <v>0</v>
      </c>
      <c r="CE39" s="16">
        <v>1</v>
      </c>
      <c r="CF39" s="22">
        <f>SUM(E39:CE39)</f>
        <v>1778</v>
      </c>
    </row>
    <row r="40" spans="1:84" s="14" customFormat="1" ht="8.25" customHeight="1" x14ac:dyDescent="0.15">
      <c r="A40" s="88"/>
      <c r="B40" s="60"/>
      <c r="C40" s="70" t="s">
        <v>124</v>
      </c>
      <c r="D40" s="23" t="s">
        <v>125</v>
      </c>
      <c r="E40" s="25">
        <v>0</v>
      </c>
      <c r="F40" s="25">
        <v>20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15</v>
      </c>
      <c r="AG40" s="25">
        <v>0</v>
      </c>
      <c r="AH40" s="26">
        <v>0</v>
      </c>
      <c r="AI40" s="26">
        <v>0</v>
      </c>
      <c r="AJ40" s="25">
        <v>225</v>
      </c>
      <c r="AK40" s="25">
        <v>0</v>
      </c>
      <c r="AL40" s="25">
        <v>0</v>
      </c>
      <c r="AM40" s="25">
        <v>42</v>
      </c>
      <c r="AN40" s="25">
        <v>0</v>
      </c>
      <c r="AO40" s="25">
        <v>0</v>
      </c>
      <c r="AP40" s="25">
        <v>0</v>
      </c>
      <c r="AQ40" s="25">
        <v>284</v>
      </c>
      <c r="AR40" s="25">
        <v>12</v>
      </c>
      <c r="AS40" s="25">
        <v>1</v>
      </c>
      <c r="AT40" s="25">
        <v>0</v>
      </c>
      <c r="AU40" s="25">
        <v>8</v>
      </c>
      <c r="AV40" s="25">
        <v>156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8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21</v>
      </c>
      <c r="CC40" s="25">
        <v>0</v>
      </c>
      <c r="CD40" s="25">
        <v>1</v>
      </c>
      <c r="CE40" s="25">
        <v>1</v>
      </c>
      <c r="CF40" s="18">
        <f>SUM(E40:CE40)</f>
        <v>802</v>
      </c>
    </row>
    <row r="41" spans="1:84" s="14" customFormat="1" ht="8.25" customHeight="1" x14ac:dyDescent="0.15">
      <c r="A41" s="88"/>
      <c r="B41" s="60"/>
      <c r="C41" s="71"/>
      <c r="D41" s="23" t="s">
        <v>278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32</v>
      </c>
      <c r="AG41" s="25">
        <v>0</v>
      </c>
      <c r="AH41" s="26">
        <v>0</v>
      </c>
      <c r="AI41" s="26">
        <v>0</v>
      </c>
      <c r="AJ41" s="25">
        <v>251</v>
      </c>
      <c r="AK41" s="25">
        <v>0</v>
      </c>
      <c r="AL41" s="25">
        <v>0</v>
      </c>
      <c r="AM41" s="25">
        <v>72</v>
      </c>
      <c r="AN41" s="25">
        <v>0</v>
      </c>
      <c r="AO41" s="25">
        <v>0</v>
      </c>
      <c r="AP41" s="25">
        <v>0</v>
      </c>
      <c r="AQ41" s="25">
        <v>314</v>
      </c>
      <c r="AR41" s="25">
        <v>17</v>
      </c>
      <c r="AS41" s="25">
        <v>0</v>
      </c>
      <c r="AT41" s="25">
        <v>0</v>
      </c>
      <c r="AU41" s="25">
        <v>11</v>
      </c>
      <c r="AV41" s="25">
        <v>188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6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32</v>
      </c>
      <c r="CC41" s="25">
        <v>1</v>
      </c>
      <c r="CD41" s="25">
        <v>0</v>
      </c>
      <c r="CE41" s="25">
        <v>0</v>
      </c>
      <c r="CF41" s="18">
        <f>SUM(E41:CE41)</f>
        <v>940</v>
      </c>
    </row>
    <row r="42" spans="1:84" s="14" customFormat="1" ht="8.25" customHeight="1" x14ac:dyDescent="0.15">
      <c r="A42" s="88"/>
      <c r="B42" s="60"/>
      <c r="C42" s="71"/>
      <c r="D42" s="23" t="s">
        <v>91</v>
      </c>
      <c r="E42" s="17">
        <f>SUM(E40:E41)</f>
        <v>0</v>
      </c>
      <c r="F42" s="17">
        <f t="shared" ref="F42:CF42" si="17">SUM(F40:F41)</f>
        <v>26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47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476</v>
      </c>
      <c r="AK42" s="17">
        <f t="shared" si="17"/>
        <v>0</v>
      </c>
      <c r="AL42" s="17">
        <f t="shared" si="17"/>
        <v>0</v>
      </c>
      <c r="AM42" s="17">
        <f t="shared" si="17"/>
        <v>114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598</v>
      </c>
      <c r="AR42" s="17">
        <f t="shared" si="17"/>
        <v>29</v>
      </c>
      <c r="AS42" s="17">
        <f t="shared" si="17"/>
        <v>1</v>
      </c>
      <c r="AT42" s="17">
        <f t="shared" si="17"/>
        <v>0</v>
      </c>
      <c r="AU42" s="17">
        <f t="shared" si="17"/>
        <v>19</v>
      </c>
      <c r="AV42" s="17">
        <f t="shared" si="17"/>
        <v>344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14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53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1742</v>
      </c>
    </row>
    <row r="43" spans="1:84" s="14" customFormat="1" ht="8.25" customHeight="1" x14ac:dyDescent="0.15">
      <c r="A43" s="88"/>
      <c r="B43" s="60" t="s">
        <v>127</v>
      </c>
      <c r="C43" s="70" t="s">
        <v>127</v>
      </c>
      <c r="D43" s="23" t="s">
        <v>128</v>
      </c>
      <c r="E43" s="17">
        <v>0</v>
      </c>
      <c r="F43" s="17">
        <v>35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1</v>
      </c>
      <c r="AB43" s="17">
        <v>0</v>
      </c>
      <c r="AC43" s="18">
        <v>0</v>
      </c>
      <c r="AD43" s="18">
        <v>0</v>
      </c>
      <c r="AE43" s="18">
        <v>0</v>
      </c>
      <c r="AF43" s="17">
        <v>33</v>
      </c>
      <c r="AG43" s="17">
        <v>2</v>
      </c>
      <c r="AH43" s="18">
        <v>0</v>
      </c>
      <c r="AI43" s="18">
        <v>0</v>
      </c>
      <c r="AJ43" s="17">
        <v>437</v>
      </c>
      <c r="AK43" s="17">
        <v>0</v>
      </c>
      <c r="AL43" s="17">
        <v>5</v>
      </c>
      <c r="AM43" s="17">
        <v>134</v>
      </c>
      <c r="AN43" s="17">
        <v>0</v>
      </c>
      <c r="AO43" s="17">
        <v>0</v>
      </c>
      <c r="AP43" s="17">
        <v>0</v>
      </c>
      <c r="AQ43" s="17">
        <v>411</v>
      </c>
      <c r="AR43" s="17">
        <v>35</v>
      </c>
      <c r="AS43" s="17">
        <v>4</v>
      </c>
      <c r="AT43" s="17">
        <v>0</v>
      </c>
      <c r="AU43" s="17">
        <v>12</v>
      </c>
      <c r="AV43" s="17">
        <v>276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17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23</v>
      </c>
      <c r="CC43" s="17">
        <v>1</v>
      </c>
      <c r="CD43" s="17">
        <v>0</v>
      </c>
      <c r="CE43" s="17">
        <v>1</v>
      </c>
      <c r="CF43" s="17">
        <f>SUM(E43:CE43)</f>
        <v>1449</v>
      </c>
    </row>
    <row r="44" spans="1:84" s="14" customFormat="1" ht="8.25" customHeight="1" x14ac:dyDescent="0.15">
      <c r="A44" s="88"/>
      <c r="B44" s="60"/>
      <c r="C44" s="70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10</v>
      </c>
      <c r="AG44" s="17">
        <v>0</v>
      </c>
      <c r="AH44" s="18">
        <v>0</v>
      </c>
      <c r="AI44" s="18">
        <v>0</v>
      </c>
      <c r="AJ44" s="17">
        <v>91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109</v>
      </c>
      <c r="AR44" s="17">
        <v>5</v>
      </c>
      <c r="AS44" s="17">
        <v>2</v>
      </c>
      <c r="AT44" s="17">
        <v>0</v>
      </c>
      <c r="AU44" s="17">
        <v>2</v>
      </c>
      <c r="AV44" s="17">
        <v>62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5</v>
      </c>
      <c r="CC44" s="17">
        <v>0</v>
      </c>
      <c r="CD44" s="17">
        <v>0</v>
      </c>
      <c r="CE44" s="17">
        <v>0</v>
      </c>
      <c r="CF44" s="17">
        <f>SUM(E44:CE44)</f>
        <v>315</v>
      </c>
    </row>
    <row r="45" spans="1:84" s="14" customFormat="1" ht="8.25" customHeight="1" x14ac:dyDescent="0.15">
      <c r="A45" s="88"/>
      <c r="B45" s="60"/>
      <c r="C45" s="70"/>
      <c r="D45" s="23" t="s">
        <v>91</v>
      </c>
      <c r="E45" s="17">
        <f>SUM(E43:E44)</f>
        <v>0</v>
      </c>
      <c r="F45" s="17">
        <f t="shared" ref="F45:CF45" si="18">SUM(F43:F44)</f>
        <v>46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1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43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528</v>
      </c>
      <c r="AK45" s="17">
        <f t="shared" si="18"/>
        <v>0</v>
      </c>
      <c r="AL45" s="17">
        <f t="shared" si="18"/>
        <v>5</v>
      </c>
      <c r="AM45" s="17">
        <f t="shared" si="18"/>
        <v>144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520</v>
      </c>
      <c r="AR45" s="17">
        <f t="shared" si="18"/>
        <v>40</v>
      </c>
      <c r="AS45" s="17">
        <f t="shared" si="18"/>
        <v>6</v>
      </c>
      <c r="AT45" s="17">
        <f t="shared" si="18"/>
        <v>0</v>
      </c>
      <c r="AU45" s="17">
        <f t="shared" si="18"/>
        <v>14</v>
      </c>
      <c r="AV45" s="17">
        <f t="shared" si="18"/>
        <v>338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23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28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1764</v>
      </c>
    </row>
    <row r="46" spans="1:84" s="14" customFormat="1" ht="8.25" customHeight="1" x14ac:dyDescent="0.15">
      <c r="A46" s="88"/>
      <c r="B46" s="60"/>
      <c r="C46" s="58" t="s">
        <v>279</v>
      </c>
      <c r="D46" s="59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8">
        <v>0</v>
      </c>
      <c r="AD46" s="18">
        <v>0</v>
      </c>
      <c r="AE46" s="18">
        <v>0</v>
      </c>
      <c r="AF46" s="17">
        <v>44</v>
      </c>
      <c r="AG46" s="17">
        <v>1</v>
      </c>
      <c r="AH46" s="18">
        <v>0</v>
      </c>
      <c r="AI46" s="18">
        <v>0</v>
      </c>
      <c r="AJ46" s="17">
        <v>202</v>
      </c>
      <c r="AK46" s="17">
        <v>0</v>
      </c>
      <c r="AL46" s="17">
        <v>0</v>
      </c>
      <c r="AM46" s="17">
        <v>30</v>
      </c>
      <c r="AN46" s="17">
        <v>0</v>
      </c>
      <c r="AO46" s="17">
        <v>0</v>
      </c>
      <c r="AP46" s="17">
        <v>2</v>
      </c>
      <c r="AQ46" s="17">
        <v>196</v>
      </c>
      <c r="AR46" s="17">
        <v>13</v>
      </c>
      <c r="AS46" s="17">
        <v>1</v>
      </c>
      <c r="AT46" s="17">
        <v>0</v>
      </c>
      <c r="AU46" s="17">
        <v>7</v>
      </c>
      <c r="AV46" s="17">
        <v>224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4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780</v>
      </c>
    </row>
    <row r="47" spans="1:84" s="14" customFormat="1" ht="8.25" customHeight="1" x14ac:dyDescent="0.15">
      <c r="A47" s="88"/>
      <c r="B47" s="60" t="s">
        <v>131</v>
      </c>
      <c r="C47" s="58" t="s">
        <v>132</v>
      </c>
      <c r="D47" s="59"/>
      <c r="E47" s="17">
        <v>0</v>
      </c>
      <c r="F47" s="17">
        <v>53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1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69</v>
      </c>
      <c r="AG47" s="17">
        <v>0</v>
      </c>
      <c r="AH47" s="18">
        <v>0</v>
      </c>
      <c r="AI47" s="18">
        <v>0</v>
      </c>
      <c r="AJ47" s="17">
        <v>455</v>
      </c>
      <c r="AK47" s="17">
        <v>0</v>
      </c>
      <c r="AL47" s="17">
        <v>0</v>
      </c>
      <c r="AM47" s="17">
        <v>68</v>
      </c>
      <c r="AN47" s="17">
        <v>0</v>
      </c>
      <c r="AO47" s="17">
        <v>0</v>
      </c>
      <c r="AP47" s="17">
        <v>0</v>
      </c>
      <c r="AQ47" s="17">
        <v>697</v>
      </c>
      <c r="AR47" s="17">
        <v>28</v>
      </c>
      <c r="AS47" s="17">
        <v>1</v>
      </c>
      <c r="AT47" s="17">
        <v>4</v>
      </c>
      <c r="AU47" s="17">
        <v>32</v>
      </c>
      <c r="AV47" s="17">
        <v>482</v>
      </c>
      <c r="AW47" s="17">
        <v>1</v>
      </c>
      <c r="AX47" s="17">
        <v>0</v>
      </c>
      <c r="AY47" s="17">
        <v>4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26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52</v>
      </c>
      <c r="CC47" s="17">
        <v>1</v>
      </c>
      <c r="CD47" s="17">
        <v>1</v>
      </c>
      <c r="CE47" s="17">
        <v>1</v>
      </c>
      <c r="CF47" s="17">
        <f>SUM(E47:CE47)</f>
        <v>2001</v>
      </c>
    </row>
    <row r="48" spans="1:84" s="14" customFormat="1" ht="8.25" customHeight="1" x14ac:dyDescent="0.15">
      <c r="A48" s="88"/>
      <c r="B48" s="74"/>
      <c r="C48" s="61" t="s">
        <v>133</v>
      </c>
      <c r="D48" s="62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2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15</v>
      </c>
      <c r="AG48" s="17">
        <v>0</v>
      </c>
      <c r="AH48" s="18">
        <v>0</v>
      </c>
      <c r="AI48" s="18">
        <v>0</v>
      </c>
      <c r="AJ48" s="17">
        <v>176</v>
      </c>
      <c r="AK48" s="17">
        <v>0</v>
      </c>
      <c r="AL48" s="17">
        <v>0</v>
      </c>
      <c r="AM48" s="17">
        <v>34</v>
      </c>
      <c r="AN48" s="17">
        <v>0</v>
      </c>
      <c r="AO48" s="17">
        <v>0</v>
      </c>
      <c r="AP48" s="17">
        <v>1</v>
      </c>
      <c r="AQ48" s="17">
        <v>208</v>
      </c>
      <c r="AR48" s="17">
        <v>7</v>
      </c>
      <c r="AS48" s="17">
        <v>1</v>
      </c>
      <c r="AT48" s="17">
        <v>0</v>
      </c>
      <c r="AU48" s="17">
        <v>6</v>
      </c>
      <c r="AV48" s="17">
        <v>132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0</v>
      </c>
      <c r="BP48" s="17">
        <v>0</v>
      </c>
      <c r="BQ48" s="17">
        <v>0</v>
      </c>
      <c r="BR48" s="18">
        <v>0</v>
      </c>
      <c r="BS48" s="17">
        <v>0</v>
      </c>
      <c r="BT48" s="17">
        <v>9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18</v>
      </c>
      <c r="CC48" s="17">
        <v>0</v>
      </c>
      <c r="CD48" s="17">
        <v>0</v>
      </c>
      <c r="CE48" s="17">
        <v>0</v>
      </c>
      <c r="CF48" s="17">
        <f>SUM(E48:CE48)</f>
        <v>625</v>
      </c>
    </row>
    <row r="49" spans="1:84" s="14" customFormat="1" ht="8.25" customHeight="1" x14ac:dyDescent="0.15">
      <c r="A49" s="88"/>
      <c r="B49" s="74"/>
      <c r="C49" s="61" t="s">
        <v>134</v>
      </c>
      <c r="D49" s="62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233</v>
      </c>
      <c r="AK49" s="17">
        <v>0</v>
      </c>
      <c r="AL49" s="17">
        <v>0</v>
      </c>
      <c r="AM49" s="17">
        <v>11</v>
      </c>
      <c r="AN49" s="17">
        <v>0</v>
      </c>
      <c r="AO49" s="17">
        <v>0</v>
      </c>
      <c r="AP49" s="17">
        <v>0</v>
      </c>
      <c r="AQ49" s="17">
        <v>185</v>
      </c>
      <c r="AR49" s="17">
        <v>8</v>
      </c>
      <c r="AS49" s="17">
        <v>0</v>
      </c>
      <c r="AT49" s="17">
        <v>0</v>
      </c>
      <c r="AU49" s="17">
        <v>6</v>
      </c>
      <c r="AV49" s="17">
        <v>123</v>
      </c>
      <c r="AW49" s="17">
        <v>0</v>
      </c>
      <c r="AX49" s="17">
        <v>0</v>
      </c>
      <c r="AY49" s="17">
        <v>1</v>
      </c>
      <c r="AZ49" s="17">
        <v>0</v>
      </c>
      <c r="BA49" s="18">
        <v>1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9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14</v>
      </c>
      <c r="CC49" s="17">
        <v>0</v>
      </c>
      <c r="CD49" s="17">
        <v>0</v>
      </c>
      <c r="CE49" s="17">
        <v>0</v>
      </c>
      <c r="CF49" s="17">
        <f>SUM(E49:CE49)</f>
        <v>615</v>
      </c>
    </row>
    <row r="50" spans="1:84" s="14" customFormat="1" ht="8.25" customHeight="1" x14ac:dyDescent="0.15">
      <c r="A50" s="88"/>
      <c r="B50" s="74"/>
      <c r="C50" s="61" t="s">
        <v>91</v>
      </c>
      <c r="D50" s="62"/>
      <c r="E50" s="17">
        <f>SUM(E47:E49)</f>
        <v>0</v>
      </c>
      <c r="F50" s="17">
        <f t="shared" ref="F50:CF50" si="19">SUM(F47:F49)</f>
        <v>71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19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2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89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864</v>
      </c>
      <c r="AK50" s="17">
        <f t="shared" si="19"/>
        <v>0</v>
      </c>
      <c r="AL50" s="17">
        <f t="shared" si="19"/>
        <v>0</v>
      </c>
      <c r="AM50" s="17">
        <f t="shared" si="19"/>
        <v>113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1090</v>
      </c>
      <c r="AR50" s="17">
        <f t="shared" si="19"/>
        <v>43</v>
      </c>
      <c r="AS50" s="17">
        <f t="shared" si="19"/>
        <v>2</v>
      </c>
      <c r="AT50" s="17">
        <f t="shared" si="19"/>
        <v>4</v>
      </c>
      <c r="AU50" s="17">
        <f t="shared" si="19"/>
        <v>44</v>
      </c>
      <c r="AV50" s="17">
        <f t="shared" si="19"/>
        <v>737</v>
      </c>
      <c r="AW50" s="17">
        <f t="shared" si="19"/>
        <v>1</v>
      </c>
      <c r="AX50" s="17">
        <f t="shared" si="19"/>
        <v>0</v>
      </c>
      <c r="AY50" s="17">
        <f t="shared" si="19"/>
        <v>8</v>
      </c>
      <c r="AZ50" s="17">
        <f t="shared" si="19"/>
        <v>0</v>
      </c>
      <c r="BA50" s="18">
        <f>SUM(BA47:BA49)</f>
        <v>3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0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44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84</v>
      </c>
      <c r="CC50" s="17">
        <f t="shared" si="19"/>
        <v>1</v>
      </c>
      <c r="CD50" s="17">
        <f t="shared" si="19"/>
        <v>1</v>
      </c>
      <c r="CE50" s="17">
        <f t="shared" si="19"/>
        <v>1</v>
      </c>
      <c r="CF50" s="17">
        <f t="shared" si="19"/>
        <v>3241</v>
      </c>
    </row>
    <row r="51" spans="1:84" s="14" customFormat="1" ht="8.25" customHeight="1" x14ac:dyDescent="0.15">
      <c r="A51" s="88"/>
      <c r="B51" s="76" t="s">
        <v>135</v>
      </c>
      <c r="C51" s="70" t="s">
        <v>136</v>
      </c>
      <c r="D51" s="23" t="s">
        <v>137</v>
      </c>
      <c r="E51" s="17">
        <v>0</v>
      </c>
      <c r="F51" s="17">
        <v>36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21</v>
      </c>
      <c r="AG51" s="17">
        <v>2</v>
      </c>
      <c r="AH51" s="18">
        <v>0</v>
      </c>
      <c r="AI51" s="18">
        <v>0</v>
      </c>
      <c r="AJ51" s="17">
        <v>758</v>
      </c>
      <c r="AK51" s="17">
        <v>0</v>
      </c>
      <c r="AL51" s="17">
        <v>0</v>
      </c>
      <c r="AM51" s="17">
        <v>72</v>
      </c>
      <c r="AN51" s="17">
        <v>0</v>
      </c>
      <c r="AO51" s="17">
        <v>0</v>
      </c>
      <c r="AP51" s="17">
        <v>0</v>
      </c>
      <c r="AQ51" s="17">
        <v>358</v>
      </c>
      <c r="AR51" s="17">
        <v>9</v>
      </c>
      <c r="AS51" s="17">
        <v>1</v>
      </c>
      <c r="AT51" s="17">
        <v>2</v>
      </c>
      <c r="AU51" s="17">
        <v>15</v>
      </c>
      <c r="AV51" s="17">
        <v>334</v>
      </c>
      <c r="AW51" s="17">
        <v>0</v>
      </c>
      <c r="AX51" s="17">
        <v>1</v>
      </c>
      <c r="AY51" s="17">
        <v>1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0</v>
      </c>
      <c r="BT51" s="17">
        <v>19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51</v>
      </c>
      <c r="CC51" s="17">
        <v>0</v>
      </c>
      <c r="CD51" s="17">
        <v>0</v>
      </c>
      <c r="CE51" s="17">
        <v>0</v>
      </c>
      <c r="CF51" s="17">
        <f>SUM(E51:CE51)</f>
        <v>1695</v>
      </c>
    </row>
    <row r="52" spans="1:84" s="14" customFormat="1" ht="8.25" customHeight="1" x14ac:dyDescent="0.15">
      <c r="A52" s="88"/>
      <c r="B52" s="77"/>
      <c r="C52" s="70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1</v>
      </c>
      <c r="AB52" s="17">
        <v>0</v>
      </c>
      <c r="AC52" s="18">
        <v>0</v>
      </c>
      <c r="AD52" s="18">
        <v>0</v>
      </c>
      <c r="AE52" s="18">
        <v>0</v>
      </c>
      <c r="AF52" s="17">
        <v>12</v>
      </c>
      <c r="AG52" s="17">
        <v>0</v>
      </c>
      <c r="AH52" s="18">
        <v>0</v>
      </c>
      <c r="AI52" s="18">
        <v>0</v>
      </c>
      <c r="AJ52" s="17">
        <v>300</v>
      </c>
      <c r="AK52" s="17">
        <v>0</v>
      </c>
      <c r="AL52" s="17">
        <v>2</v>
      </c>
      <c r="AM52" s="17">
        <v>12</v>
      </c>
      <c r="AN52" s="17">
        <v>0</v>
      </c>
      <c r="AO52" s="17">
        <v>0</v>
      </c>
      <c r="AP52" s="17">
        <v>0</v>
      </c>
      <c r="AQ52" s="17">
        <v>130</v>
      </c>
      <c r="AR52" s="17">
        <v>1</v>
      </c>
      <c r="AS52" s="17">
        <v>0</v>
      </c>
      <c r="AT52" s="17">
        <v>0</v>
      </c>
      <c r="AU52" s="17">
        <v>0</v>
      </c>
      <c r="AV52" s="17">
        <v>102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3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11</v>
      </c>
      <c r="CC52" s="17">
        <v>1</v>
      </c>
      <c r="CD52" s="17">
        <v>0</v>
      </c>
      <c r="CE52" s="17">
        <v>0</v>
      </c>
      <c r="CF52" s="17">
        <f>SUM(E52:CE52)</f>
        <v>575</v>
      </c>
    </row>
    <row r="53" spans="1:84" s="14" customFormat="1" ht="8.25" customHeight="1" x14ac:dyDescent="0.15">
      <c r="A53" s="88"/>
      <c r="B53" s="77"/>
      <c r="C53" s="70"/>
      <c r="D53" s="23" t="s">
        <v>91</v>
      </c>
      <c r="E53" s="17">
        <f>SUM(E51:E52)</f>
        <v>0</v>
      </c>
      <c r="F53" s="17">
        <f t="shared" ref="F53:CF53" si="20">SUM(F51:F52)</f>
        <v>36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2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33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1058</v>
      </c>
      <c r="AK53" s="17">
        <f t="shared" si="20"/>
        <v>0</v>
      </c>
      <c r="AL53" s="17">
        <f t="shared" si="20"/>
        <v>2</v>
      </c>
      <c r="AM53" s="17">
        <f t="shared" si="20"/>
        <v>84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488</v>
      </c>
      <c r="AR53" s="17">
        <f t="shared" si="20"/>
        <v>10</v>
      </c>
      <c r="AS53" s="17">
        <f t="shared" si="20"/>
        <v>1</v>
      </c>
      <c r="AT53" s="17">
        <f t="shared" si="20"/>
        <v>2</v>
      </c>
      <c r="AU53" s="17">
        <f t="shared" si="20"/>
        <v>15</v>
      </c>
      <c r="AV53" s="17">
        <f t="shared" si="20"/>
        <v>436</v>
      </c>
      <c r="AW53" s="17">
        <f t="shared" si="20"/>
        <v>0</v>
      </c>
      <c r="AX53" s="17">
        <f t="shared" si="20"/>
        <v>1</v>
      </c>
      <c r="AY53" s="17">
        <f t="shared" si="20"/>
        <v>1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0</v>
      </c>
      <c r="BT53" s="17">
        <f t="shared" si="20"/>
        <v>22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62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2270</v>
      </c>
    </row>
    <row r="54" spans="1:84" s="14" customFormat="1" ht="8.25" customHeight="1" x14ac:dyDescent="0.15">
      <c r="A54" s="88"/>
      <c r="B54" s="77"/>
      <c r="C54" s="78" t="s">
        <v>139</v>
      </c>
      <c r="D54" s="23" t="s">
        <v>139</v>
      </c>
      <c r="E54" s="17">
        <v>0</v>
      </c>
      <c r="F54" s="17">
        <v>9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19</v>
      </c>
      <c r="AG54" s="17">
        <v>0</v>
      </c>
      <c r="AH54" s="18">
        <v>0</v>
      </c>
      <c r="AI54" s="18">
        <v>0</v>
      </c>
      <c r="AJ54" s="17">
        <v>467</v>
      </c>
      <c r="AK54" s="17">
        <v>0</v>
      </c>
      <c r="AL54" s="17">
        <v>4</v>
      </c>
      <c r="AM54" s="17">
        <v>21</v>
      </c>
      <c r="AN54" s="17">
        <v>0</v>
      </c>
      <c r="AO54" s="17">
        <v>0</v>
      </c>
      <c r="AP54" s="17">
        <v>0</v>
      </c>
      <c r="AQ54" s="17">
        <v>350</v>
      </c>
      <c r="AR54" s="17">
        <v>10</v>
      </c>
      <c r="AS54" s="17">
        <v>0</v>
      </c>
      <c r="AT54" s="17">
        <v>1</v>
      </c>
      <c r="AU54" s="17">
        <v>6</v>
      </c>
      <c r="AV54" s="17">
        <v>216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11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30</v>
      </c>
      <c r="CC54" s="17">
        <v>0</v>
      </c>
      <c r="CD54" s="17">
        <v>0</v>
      </c>
      <c r="CE54" s="17">
        <v>2</v>
      </c>
      <c r="CF54" s="17">
        <f>SUM(E54:CE54)</f>
        <v>1169</v>
      </c>
    </row>
    <row r="55" spans="1:84" s="14" customFormat="1" ht="8.25" customHeight="1" x14ac:dyDescent="0.15">
      <c r="A55" s="88"/>
      <c r="B55" s="77"/>
      <c r="C55" s="7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173</v>
      </c>
      <c r="AK55" s="17">
        <v>0</v>
      </c>
      <c r="AL55" s="17">
        <v>0</v>
      </c>
      <c r="AM55" s="17">
        <v>11</v>
      </c>
      <c r="AN55" s="17">
        <v>0</v>
      </c>
      <c r="AO55" s="17">
        <v>0</v>
      </c>
      <c r="AP55" s="17">
        <v>0</v>
      </c>
      <c r="AQ55" s="17">
        <v>105</v>
      </c>
      <c r="AR55" s="17">
        <v>5</v>
      </c>
      <c r="AS55" s="17">
        <v>0</v>
      </c>
      <c r="AT55" s="17">
        <v>0</v>
      </c>
      <c r="AU55" s="17">
        <v>5</v>
      </c>
      <c r="AV55" s="17">
        <v>48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6</v>
      </c>
      <c r="CC55" s="17">
        <v>0</v>
      </c>
      <c r="CD55" s="17">
        <v>0</v>
      </c>
      <c r="CE55" s="17">
        <v>0</v>
      </c>
      <c r="CF55" s="17">
        <f>SUM(E55:CE55)</f>
        <v>384</v>
      </c>
    </row>
    <row r="56" spans="1:84" s="14" customFormat="1" ht="8.25" customHeight="1" x14ac:dyDescent="0.15">
      <c r="A56" s="88"/>
      <c r="B56" s="77"/>
      <c r="C56" s="80"/>
      <c r="D56" s="23" t="s">
        <v>91</v>
      </c>
      <c r="E56" s="17">
        <f>SUM(E54:E55)</f>
        <v>0</v>
      </c>
      <c r="F56" s="17">
        <f t="shared" ref="F56:CF56" si="21">SUM(F54:F55)</f>
        <v>31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24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640</v>
      </c>
      <c r="AK56" s="17">
        <f t="shared" si="21"/>
        <v>0</v>
      </c>
      <c r="AL56" s="17">
        <f t="shared" si="21"/>
        <v>4</v>
      </c>
      <c r="AM56" s="17">
        <f t="shared" si="21"/>
        <v>32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455</v>
      </c>
      <c r="AR56" s="17">
        <f t="shared" si="21"/>
        <v>15</v>
      </c>
      <c r="AS56" s="17">
        <f t="shared" si="21"/>
        <v>0</v>
      </c>
      <c r="AT56" s="17">
        <f t="shared" si="21"/>
        <v>1</v>
      </c>
      <c r="AU56" s="17">
        <f t="shared" si="21"/>
        <v>11</v>
      </c>
      <c r="AV56" s="17">
        <f t="shared" si="21"/>
        <v>264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36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1553</v>
      </c>
    </row>
    <row r="57" spans="1:84" s="14" customFormat="1" ht="8.25" customHeight="1" x14ac:dyDescent="0.15">
      <c r="A57" s="88"/>
      <c r="B57" s="77"/>
      <c r="C57" s="70" t="s">
        <v>141</v>
      </c>
      <c r="D57" s="23" t="s">
        <v>142</v>
      </c>
      <c r="E57" s="17">
        <v>0</v>
      </c>
      <c r="F57" s="17">
        <v>12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4</v>
      </c>
      <c r="AB57" s="17">
        <v>0</v>
      </c>
      <c r="AC57" s="18">
        <v>0</v>
      </c>
      <c r="AD57" s="18">
        <v>0</v>
      </c>
      <c r="AE57" s="18">
        <v>0</v>
      </c>
      <c r="AF57" s="17">
        <v>33</v>
      </c>
      <c r="AG57" s="17">
        <v>0</v>
      </c>
      <c r="AH57" s="18">
        <v>0</v>
      </c>
      <c r="AI57" s="18">
        <v>0</v>
      </c>
      <c r="AJ57" s="17">
        <v>540</v>
      </c>
      <c r="AK57" s="17">
        <v>0</v>
      </c>
      <c r="AL57" s="17">
        <v>2</v>
      </c>
      <c r="AM57" s="17">
        <v>42</v>
      </c>
      <c r="AN57" s="17">
        <v>0</v>
      </c>
      <c r="AO57" s="17">
        <v>0</v>
      </c>
      <c r="AP57" s="17">
        <v>0</v>
      </c>
      <c r="AQ57" s="17">
        <v>256</v>
      </c>
      <c r="AR57" s="17">
        <v>18</v>
      </c>
      <c r="AS57" s="17">
        <v>0</v>
      </c>
      <c r="AT57" s="17">
        <v>0</v>
      </c>
      <c r="AU57" s="17">
        <v>10</v>
      </c>
      <c r="AV57" s="17">
        <v>245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1</v>
      </c>
      <c r="BP57" s="17">
        <v>0</v>
      </c>
      <c r="BQ57" s="17">
        <v>0</v>
      </c>
      <c r="BR57" s="18">
        <v>0</v>
      </c>
      <c r="BS57" s="17">
        <v>0</v>
      </c>
      <c r="BT57" s="17">
        <v>12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47</v>
      </c>
      <c r="CC57" s="17">
        <v>0</v>
      </c>
      <c r="CD57" s="17">
        <v>0</v>
      </c>
      <c r="CE57" s="17">
        <v>0</v>
      </c>
      <c r="CF57" s="17">
        <f>SUM(E57:CE57)</f>
        <v>1234</v>
      </c>
    </row>
    <row r="58" spans="1:84" s="14" customFormat="1" ht="8.25" customHeight="1" x14ac:dyDescent="0.15">
      <c r="A58" s="88"/>
      <c r="B58" s="77"/>
      <c r="C58" s="70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198</v>
      </c>
      <c r="AK58" s="17">
        <v>0</v>
      </c>
      <c r="AL58" s="17">
        <v>0</v>
      </c>
      <c r="AM58" s="17">
        <v>16</v>
      </c>
      <c r="AN58" s="17">
        <v>0</v>
      </c>
      <c r="AO58" s="17">
        <v>0</v>
      </c>
      <c r="AP58" s="17">
        <v>0</v>
      </c>
      <c r="AQ58" s="17">
        <v>89</v>
      </c>
      <c r="AR58" s="17">
        <v>6</v>
      </c>
      <c r="AS58" s="17">
        <v>0</v>
      </c>
      <c r="AT58" s="17">
        <v>0</v>
      </c>
      <c r="AU58" s="17">
        <v>2</v>
      </c>
      <c r="AV58" s="17">
        <v>92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7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23</v>
      </c>
      <c r="CC58" s="17">
        <v>0</v>
      </c>
      <c r="CD58" s="17">
        <v>0</v>
      </c>
      <c r="CE58" s="17">
        <v>0</v>
      </c>
      <c r="CF58" s="17">
        <f>SUM(E58:CE58)</f>
        <v>452</v>
      </c>
    </row>
    <row r="59" spans="1:84" s="14" customFormat="1" ht="8.25" customHeight="1" x14ac:dyDescent="0.15">
      <c r="A59" s="88"/>
      <c r="B59" s="77"/>
      <c r="C59" s="70"/>
      <c r="D59" s="23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4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42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738</v>
      </c>
      <c r="AK59" s="17">
        <f t="shared" si="22"/>
        <v>0</v>
      </c>
      <c r="AL59" s="17">
        <f t="shared" si="22"/>
        <v>2</v>
      </c>
      <c r="AM59" s="17">
        <f t="shared" si="22"/>
        <v>58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345</v>
      </c>
      <c r="AR59" s="17">
        <f t="shared" si="22"/>
        <v>24</v>
      </c>
      <c r="AS59" s="17">
        <f t="shared" si="22"/>
        <v>0</v>
      </c>
      <c r="AT59" s="17">
        <f t="shared" si="22"/>
        <v>0</v>
      </c>
      <c r="AU59" s="17">
        <f t="shared" si="22"/>
        <v>12</v>
      </c>
      <c r="AV59" s="17">
        <f t="shared" si="22"/>
        <v>337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1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19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70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1686</v>
      </c>
    </row>
    <row r="60" spans="1:84" s="14" customFormat="1" ht="8.25" customHeight="1" x14ac:dyDescent="0.15">
      <c r="A60" s="88"/>
      <c r="B60" s="69"/>
      <c r="C60" s="58" t="s">
        <v>144</v>
      </c>
      <c r="D60" s="59"/>
      <c r="E60" s="17">
        <v>0</v>
      </c>
      <c r="F60" s="17">
        <v>105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4</v>
      </c>
      <c r="AB60" s="17">
        <v>0</v>
      </c>
      <c r="AC60" s="18">
        <v>0</v>
      </c>
      <c r="AD60" s="18">
        <v>0</v>
      </c>
      <c r="AE60" s="18">
        <v>0</v>
      </c>
      <c r="AF60" s="17">
        <v>73</v>
      </c>
      <c r="AG60" s="17">
        <v>2</v>
      </c>
      <c r="AH60" s="18">
        <v>0</v>
      </c>
      <c r="AI60" s="18">
        <v>0</v>
      </c>
      <c r="AJ60" s="17">
        <v>431</v>
      </c>
      <c r="AK60" s="17">
        <v>0</v>
      </c>
      <c r="AL60" s="17">
        <v>0</v>
      </c>
      <c r="AM60" s="17">
        <v>52</v>
      </c>
      <c r="AN60" s="17">
        <v>0</v>
      </c>
      <c r="AO60" s="17">
        <v>0</v>
      </c>
      <c r="AP60" s="17">
        <v>0</v>
      </c>
      <c r="AQ60" s="17">
        <v>404</v>
      </c>
      <c r="AR60" s="17">
        <v>18</v>
      </c>
      <c r="AS60" s="17">
        <v>2</v>
      </c>
      <c r="AT60" s="17">
        <v>2</v>
      </c>
      <c r="AU60" s="17">
        <v>16</v>
      </c>
      <c r="AV60" s="17">
        <v>412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11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30</v>
      </c>
      <c r="CC60" s="17">
        <v>0</v>
      </c>
      <c r="CD60" s="17">
        <v>0</v>
      </c>
      <c r="CE60" s="17">
        <v>5</v>
      </c>
      <c r="CF60" s="17">
        <f>SUM(E60:CE60)</f>
        <v>1580</v>
      </c>
    </row>
    <row r="61" spans="1:84" s="14" customFormat="1" ht="8.25" customHeight="1" x14ac:dyDescent="0.15">
      <c r="A61" s="88"/>
      <c r="B61" s="60" t="s">
        <v>145</v>
      </c>
      <c r="C61" s="81" t="s">
        <v>146</v>
      </c>
      <c r="D61" s="27" t="s">
        <v>145</v>
      </c>
      <c r="E61" s="17">
        <v>0</v>
      </c>
      <c r="F61" s="17">
        <v>33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32</v>
      </c>
      <c r="AG61" s="17">
        <v>5</v>
      </c>
      <c r="AH61" s="18">
        <v>0</v>
      </c>
      <c r="AI61" s="18">
        <v>0</v>
      </c>
      <c r="AJ61" s="17">
        <v>491</v>
      </c>
      <c r="AK61" s="17">
        <v>0</v>
      </c>
      <c r="AL61" s="17">
        <v>1</v>
      </c>
      <c r="AM61" s="17">
        <v>74</v>
      </c>
      <c r="AN61" s="17">
        <v>0</v>
      </c>
      <c r="AO61" s="17">
        <v>0</v>
      </c>
      <c r="AP61" s="17">
        <v>0</v>
      </c>
      <c r="AQ61" s="17">
        <v>548</v>
      </c>
      <c r="AR61" s="17">
        <v>20</v>
      </c>
      <c r="AS61" s="17">
        <v>0</v>
      </c>
      <c r="AT61" s="17">
        <v>0</v>
      </c>
      <c r="AU61" s="17">
        <v>8</v>
      </c>
      <c r="AV61" s="17">
        <v>342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14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38</v>
      </c>
      <c r="CC61" s="17">
        <v>1</v>
      </c>
      <c r="CD61" s="17">
        <v>0</v>
      </c>
      <c r="CE61" s="17">
        <v>1</v>
      </c>
      <c r="CF61" s="17">
        <f>SUM(E61:CE61)</f>
        <v>1642</v>
      </c>
    </row>
    <row r="62" spans="1:84" s="14" customFormat="1" ht="8.25" customHeight="1" x14ac:dyDescent="0.15">
      <c r="A62" s="88"/>
      <c r="B62" s="60"/>
      <c r="C62" s="82"/>
      <c r="D62" s="27" t="s">
        <v>147</v>
      </c>
      <c r="E62" s="17">
        <v>0</v>
      </c>
      <c r="F62" s="17">
        <v>39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13</v>
      </c>
      <c r="AG62" s="17">
        <v>0</v>
      </c>
      <c r="AH62" s="18">
        <v>0</v>
      </c>
      <c r="AI62" s="18">
        <v>0</v>
      </c>
      <c r="AJ62" s="17">
        <v>101</v>
      </c>
      <c r="AK62" s="17">
        <v>0</v>
      </c>
      <c r="AL62" s="17">
        <v>0</v>
      </c>
      <c r="AM62" s="17">
        <v>18</v>
      </c>
      <c r="AN62" s="17">
        <v>1</v>
      </c>
      <c r="AO62" s="17">
        <v>0</v>
      </c>
      <c r="AP62" s="17">
        <v>0</v>
      </c>
      <c r="AQ62" s="17">
        <v>116</v>
      </c>
      <c r="AR62" s="17">
        <v>6</v>
      </c>
      <c r="AS62" s="17">
        <v>0</v>
      </c>
      <c r="AT62" s="17">
        <v>0</v>
      </c>
      <c r="AU62" s="17">
        <v>0</v>
      </c>
      <c r="AV62" s="17">
        <v>71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4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13</v>
      </c>
      <c r="CC62" s="17">
        <v>0</v>
      </c>
      <c r="CD62" s="17">
        <v>0</v>
      </c>
      <c r="CE62" s="17">
        <v>0</v>
      </c>
      <c r="CF62" s="17">
        <f>SUM(E62:CE62)</f>
        <v>389</v>
      </c>
    </row>
    <row r="63" spans="1:84" s="14" customFormat="1" ht="8.25" customHeight="1" x14ac:dyDescent="0.15">
      <c r="A63" s="88"/>
      <c r="B63" s="60"/>
      <c r="C63" s="83"/>
      <c r="D63" s="23" t="s">
        <v>91</v>
      </c>
      <c r="E63" s="17">
        <f>SUM(E61:E62)</f>
        <v>0</v>
      </c>
      <c r="F63" s="17">
        <f t="shared" ref="F63:CF63" si="23">SUM(F61:F62)</f>
        <v>72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45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592</v>
      </c>
      <c r="AK63" s="17">
        <f t="shared" si="23"/>
        <v>0</v>
      </c>
      <c r="AL63" s="17">
        <f t="shared" si="23"/>
        <v>1</v>
      </c>
      <c r="AM63" s="17">
        <f t="shared" si="23"/>
        <v>92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664</v>
      </c>
      <c r="AR63" s="17">
        <f t="shared" si="23"/>
        <v>26</v>
      </c>
      <c r="AS63" s="17">
        <f t="shared" si="23"/>
        <v>0</v>
      </c>
      <c r="AT63" s="17">
        <f t="shared" si="23"/>
        <v>0</v>
      </c>
      <c r="AU63" s="17">
        <f t="shared" si="23"/>
        <v>8</v>
      </c>
      <c r="AV63" s="17">
        <f t="shared" si="23"/>
        <v>413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7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18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51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2031</v>
      </c>
    </row>
    <row r="64" spans="1:84" s="14" customFormat="1" ht="8.25" customHeight="1" x14ac:dyDescent="0.15">
      <c r="A64" s="88"/>
      <c r="B64" s="60"/>
      <c r="C64" s="70" t="s">
        <v>148</v>
      </c>
      <c r="D64" s="23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194</v>
      </c>
      <c r="AK64" s="17">
        <v>0</v>
      </c>
      <c r="AL64" s="17">
        <v>0</v>
      </c>
      <c r="AM64" s="17">
        <v>19</v>
      </c>
      <c r="AN64" s="17">
        <v>0</v>
      </c>
      <c r="AO64" s="17">
        <v>0</v>
      </c>
      <c r="AP64" s="17">
        <v>0</v>
      </c>
      <c r="AQ64" s="17">
        <v>159</v>
      </c>
      <c r="AR64" s="17">
        <v>7</v>
      </c>
      <c r="AS64" s="17">
        <v>0</v>
      </c>
      <c r="AT64" s="17">
        <v>0</v>
      </c>
      <c r="AU64" s="17">
        <v>2</v>
      </c>
      <c r="AV64" s="17">
        <v>93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1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19</v>
      </c>
      <c r="CC64" s="17">
        <v>0</v>
      </c>
      <c r="CD64" s="17">
        <v>0</v>
      </c>
      <c r="CE64" s="17">
        <v>0</v>
      </c>
      <c r="CF64" s="17">
        <f>SUM(E64:CE64)</f>
        <v>511</v>
      </c>
    </row>
    <row r="65" spans="1:84" s="28" customFormat="1" ht="8.25" customHeight="1" x14ac:dyDescent="0.15">
      <c r="A65" s="88"/>
      <c r="B65" s="60"/>
      <c r="C65" s="70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85</v>
      </c>
      <c r="AK65" s="18">
        <v>0</v>
      </c>
      <c r="AL65" s="18">
        <v>0</v>
      </c>
      <c r="AM65" s="18">
        <v>11</v>
      </c>
      <c r="AN65" s="18">
        <v>0</v>
      </c>
      <c r="AO65" s="18">
        <v>0</v>
      </c>
      <c r="AP65" s="18">
        <v>0</v>
      </c>
      <c r="AQ65" s="18">
        <v>61</v>
      </c>
      <c r="AR65" s="18">
        <v>1</v>
      </c>
      <c r="AS65" s="18">
        <v>0</v>
      </c>
      <c r="AT65" s="18">
        <v>0</v>
      </c>
      <c r="AU65" s="18">
        <v>2</v>
      </c>
      <c r="AV65" s="18">
        <v>28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1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12</v>
      </c>
      <c r="CC65" s="18">
        <v>0</v>
      </c>
      <c r="CD65" s="18">
        <v>0</v>
      </c>
      <c r="CE65" s="18">
        <v>0</v>
      </c>
      <c r="CF65" s="18">
        <f>SUM(E65:CE65)</f>
        <v>222</v>
      </c>
    </row>
    <row r="66" spans="1:84" s="14" customFormat="1" ht="8.25" customHeight="1" x14ac:dyDescent="0.15">
      <c r="A66" s="88"/>
      <c r="B66" s="60"/>
      <c r="C66" s="70"/>
      <c r="D66" s="23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4</v>
      </c>
      <c r="AG66" s="17">
        <v>0</v>
      </c>
      <c r="AH66" s="18">
        <v>0</v>
      </c>
      <c r="AI66" s="18">
        <v>0</v>
      </c>
      <c r="AJ66" s="17">
        <v>227</v>
      </c>
      <c r="AK66" s="17">
        <v>0</v>
      </c>
      <c r="AL66" s="17">
        <v>0</v>
      </c>
      <c r="AM66" s="17">
        <v>23</v>
      </c>
      <c r="AN66" s="17">
        <v>0</v>
      </c>
      <c r="AO66" s="17">
        <v>0</v>
      </c>
      <c r="AP66" s="17">
        <v>0</v>
      </c>
      <c r="AQ66" s="17">
        <v>91</v>
      </c>
      <c r="AR66" s="17">
        <v>1</v>
      </c>
      <c r="AS66" s="17">
        <v>0</v>
      </c>
      <c r="AT66" s="17">
        <v>0</v>
      </c>
      <c r="AU66" s="17">
        <v>3</v>
      </c>
      <c r="AV66" s="17">
        <v>65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3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452</v>
      </c>
    </row>
    <row r="67" spans="1:84" s="14" customFormat="1" ht="8.25" customHeight="1" x14ac:dyDescent="0.15">
      <c r="A67" s="88"/>
      <c r="B67" s="60"/>
      <c r="C67" s="70"/>
      <c r="D67" s="23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506</v>
      </c>
      <c r="AK67" s="17">
        <f t="shared" si="24"/>
        <v>0</v>
      </c>
      <c r="AL67" s="17">
        <f t="shared" si="24"/>
        <v>0</v>
      </c>
      <c r="AM67" s="17">
        <f t="shared" si="24"/>
        <v>53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311</v>
      </c>
      <c r="AR67" s="17">
        <f t="shared" si="24"/>
        <v>9</v>
      </c>
      <c r="AS67" s="17">
        <f t="shared" si="24"/>
        <v>0</v>
      </c>
      <c r="AT67" s="17">
        <f t="shared" si="24"/>
        <v>0</v>
      </c>
      <c r="AU67" s="17">
        <f t="shared" si="24"/>
        <v>7</v>
      </c>
      <c r="AV67" s="17">
        <f t="shared" si="24"/>
        <v>186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2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8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51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1185</v>
      </c>
    </row>
    <row r="68" spans="1:84" s="14" customFormat="1" ht="8.25" customHeight="1" x14ac:dyDescent="0.15">
      <c r="A68" s="88"/>
      <c r="B68" s="60"/>
      <c r="C68" s="7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73</v>
      </c>
      <c r="AG68" s="17">
        <v>1</v>
      </c>
      <c r="AH68" s="18">
        <v>0</v>
      </c>
      <c r="AI68" s="18">
        <v>0</v>
      </c>
      <c r="AJ68" s="17">
        <v>220</v>
      </c>
      <c r="AK68" s="17">
        <v>0</v>
      </c>
      <c r="AL68" s="17">
        <v>0</v>
      </c>
      <c r="AM68" s="17">
        <v>29</v>
      </c>
      <c r="AN68" s="17">
        <v>2</v>
      </c>
      <c r="AO68" s="17">
        <v>0</v>
      </c>
      <c r="AP68" s="17">
        <v>6</v>
      </c>
      <c r="AQ68" s="17">
        <v>380</v>
      </c>
      <c r="AR68" s="17">
        <v>14</v>
      </c>
      <c r="AS68" s="17">
        <v>0</v>
      </c>
      <c r="AT68" s="17">
        <v>1</v>
      </c>
      <c r="AU68" s="17">
        <v>11</v>
      </c>
      <c r="AV68" s="17">
        <v>232</v>
      </c>
      <c r="AW68" s="17">
        <v>0</v>
      </c>
      <c r="AX68" s="17">
        <v>0</v>
      </c>
      <c r="AY68" s="17">
        <v>9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11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11</v>
      </c>
      <c r="CC68" s="17">
        <v>0</v>
      </c>
      <c r="CD68" s="17">
        <v>0</v>
      </c>
      <c r="CE68" s="17">
        <v>0</v>
      </c>
      <c r="CF68" s="17">
        <f>SUM(E68:CE68)</f>
        <v>1034</v>
      </c>
    </row>
    <row r="69" spans="1:84" s="14" customFormat="1" ht="8.25" customHeight="1" x14ac:dyDescent="0.15">
      <c r="A69" s="88"/>
      <c r="B69" s="60"/>
      <c r="C69" s="7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73</v>
      </c>
      <c r="AK69" s="17">
        <v>0</v>
      </c>
      <c r="AL69" s="17">
        <v>0</v>
      </c>
      <c r="AM69" s="17">
        <v>11</v>
      </c>
      <c r="AN69" s="17">
        <v>0</v>
      </c>
      <c r="AO69" s="17">
        <v>0</v>
      </c>
      <c r="AP69" s="17">
        <v>0</v>
      </c>
      <c r="AQ69" s="17">
        <v>145</v>
      </c>
      <c r="AR69" s="17">
        <v>1</v>
      </c>
      <c r="AS69" s="17">
        <v>0</v>
      </c>
      <c r="AT69" s="17">
        <v>0</v>
      </c>
      <c r="AU69" s="17">
        <v>0</v>
      </c>
      <c r="AV69" s="17">
        <v>75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3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10</v>
      </c>
      <c r="CC69" s="17">
        <v>0</v>
      </c>
      <c r="CD69" s="17">
        <v>0</v>
      </c>
      <c r="CE69" s="17">
        <v>0</v>
      </c>
      <c r="CF69" s="17">
        <f>SUM(E69:CE69)</f>
        <v>334</v>
      </c>
    </row>
    <row r="70" spans="1:84" s="14" customFormat="1" ht="8.25" customHeight="1" x14ac:dyDescent="0.15">
      <c r="A70" s="88"/>
      <c r="B70" s="60"/>
      <c r="C70" s="8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79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293</v>
      </c>
      <c r="AK70" s="17">
        <f t="shared" si="26"/>
        <v>0</v>
      </c>
      <c r="AL70" s="17">
        <f t="shared" si="26"/>
        <v>0</v>
      </c>
      <c r="AM70" s="17">
        <f t="shared" si="26"/>
        <v>40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525</v>
      </c>
      <c r="AR70" s="17">
        <f t="shared" si="26"/>
        <v>15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307</v>
      </c>
      <c r="AW70" s="17">
        <f t="shared" si="26"/>
        <v>0</v>
      </c>
      <c r="AX70" s="17">
        <f t="shared" si="26"/>
        <v>0</v>
      </c>
      <c r="AY70" s="17">
        <f t="shared" si="26"/>
        <v>10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14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21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1368</v>
      </c>
    </row>
    <row r="71" spans="1:84" s="14" customFormat="1" ht="8.25" customHeight="1" x14ac:dyDescent="0.15">
      <c r="A71" s="88"/>
      <c r="B71" s="60"/>
      <c r="C71" s="70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109</v>
      </c>
      <c r="AK71" s="17">
        <v>0</v>
      </c>
      <c r="AL71" s="17">
        <v>0</v>
      </c>
      <c r="AM71" s="17">
        <v>5</v>
      </c>
      <c r="AN71" s="17">
        <v>0</v>
      </c>
      <c r="AO71" s="17">
        <v>0</v>
      </c>
      <c r="AP71" s="17">
        <v>19</v>
      </c>
      <c r="AQ71" s="17">
        <v>86</v>
      </c>
      <c r="AR71" s="17">
        <v>4</v>
      </c>
      <c r="AS71" s="17">
        <v>0</v>
      </c>
      <c r="AT71" s="17">
        <v>0</v>
      </c>
      <c r="AU71" s="17">
        <v>1</v>
      </c>
      <c r="AV71" s="17">
        <v>44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7</v>
      </c>
      <c r="CC71" s="17">
        <v>2</v>
      </c>
      <c r="CD71" s="17">
        <v>0</v>
      </c>
      <c r="CE71" s="17">
        <v>0</v>
      </c>
      <c r="CF71" s="17">
        <f>SUM(E71:CE71)</f>
        <v>285</v>
      </c>
    </row>
    <row r="72" spans="1:84" s="14" customFormat="1" ht="8.25" customHeight="1" x14ac:dyDescent="0.15">
      <c r="A72" s="88"/>
      <c r="B72" s="60"/>
      <c r="C72" s="70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179</v>
      </c>
      <c r="AK72" s="17">
        <v>0</v>
      </c>
      <c r="AL72" s="17">
        <v>0</v>
      </c>
      <c r="AM72" s="17">
        <v>19</v>
      </c>
      <c r="AN72" s="17">
        <v>0</v>
      </c>
      <c r="AO72" s="17">
        <v>0</v>
      </c>
      <c r="AP72" s="17">
        <v>6</v>
      </c>
      <c r="AQ72" s="17">
        <v>128</v>
      </c>
      <c r="AR72" s="17">
        <v>1</v>
      </c>
      <c r="AS72" s="17">
        <v>0</v>
      </c>
      <c r="AT72" s="17">
        <v>0</v>
      </c>
      <c r="AU72" s="17">
        <v>3</v>
      </c>
      <c r="AV72" s="17">
        <v>78</v>
      </c>
      <c r="AW72" s="17">
        <v>0</v>
      </c>
      <c r="AX72" s="17">
        <v>0</v>
      </c>
      <c r="AY72" s="17">
        <v>0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6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15</v>
      </c>
      <c r="CC72" s="17">
        <v>0</v>
      </c>
      <c r="CD72" s="17">
        <v>0</v>
      </c>
      <c r="CE72" s="17">
        <v>0</v>
      </c>
      <c r="CF72" s="17">
        <f>SUM(E72:CE72)</f>
        <v>448</v>
      </c>
    </row>
    <row r="73" spans="1:84" s="14" customFormat="1" ht="8.25" customHeight="1" x14ac:dyDescent="0.15">
      <c r="A73" s="88"/>
      <c r="B73" s="60"/>
      <c r="C73" s="70"/>
      <c r="D73" s="23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195</v>
      </c>
      <c r="AK73" s="17">
        <v>0</v>
      </c>
      <c r="AL73" s="17">
        <v>0</v>
      </c>
      <c r="AM73" s="17">
        <v>8</v>
      </c>
      <c r="AN73" s="17">
        <v>0</v>
      </c>
      <c r="AO73" s="17">
        <v>0</v>
      </c>
      <c r="AP73" s="17">
        <v>0</v>
      </c>
      <c r="AQ73" s="17">
        <v>75</v>
      </c>
      <c r="AR73" s="17">
        <v>5</v>
      </c>
      <c r="AS73" s="17">
        <v>0</v>
      </c>
      <c r="AT73" s="17">
        <v>1</v>
      </c>
      <c r="AU73" s="17">
        <v>3</v>
      </c>
      <c r="AV73" s="17">
        <v>81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6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11</v>
      </c>
      <c r="CC73" s="17">
        <v>0</v>
      </c>
      <c r="CD73" s="17">
        <v>0</v>
      </c>
      <c r="CE73" s="17">
        <v>0</v>
      </c>
      <c r="CF73" s="17">
        <f>SUM(E73:CE73)</f>
        <v>400</v>
      </c>
    </row>
    <row r="74" spans="1:84" s="14" customFormat="1" ht="8.25" customHeight="1" x14ac:dyDescent="0.15">
      <c r="A74" s="88"/>
      <c r="B74" s="60"/>
      <c r="C74" s="70"/>
      <c r="D74" s="23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483</v>
      </c>
      <c r="AK74" s="17">
        <f t="shared" si="28"/>
        <v>0</v>
      </c>
      <c r="AL74" s="17">
        <f t="shared" si="28"/>
        <v>0</v>
      </c>
      <c r="AM74" s="17">
        <f t="shared" si="28"/>
        <v>32</v>
      </c>
      <c r="AN74" s="17">
        <f t="shared" si="28"/>
        <v>0</v>
      </c>
      <c r="AO74" s="17">
        <f t="shared" si="28"/>
        <v>0</v>
      </c>
      <c r="AP74" s="17">
        <f t="shared" si="28"/>
        <v>25</v>
      </c>
      <c r="AQ74" s="17">
        <f t="shared" si="28"/>
        <v>289</v>
      </c>
      <c r="AR74" s="17">
        <f t="shared" si="28"/>
        <v>10</v>
      </c>
      <c r="AS74" s="17">
        <f t="shared" si="28"/>
        <v>0</v>
      </c>
      <c r="AT74" s="17">
        <f t="shared" si="28"/>
        <v>1</v>
      </c>
      <c r="AU74" s="17">
        <f t="shared" si="28"/>
        <v>7</v>
      </c>
      <c r="AV74" s="17">
        <f t="shared" si="28"/>
        <v>203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12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33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1133</v>
      </c>
    </row>
    <row r="75" spans="1:84" s="14" customFormat="1" ht="8.25" customHeight="1" x14ac:dyDescent="0.15">
      <c r="A75" s="88"/>
      <c r="B75" s="76" t="s">
        <v>156</v>
      </c>
      <c r="C75" s="70" t="s">
        <v>157</v>
      </c>
      <c r="D75" s="23" t="s">
        <v>158</v>
      </c>
      <c r="E75" s="17">
        <v>0</v>
      </c>
      <c r="F75" s="17">
        <v>105</v>
      </c>
      <c r="G75" s="17">
        <v>53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5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21</v>
      </c>
      <c r="AG75" s="17">
        <v>3</v>
      </c>
      <c r="AH75" s="18">
        <v>0</v>
      </c>
      <c r="AI75" s="18">
        <v>0</v>
      </c>
      <c r="AJ75" s="17">
        <v>914</v>
      </c>
      <c r="AK75" s="17">
        <v>0</v>
      </c>
      <c r="AL75" s="17">
        <v>0</v>
      </c>
      <c r="AM75" s="17">
        <v>46</v>
      </c>
      <c r="AN75" s="17">
        <v>0</v>
      </c>
      <c r="AO75" s="17">
        <v>0</v>
      </c>
      <c r="AP75" s="17">
        <v>6</v>
      </c>
      <c r="AQ75" s="17">
        <v>110</v>
      </c>
      <c r="AR75" s="17">
        <v>8</v>
      </c>
      <c r="AS75" s="17">
        <v>0</v>
      </c>
      <c r="AT75" s="17">
        <v>1</v>
      </c>
      <c r="AU75" s="17">
        <v>10</v>
      </c>
      <c r="AV75" s="17">
        <v>119</v>
      </c>
      <c r="AW75" s="17">
        <v>0</v>
      </c>
      <c r="AX75" s="17">
        <v>1</v>
      </c>
      <c r="AY75" s="17">
        <v>11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4</v>
      </c>
      <c r="BP75" s="17">
        <v>0</v>
      </c>
      <c r="BQ75" s="17">
        <v>0</v>
      </c>
      <c r="BR75" s="18">
        <v>0</v>
      </c>
      <c r="BS75" s="17">
        <v>0</v>
      </c>
      <c r="BT75" s="17">
        <v>31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27</v>
      </c>
      <c r="CC75" s="17">
        <v>0</v>
      </c>
      <c r="CD75" s="17">
        <v>0</v>
      </c>
      <c r="CE75" s="17">
        <v>5</v>
      </c>
      <c r="CF75" s="17">
        <f>SUM(E75:CE75)</f>
        <v>1495</v>
      </c>
    </row>
    <row r="76" spans="1:84" s="14" customFormat="1" ht="8.25" customHeight="1" x14ac:dyDescent="0.15">
      <c r="A76" s="88"/>
      <c r="B76" s="77"/>
      <c r="C76" s="70"/>
      <c r="D76" s="23" t="s">
        <v>159</v>
      </c>
      <c r="E76" s="17">
        <v>0</v>
      </c>
      <c r="F76" s="17">
        <v>31</v>
      </c>
      <c r="G76" s="17">
        <v>9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1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243</v>
      </c>
      <c r="AK76" s="17">
        <v>0</v>
      </c>
      <c r="AL76" s="17">
        <v>0</v>
      </c>
      <c r="AM76" s="17">
        <v>12</v>
      </c>
      <c r="AN76" s="17">
        <v>0</v>
      </c>
      <c r="AO76" s="17">
        <v>0</v>
      </c>
      <c r="AP76" s="17">
        <v>0</v>
      </c>
      <c r="AQ76" s="17">
        <v>32</v>
      </c>
      <c r="AR76" s="17">
        <v>5</v>
      </c>
      <c r="AS76" s="17">
        <v>0</v>
      </c>
      <c r="AT76" s="17">
        <v>0</v>
      </c>
      <c r="AU76" s="17">
        <v>2</v>
      </c>
      <c r="AV76" s="17">
        <v>58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6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11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12</v>
      </c>
      <c r="CC76" s="17">
        <v>0</v>
      </c>
      <c r="CD76" s="17">
        <v>1</v>
      </c>
      <c r="CE76" s="17">
        <v>0</v>
      </c>
      <c r="CF76" s="17">
        <f>SUM(E76:CE76)</f>
        <v>428</v>
      </c>
    </row>
    <row r="77" spans="1:84" s="14" customFormat="1" ht="8.25" customHeight="1" x14ac:dyDescent="0.15">
      <c r="A77" s="88"/>
      <c r="B77" s="77"/>
      <c r="C77" s="70"/>
      <c r="D77" s="23" t="s">
        <v>91</v>
      </c>
      <c r="E77" s="17">
        <f>SUM(E75:E76)</f>
        <v>0</v>
      </c>
      <c r="F77" s="17">
        <f t="shared" ref="F77:CF77" si="30">SUM(F75:F76)</f>
        <v>136</v>
      </c>
      <c r="G77" s="17">
        <f t="shared" si="30"/>
        <v>62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7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24</v>
      </c>
      <c r="AG77" s="17">
        <f t="shared" si="30"/>
        <v>4</v>
      </c>
      <c r="AH77" s="18">
        <f t="shared" si="30"/>
        <v>0</v>
      </c>
      <c r="AI77" s="18">
        <f t="shared" si="30"/>
        <v>0</v>
      </c>
      <c r="AJ77" s="17">
        <f t="shared" si="30"/>
        <v>1157</v>
      </c>
      <c r="AK77" s="17">
        <f t="shared" si="30"/>
        <v>0</v>
      </c>
      <c r="AL77" s="17">
        <f t="shared" si="30"/>
        <v>0</v>
      </c>
      <c r="AM77" s="17">
        <f t="shared" si="30"/>
        <v>58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142</v>
      </c>
      <c r="AR77" s="17">
        <f t="shared" si="30"/>
        <v>13</v>
      </c>
      <c r="AS77" s="17">
        <f t="shared" si="30"/>
        <v>0</v>
      </c>
      <c r="AT77" s="17">
        <f t="shared" si="30"/>
        <v>1</v>
      </c>
      <c r="AU77" s="17">
        <f t="shared" si="30"/>
        <v>12</v>
      </c>
      <c r="AV77" s="17">
        <f t="shared" si="30"/>
        <v>177</v>
      </c>
      <c r="AW77" s="17">
        <f t="shared" si="30"/>
        <v>0</v>
      </c>
      <c r="AX77" s="17">
        <f t="shared" si="30"/>
        <v>1</v>
      </c>
      <c r="AY77" s="17">
        <f t="shared" si="30"/>
        <v>11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9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4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42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39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1923</v>
      </c>
    </row>
    <row r="78" spans="1:84" s="14" customFormat="1" ht="8.25" customHeight="1" x14ac:dyDescent="0.15">
      <c r="A78" s="88"/>
      <c r="B78" s="77"/>
      <c r="C78" s="70" t="s">
        <v>160</v>
      </c>
      <c r="D78" s="23" t="s">
        <v>160</v>
      </c>
      <c r="E78" s="17">
        <v>0</v>
      </c>
      <c r="F78" s="17">
        <v>74</v>
      </c>
      <c r="G78" s="17">
        <v>38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7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591</v>
      </c>
      <c r="AK78" s="17">
        <v>0</v>
      </c>
      <c r="AL78" s="17">
        <v>0</v>
      </c>
      <c r="AM78" s="17">
        <v>43</v>
      </c>
      <c r="AN78" s="17">
        <v>0</v>
      </c>
      <c r="AO78" s="17">
        <v>0</v>
      </c>
      <c r="AP78" s="17">
        <v>0</v>
      </c>
      <c r="AQ78" s="17">
        <v>99</v>
      </c>
      <c r="AR78" s="17">
        <v>8</v>
      </c>
      <c r="AS78" s="17">
        <v>1</v>
      </c>
      <c r="AT78" s="17">
        <v>1</v>
      </c>
      <c r="AU78" s="17">
        <v>4</v>
      </c>
      <c r="AV78" s="17">
        <v>147</v>
      </c>
      <c r="AW78" s="17">
        <v>0</v>
      </c>
      <c r="AX78" s="17">
        <v>0</v>
      </c>
      <c r="AY78" s="17">
        <v>3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12</v>
      </c>
      <c r="BP78" s="17">
        <v>0</v>
      </c>
      <c r="BQ78" s="17">
        <v>0</v>
      </c>
      <c r="BR78" s="18">
        <v>0</v>
      </c>
      <c r="BS78" s="17">
        <v>0</v>
      </c>
      <c r="BT78" s="17">
        <v>22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26</v>
      </c>
      <c r="CC78" s="17">
        <v>4</v>
      </c>
      <c r="CD78" s="17">
        <v>0</v>
      </c>
      <c r="CE78" s="17">
        <v>1</v>
      </c>
      <c r="CF78" s="17">
        <f>SUM(E78:CE78)</f>
        <v>1100</v>
      </c>
    </row>
    <row r="79" spans="1:84" s="14" customFormat="1" ht="8.25" customHeight="1" x14ac:dyDescent="0.15">
      <c r="A79" s="88"/>
      <c r="B79" s="77"/>
      <c r="C79" s="70"/>
      <c r="D79" s="23" t="s">
        <v>161</v>
      </c>
      <c r="E79" s="17">
        <v>0</v>
      </c>
      <c r="F79" s="17">
        <v>13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134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25</v>
      </c>
      <c r="AR79" s="17">
        <v>2</v>
      </c>
      <c r="AS79" s="17">
        <v>0</v>
      </c>
      <c r="AT79" s="17">
        <v>2</v>
      </c>
      <c r="AU79" s="17">
        <v>1</v>
      </c>
      <c r="AV79" s="17">
        <v>48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11</v>
      </c>
      <c r="CC79" s="17">
        <v>0</v>
      </c>
      <c r="CD79" s="17">
        <v>0</v>
      </c>
      <c r="CE79" s="17">
        <v>1</v>
      </c>
      <c r="CF79" s="17">
        <f>SUM(E79:CE79)</f>
        <v>255</v>
      </c>
    </row>
    <row r="80" spans="1:84" s="14" customFormat="1" ht="8.25" customHeight="1" x14ac:dyDescent="0.15">
      <c r="A80" s="88"/>
      <c r="B80" s="77"/>
      <c r="C80" s="70"/>
      <c r="D80" s="23" t="s">
        <v>162</v>
      </c>
      <c r="E80" s="17">
        <v>0</v>
      </c>
      <c r="F80" s="17">
        <v>17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5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192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36</v>
      </c>
      <c r="AR80" s="17">
        <v>5</v>
      </c>
      <c r="AS80" s="17">
        <v>0</v>
      </c>
      <c r="AT80" s="17">
        <v>0</v>
      </c>
      <c r="AU80" s="17">
        <v>2</v>
      </c>
      <c r="AV80" s="17">
        <v>44</v>
      </c>
      <c r="AW80" s="17">
        <v>0</v>
      </c>
      <c r="AX80" s="17">
        <v>0</v>
      </c>
      <c r="AY80" s="17">
        <v>1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3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8</v>
      </c>
      <c r="CC80" s="17">
        <v>0</v>
      </c>
      <c r="CD80" s="17">
        <v>0</v>
      </c>
      <c r="CE80" s="17">
        <v>0</v>
      </c>
      <c r="CF80" s="17">
        <f>SUM(E80:CE80)</f>
        <v>330</v>
      </c>
    </row>
    <row r="81" spans="1:84" s="14" customFormat="1" ht="8.25" customHeight="1" x14ac:dyDescent="0.15">
      <c r="A81" s="88"/>
      <c r="B81" s="77"/>
      <c r="C81" s="70"/>
      <c r="D81" s="23" t="s">
        <v>91</v>
      </c>
      <c r="E81" s="17">
        <f>SUM(E78:E80)</f>
        <v>0</v>
      </c>
      <c r="F81" s="17">
        <f t="shared" ref="F81:CF81" si="31">SUM(F78:F80)</f>
        <v>104</v>
      </c>
      <c r="G81" s="17">
        <f t="shared" si="31"/>
        <v>50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12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917</v>
      </c>
      <c r="AK81" s="17">
        <f t="shared" si="31"/>
        <v>0</v>
      </c>
      <c r="AL81" s="17">
        <f t="shared" si="31"/>
        <v>0</v>
      </c>
      <c r="AM81" s="17">
        <f t="shared" si="31"/>
        <v>53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160</v>
      </c>
      <c r="AR81" s="17">
        <f t="shared" si="31"/>
        <v>15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239</v>
      </c>
      <c r="AW81" s="17">
        <f t="shared" si="31"/>
        <v>0</v>
      </c>
      <c r="AX81" s="17">
        <f t="shared" si="31"/>
        <v>0</v>
      </c>
      <c r="AY81" s="17">
        <f t="shared" si="31"/>
        <v>4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12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29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45</v>
      </c>
      <c r="CC81" s="17">
        <f t="shared" si="31"/>
        <v>4</v>
      </c>
      <c r="CD81" s="17">
        <f t="shared" si="31"/>
        <v>0</v>
      </c>
      <c r="CE81" s="17">
        <f t="shared" si="31"/>
        <v>2</v>
      </c>
      <c r="CF81" s="17">
        <f t="shared" si="31"/>
        <v>1685</v>
      </c>
    </row>
    <row r="82" spans="1:84" s="14" customFormat="1" ht="8.25" customHeight="1" x14ac:dyDescent="0.15">
      <c r="A82" s="88"/>
      <c r="B82" s="77"/>
      <c r="C82" s="70" t="s">
        <v>163</v>
      </c>
      <c r="D82" s="23" t="s">
        <v>163</v>
      </c>
      <c r="E82" s="17">
        <v>0</v>
      </c>
      <c r="F82" s="17">
        <v>93</v>
      </c>
      <c r="G82" s="17">
        <v>25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5</v>
      </c>
      <c r="AB82" s="17">
        <v>0</v>
      </c>
      <c r="AC82" s="18">
        <v>0</v>
      </c>
      <c r="AD82" s="18">
        <v>0</v>
      </c>
      <c r="AE82" s="18">
        <v>0</v>
      </c>
      <c r="AF82" s="17">
        <v>18</v>
      </c>
      <c r="AG82" s="17">
        <v>0</v>
      </c>
      <c r="AH82" s="18">
        <v>0</v>
      </c>
      <c r="AI82" s="18">
        <v>0</v>
      </c>
      <c r="AJ82" s="17">
        <v>900</v>
      </c>
      <c r="AK82" s="17">
        <v>0</v>
      </c>
      <c r="AL82" s="17">
        <v>27</v>
      </c>
      <c r="AM82" s="17">
        <v>36</v>
      </c>
      <c r="AN82" s="17">
        <v>0</v>
      </c>
      <c r="AO82" s="17">
        <v>0</v>
      </c>
      <c r="AP82" s="17">
        <v>0</v>
      </c>
      <c r="AQ82" s="17">
        <v>259</v>
      </c>
      <c r="AR82" s="17">
        <v>12</v>
      </c>
      <c r="AS82" s="17">
        <v>0</v>
      </c>
      <c r="AT82" s="17">
        <v>4</v>
      </c>
      <c r="AU82" s="17">
        <v>7</v>
      </c>
      <c r="AV82" s="17">
        <v>145</v>
      </c>
      <c r="AW82" s="17">
        <v>1</v>
      </c>
      <c r="AX82" s="17">
        <v>0</v>
      </c>
      <c r="AY82" s="17">
        <v>10</v>
      </c>
      <c r="AZ82" s="17">
        <v>0</v>
      </c>
      <c r="BA82" s="18">
        <v>13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1</v>
      </c>
      <c r="BP82" s="17">
        <v>0</v>
      </c>
      <c r="BQ82" s="17">
        <v>0</v>
      </c>
      <c r="BR82" s="18">
        <v>0</v>
      </c>
      <c r="BS82" s="17">
        <v>0</v>
      </c>
      <c r="BT82" s="17">
        <v>25</v>
      </c>
      <c r="BU82" s="17">
        <v>0</v>
      </c>
      <c r="BV82" s="17">
        <v>2</v>
      </c>
      <c r="BW82" s="17">
        <v>0</v>
      </c>
      <c r="BX82" s="17">
        <v>1</v>
      </c>
      <c r="BY82" s="17">
        <v>0</v>
      </c>
      <c r="BZ82" s="17">
        <v>0</v>
      </c>
      <c r="CA82" s="17">
        <v>3</v>
      </c>
      <c r="CB82" s="17">
        <v>33</v>
      </c>
      <c r="CC82" s="17">
        <v>0</v>
      </c>
      <c r="CD82" s="17">
        <v>0</v>
      </c>
      <c r="CE82" s="17">
        <v>0</v>
      </c>
      <c r="CF82" s="17">
        <f>SUM(E82:CE82)</f>
        <v>1623</v>
      </c>
    </row>
    <row r="83" spans="1:84" s="14" customFormat="1" ht="8.25" customHeight="1" x14ac:dyDescent="0.15">
      <c r="A83" s="88"/>
      <c r="B83" s="77"/>
      <c r="C83" s="70"/>
      <c r="D83" s="23" t="s">
        <v>164</v>
      </c>
      <c r="E83" s="17">
        <v>0</v>
      </c>
      <c r="F83" s="17">
        <v>14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399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9</v>
      </c>
      <c r="AW83" s="17">
        <v>0</v>
      </c>
      <c r="AX83" s="17">
        <v>0</v>
      </c>
      <c r="AY83" s="17">
        <v>2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3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7</v>
      </c>
      <c r="CC83" s="17">
        <v>0</v>
      </c>
      <c r="CD83" s="17">
        <v>0</v>
      </c>
      <c r="CE83" s="17">
        <v>0</v>
      </c>
      <c r="CF83" s="17">
        <f>SUM(E83:CE83)</f>
        <v>476</v>
      </c>
    </row>
    <row r="84" spans="1:84" s="14" customFormat="1" ht="8.25" customHeight="1" x14ac:dyDescent="0.15">
      <c r="A84" s="88"/>
      <c r="B84" s="77"/>
      <c r="C84" s="70"/>
      <c r="D84" s="23" t="s">
        <v>165</v>
      </c>
      <c r="E84" s="17">
        <v>0</v>
      </c>
      <c r="F84" s="17">
        <v>21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159</v>
      </c>
      <c r="AK84" s="17">
        <v>0</v>
      </c>
      <c r="AL84" s="17">
        <v>0</v>
      </c>
      <c r="AM84" s="17">
        <v>19</v>
      </c>
      <c r="AN84" s="17">
        <v>0</v>
      </c>
      <c r="AO84" s="17">
        <v>0</v>
      </c>
      <c r="AP84" s="17">
        <v>0</v>
      </c>
      <c r="AQ84" s="17">
        <v>46</v>
      </c>
      <c r="AR84" s="17">
        <v>2</v>
      </c>
      <c r="AS84" s="17">
        <v>1</v>
      </c>
      <c r="AT84" s="17">
        <v>0</v>
      </c>
      <c r="AU84" s="17">
        <v>3</v>
      </c>
      <c r="AV84" s="17">
        <v>24</v>
      </c>
      <c r="AW84" s="17">
        <v>0</v>
      </c>
      <c r="AX84" s="17">
        <v>0</v>
      </c>
      <c r="AY84" s="17">
        <v>0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0</v>
      </c>
      <c r="CE84" s="17">
        <v>0</v>
      </c>
      <c r="CF84" s="17">
        <f>SUM(E84:CE84)</f>
        <v>293</v>
      </c>
    </row>
    <row r="85" spans="1:84" s="14" customFormat="1" ht="8.25" customHeight="1" x14ac:dyDescent="0.15">
      <c r="A85" s="88"/>
      <c r="B85" s="77"/>
      <c r="C85" s="70"/>
      <c r="D85" s="23" t="s">
        <v>91</v>
      </c>
      <c r="E85" s="17">
        <f>SUM(E82:E84)</f>
        <v>0</v>
      </c>
      <c r="F85" s="17">
        <f t="shared" ref="F85:AZ85" si="32">SUM(F82:F84)</f>
        <v>128</v>
      </c>
      <c r="G85" s="17">
        <f t="shared" si="32"/>
        <v>34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5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25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1458</v>
      </c>
      <c r="AK85" s="17">
        <f t="shared" si="32"/>
        <v>0</v>
      </c>
      <c r="AL85" s="17">
        <f t="shared" si="32"/>
        <v>27</v>
      </c>
      <c r="AM85" s="17">
        <f t="shared" si="32"/>
        <v>73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319</v>
      </c>
      <c r="AR85" s="17">
        <f t="shared" si="32"/>
        <v>14</v>
      </c>
      <c r="AS85" s="17">
        <f t="shared" si="32"/>
        <v>1</v>
      </c>
      <c r="AT85" s="17">
        <f t="shared" si="32"/>
        <v>4</v>
      </c>
      <c r="AU85" s="17">
        <f t="shared" si="32"/>
        <v>11</v>
      </c>
      <c r="AV85" s="17">
        <f t="shared" si="32"/>
        <v>178</v>
      </c>
      <c r="AW85" s="17">
        <f t="shared" si="32"/>
        <v>1</v>
      </c>
      <c r="AX85" s="17">
        <f t="shared" si="32"/>
        <v>0</v>
      </c>
      <c r="AY85" s="17">
        <f t="shared" si="32"/>
        <v>12</v>
      </c>
      <c r="AZ85" s="17">
        <f t="shared" si="32"/>
        <v>0</v>
      </c>
      <c r="BA85" s="18">
        <f>SUM(BA82:BA84)</f>
        <v>13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2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30</v>
      </c>
      <c r="BU85" s="17">
        <f t="shared" si="33"/>
        <v>0</v>
      </c>
      <c r="BV85" s="17">
        <f t="shared" si="33"/>
        <v>2</v>
      </c>
      <c r="BW85" s="17">
        <f t="shared" si="33"/>
        <v>0</v>
      </c>
      <c r="BX85" s="17">
        <f t="shared" si="33"/>
        <v>1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47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2392</v>
      </c>
    </row>
    <row r="86" spans="1:84" s="14" customFormat="1" ht="8.25" customHeight="1" x14ac:dyDescent="0.15">
      <c r="A86" s="88"/>
      <c r="B86" s="77"/>
      <c r="C86" s="58" t="s">
        <v>166</v>
      </c>
      <c r="D86" s="59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8</v>
      </c>
      <c r="AB86" s="17">
        <v>0</v>
      </c>
      <c r="AC86" s="18">
        <v>0</v>
      </c>
      <c r="AD86" s="18">
        <v>0</v>
      </c>
      <c r="AE86" s="18">
        <v>0</v>
      </c>
      <c r="AF86" s="17">
        <v>42</v>
      </c>
      <c r="AG86" s="17">
        <v>0</v>
      </c>
      <c r="AH86" s="18">
        <v>0</v>
      </c>
      <c r="AI86" s="18">
        <v>0</v>
      </c>
      <c r="AJ86" s="17">
        <v>458</v>
      </c>
      <c r="AK86" s="17">
        <v>0</v>
      </c>
      <c r="AL86" s="17">
        <v>1</v>
      </c>
      <c r="AM86" s="17">
        <v>33</v>
      </c>
      <c r="AN86" s="17">
        <v>0</v>
      </c>
      <c r="AO86" s="17">
        <v>0</v>
      </c>
      <c r="AP86" s="17">
        <v>4</v>
      </c>
      <c r="AQ86" s="17">
        <v>175</v>
      </c>
      <c r="AR86" s="17">
        <v>7</v>
      </c>
      <c r="AS86" s="17">
        <v>0</v>
      </c>
      <c r="AT86" s="17">
        <v>3</v>
      </c>
      <c r="AU86" s="17">
        <v>12</v>
      </c>
      <c r="AV86" s="17">
        <v>276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3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14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43</v>
      </c>
      <c r="CC86" s="17">
        <v>1</v>
      </c>
      <c r="CD86" s="17">
        <v>1</v>
      </c>
      <c r="CE86" s="17">
        <v>1</v>
      </c>
      <c r="CF86" s="17">
        <f>SUM(E86:CE86)</f>
        <v>1118</v>
      </c>
    </row>
    <row r="87" spans="1:84" s="14" customFormat="1" ht="8.25" customHeight="1" x14ac:dyDescent="0.15">
      <c r="A87" s="88"/>
      <c r="B87" s="69"/>
      <c r="C87" s="58" t="s">
        <v>167</v>
      </c>
      <c r="D87" s="59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10</v>
      </c>
      <c r="AB87" s="17">
        <v>0</v>
      </c>
      <c r="AC87" s="18">
        <v>0</v>
      </c>
      <c r="AD87" s="18">
        <v>0</v>
      </c>
      <c r="AE87" s="18">
        <v>0</v>
      </c>
      <c r="AF87" s="17">
        <v>17</v>
      </c>
      <c r="AG87" s="17">
        <v>0</v>
      </c>
      <c r="AH87" s="18">
        <v>0</v>
      </c>
      <c r="AI87" s="18">
        <v>0</v>
      </c>
      <c r="AJ87" s="17">
        <v>1042</v>
      </c>
      <c r="AK87" s="17">
        <v>0</v>
      </c>
      <c r="AL87" s="17">
        <v>0</v>
      </c>
      <c r="AM87" s="17">
        <v>61</v>
      </c>
      <c r="AN87" s="17">
        <v>0</v>
      </c>
      <c r="AO87" s="17">
        <v>0</v>
      </c>
      <c r="AP87" s="17">
        <v>0</v>
      </c>
      <c r="AQ87" s="17">
        <v>239</v>
      </c>
      <c r="AR87" s="17">
        <v>21</v>
      </c>
      <c r="AS87" s="17">
        <v>0</v>
      </c>
      <c r="AT87" s="17">
        <v>2</v>
      </c>
      <c r="AU87" s="17">
        <v>19</v>
      </c>
      <c r="AV87" s="17">
        <v>411</v>
      </c>
      <c r="AW87" s="17">
        <v>0</v>
      </c>
      <c r="AX87" s="17">
        <v>0</v>
      </c>
      <c r="AY87" s="17">
        <v>3</v>
      </c>
      <c r="AZ87" s="17">
        <v>0</v>
      </c>
      <c r="BA87" s="18">
        <v>2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11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2</v>
      </c>
      <c r="BP87" s="17">
        <v>0</v>
      </c>
      <c r="BQ87" s="17">
        <v>0</v>
      </c>
      <c r="BR87" s="18">
        <v>0</v>
      </c>
      <c r="BS87" s="17">
        <v>0</v>
      </c>
      <c r="BT87" s="17">
        <v>36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74</v>
      </c>
      <c r="CC87" s="17">
        <v>2</v>
      </c>
      <c r="CD87" s="17">
        <v>1</v>
      </c>
      <c r="CE87" s="17">
        <v>0</v>
      </c>
      <c r="CF87" s="17">
        <f>SUM(E87:CE87)</f>
        <v>1998</v>
      </c>
    </row>
    <row r="88" spans="1:84" s="14" customFormat="1" ht="8.25" customHeight="1" x14ac:dyDescent="0.15">
      <c r="A88" s="88"/>
      <c r="B88" s="85" t="s">
        <v>168</v>
      </c>
      <c r="C88" s="78" t="s">
        <v>169</v>
      </c>
      <c r="D88" s="27" t="s">
        <v>170</v>
      </c>
      <c r="E88" s="17">
        <v>0</v>
      </c>
      <c r="F88" s="17">
        <v>256</v>
      </c>
      <c r="G88" s="17">
        <v>30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38</v>
      </c>
      <c r="AB88" s="17">
        <v>0</v>
      </c>
      <c r="AC88" s="18">
        <v>0</v>
      </c>
      <c r="AD88" s="18">
        <v>0</v>
      </c>
      <c r="AE88" s="18">
        <v>0</v>
      </c>
      <c r="AF88" s="17">
        <v>22</v>
      </c>
      <c r="AG88" s="17">
        <v>3</v>
      </c>
      <c r="AH88" s="18">
        <v>0</v>
      </c>
      <c r="AI88" s="18">
        <v>0</v>
      </c>
      <c r="AJ88" s="17">
        <v>1431</v>
      </c>
      <c r="AK88" s="17">
        <v>0</v>
      </c>
      <c r="AL88" s="17">
        <v>0</v>
      </c>
      <c r="AM88" s="17">
        <v>113</v>
      </c>
      <c r="AN88" s="17">
        <v>0</v>
      </c>
      <c r="AO88" s="17">
        <v>0</v>
      </c>
      <c r="AP88" s="17">
        <v>5</v>
      </c>
      <c r="AQ88" s="17">
        <v>510</v>
      </c>
      <c r="AR88" s="17">
        <v>19</v>
      </c>
      <c r="AS88" s="17">
        <v>0</v>
      </c>
      <c r="AT88" s="17">
        <v>3</v>
      </c>
      <c r="AU88" s="17">
        <v>20</v>
      </c>
      <c r="AV88" s="17">
        <v>853</v>
      </c>
      <c r="AW88" s="17">
        <v>0</v>
      </c>
      <c r="AX88" s="17">
        <v>0</v>
      </c>
      <c r="AY88" s="17">
        <v>24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34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91</v>
      </c>
      <c r="CC88" s="17">
        <v>10</v>
      </c>
      <c r="CD88" s="17">
        <v>1</v>
      </c>
      <c r="CE88" s="17">
        <v>2</v>
      </c>
      <c r="CF88" s="17">
        <f>SUM(E88:CE88)</f>
        <v>3515</v>
      </c>
    </row>
    <row r="89" spans="1:84" s="14" customFormat="1" ht="8.25" customHeight="1" x14ac:dyDescent="0.15">
      <c r="A89" s="88"/>
      <c r="B89" s="85"/>
      <c r="C89" s="79"/>
      <c r="D89" s="27" t="s">
        <v>171</v>
      </c>
      <c r="E89" s="17">
        <v>0</v>
      </c>
      <c r="F89" s="17">
        <v>2</v>
      </c>
      <c r="G89" s="17">
        <v>8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14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526</v>
      </c>
      <c r="AK89" s="17">
        <v>0</v>
      </c>
      <c r="AL89" s="17">
        <v>0</v>
      </c>
      <c r="AM89" s="17">
        <v>29</v>
      </c>
      <c r="AN89" s="17">
        <v>0</v>
      </c>
      <c r="AO89" s="17">
        <v>0</v>
      </c>
      <c r="AP89" s="17">
        <v>0</v>
      </c>
      <c r="AQ89" s="17">
        <v>107</v>
      </c>
      <c r="AR89" s="17">
        <v>7</v>
      </c>
      <c r="AS89" s="17">
        <v>0</v>
      </c>
      <c r="AT89" s="17">
        <v>0</v>
      </c>
      <c r="AU89" s="17">
        <v>6</v>
      </c>
      <c r="AV89" s="17">
        <v>129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32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7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28</v>
      </c>
      <c r="CC89" s="17">
        <v>0</v>
      </c>
      <c r="CD89" s="17">
        <v>0</v>
      </c>
      <c r="CE89" s="17">
        <v>1</v>
      </c>
      <c r="CF89" s="17">
        <f>SUM(E89:CE89)</f>
        <v>910</v>
      </c>
    </row>
    <row r="90" spans="1:84" s="14" customFormat="1" ht="8.25" customHeight="1" x14ac:dyDescent="0.15">
      <c r="A90" s="88"/>
      <c r="B90" s="85"/>
      <c r="C90" s="80"/>
      <c r="D90" s="27" t="s">
        <v>91</v>
      </c>
      <c r="E90" s="17">
        <f>SUM(E88:E89)</f>
        <v>0</v>
      </c>
      <c r="F90" s="17">
        <f t="shared" ref="F90:CF90" si="34">SUM(F88:F89)</f>
        <v>258</v>
      </c>
      <c r="G90" s="17">
        <f t="shared" si="34"/>
        <v>38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22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52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27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1957</v>
      </c>
      <c r="AK90" s="17">
        <f t="shared" si="34"/>
        <v>0</v>
      </c>
      <c r="AL90" s="17">
        <f t="shared" si="34"/>
        <v>0</v>
      </c>
      <c r="AM90" s="17">
        <f t="shared" si="34"/>
        <v>142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617</v>
      </c>
      <c r="AR90" s="17">
        <f t="shared" si="34"/>
        <v>26</v>
      </c>
      <c r="AS90" s="17">
        <f t="shared" si="34"/>
        <v>0</v>
      </c>
      <c r="AT90" s="17">
        <f t="shared" si="34"/>
        <v>3</v>
      </c>
      <c r="AU90" s="17">
        <f t="shared" si="34"/>
        <v>26</v>
      </c>
      <c r="AV90" s="17">
        <f t="shared" si="34"/>
        <v>982</v>
      </c>
      <c r="AW90" s="17">
        <f t="shared" si="34"/>
        <v>0</v>
      </c>
      <c r="AX90" s="17">
        <f t="shared" si="34"/>
        <v>0</v>
      </c>
      <c r="AY90" s="17">
        <f t="shared" si="34"/>
        <v>24</v>
      </c>
      <c r="AZ90" s="17">
        <f t="shared" si="34"/>
        <v>0</v>
      </c>
      <c r="BA90" s="18">
        <f>SUM(BA88:BA89)</f>
        <v>19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37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41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119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4425</v>
      </c>
    </row>
    <row r="91" spans="1:84" s="14" customFormat="1" ht="8.25" customHeight="1" x14ac:dyDescent="0.15">
      <c r="A91" s="88"/>
      <c r="B91" s="85"/>
      <c r="C91" s="58" t="s">
        <v>172</v>
      </c>
      <c r="D91" s="59"/>
      <c r="E91" s="17">
        <v>1</v>
      </c>
      <c r="F91" s="17">
        <v>54</v>
      </c>
      <c r="G91" s="17">
        <v>7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11</v>
      </c>
      <c r="AB91" s="17">
        <v>0</v>
      </c>
      <c r="AC91" s="18">
        <v>0</v>
      </c>
      <c r="AD91" s="18">
        <v>0</v>
      </c>
      <c r="AE91" s="18">
        <v>0</v>
      </c>
      <c r="AF91" s="17">
        <v>28</v>
      </c>
      <c r="AG91" s="17">
        <v>0</v>
      </c>
      <c r="AH91" s="18">
        <v>0</v>
      </c>
      <c r="AI91" s="18">
        <v>0</v>
      </c>
      <c r="AJ91" s="17">
        <v>646</v>
      </c>
      <c r="AK91" s="17">
        <v>0</v>
      </c>
      <c r="AL91" s="17">
        <v>0</v>
      </c>
      <c r="AM91" s="17">
        <v>46</v>
      </c>
      <c r="AN91" s="17">
        <v>2</v>
      </c>
      <c r="AO91" s="17">
        <v>0</v>
      </c>
      <c r="AP91" s="17">
        <v>1</v>
      </c>
      <c r="AQ91" s="17">
        <v>337</v>
      </c>
      <c r="AR91" s="17">
        <v>15</v>
      </c>
      <c r="AS91" s="17">
        <v>0</v>
      </c>
      <c r="AT91" s="17">
        <v>0</v>
      </c>
      <c r="AU91" s="17">
        <v>8</v>
      </c>
      <c r="AV91" s="17">
        <v>355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19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55</v>
      </c>
      <c r="CC91" s="17">
        <v>0</v>
      </c>
      <c r="CD91" s="17">
        <v>1</v>
      </c>
      <c r="CE91" s="17">
        <v>2</v>
      </c>
      <c r="CF91" s="17">
        <f>SUM(E91:CE91)</f>
        <v>1620</v>
      </c>
    </row>
    <row r="92" spans="1:84" s="14" customFormat="1" ht="8.25" customHeight="1" x14ac:dyDescent="0.15">
      <c r="A92" s="88"/>
      <c r="B92" s="85"/>
      <c r="C92" s="58" t="s">
        <v>173</v>
      </c>
      <c r="D92" s="59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5</v>
      </c>
      <c r="AB92" s="17">
        <v>2</v>
      </c>
      <c r="AC92" s="18">
        <v>0</v>
      </c>
      <c r="AD92" s="18">
        <v>0</v>
      </c>
      <c r="AE92" s="18">
        <v>0</v>
      </c>
      <c r="AF92" s="17">
        <v>20</v>
      </c>
      <c r="AG92" s="17">
        <v>0</v>
      </c>
      <c r="AH92" s="18">
        <v>0</v>
      </c>
      <c r="AI92" s="18">
        <v>0</v>
      </c>
      <c r="AJ92" s="17">
        <v>745</v>
      </c>
      <c r="AK92" s="17">
        <v>0</v>
      </c>
      <c r="AL92" s="17">
        <v>0</v>
      </c>
      <c r="AM92" s="17">
        <v>42</v>
      </c>
      <c r="AN92" s="17">
        <v>0</v>
      </c>
      <c r="AO92" s="17">
        <v>0</v>
      </c>
      <c r="AP92" s="17">
        <v>1</v>
      </c>
      <c r="AQ92" s="17">
        <v>287</v>
      </c>
      <c r="AR92" s="17">
        <v>19</v>
      </c>
      <c r="AS92" s="17">
        <v>0</v>
      </c>
      <c r="AT92" s="17">
        <v>1</v>
      </c>
      <c r="AU92" s="17">
        <v>12</v>
      </c>
      <c r="AV92" s="17">
        <v>274</v>
      </c>
      <c r="AW92" s="17">
        <v>1</v>
      </c>
      <c r="AX92" s="17">
        <v>0</v>
      </c>
      <c r="AY92" s="17">
        <v>8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23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49</v>
      </c>
      <c r="CC92" s="17">
        <v>1</v>
      </c>
      <c r="CD92" s="17">
        <v>0</v>
      </c>
      <c r="CE92" s="17">
        <v>0</v>
      </c>
      <c r="CF92" s="17">
        <f>SUM(E92:CE92)</f>
        <v>1526</v>
      </c>
    </row>
    <row r="93" spans="1:84" s="14" customFormat="1" ht="8.25" customHeight="1" x14ac:dyDescent="0.15">
      <c r="A93" s="88"/>
      <c r="B93" s="60" t="s">
        <v>174</v>
      </c>
      <c r="C93" s="58" t="s">
        <v>175</v>
      </c>
      <c r="D93" s="59"/>
      <c r="E93" s="17">
        <v>0</v>
      </c>
      <c r="F93" s="17">
        <v>364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149</v>
      </c>
      <c r="AG93" s="17">
        <v>0</v>
      </c>
      <c r="AH93" s="18">
        <v>0</v>
      </c>
      <c r="AI93" s="18">
        <v>0</v>
      </c>
      <c r="AJ93" s="17">
        <v>358</v>
      </c>
      <c r="AK93" s="17">
        <v>0</v>
      </c>
      <c r="AL93" s="17">
        <v>0</v>
      </c>
      <c r="AM93" s="17">
        <v>34</v>
      </c>
      <c r="AN93" s="17">
        <v>3</v>
      </c>
      <c r="AO93" s="17">
        <v>0</v>
      </c>
      <c r="AP93" s="17">
        <v>2</v>
      </c>
      <c r="AQ93" s="17">
        <v>114</v>
      </c>
      <c r="AR93" s="17">
        <v>9</v>
      </c>
      <c r="AS93" s="17">
        <v>0</v>
      </c>
      <c r="AT93" s="17">
        <v>1</v>
      </c>
      <c r="AU93" s="17">
        <v>12</v>
      </c>
      <c r="AV93" s="17">
        <v>358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8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1455</v>
      </c>
    </row>
    <row r="94" spans="1:84" s="14" customFormat="1" ht="8.25" customHeight="1" x14ac:dyDescent="0.15">
      <c r="A94" s="88"/>
      <c r="B94" s="60"/>
      <c r="C94" s="58" t="s">
        <v>176</v>
      </c>
      <c r="D94" s="59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14</v>
      </c>
      <c r="AG94" s="17">
        <v>0</v>
      </c>
      <c r="AH94" s="18">
        <v>0</v>
      </c>
      <c r="AI94" s="18">
        <v>0</v>
      </c>
      <c r="AJ94" s="17">
        <v>67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39</v>
      </c>
      <c r="AR94" s="17">
        <v>1</v>
      </c>
      <c r="AS94" s="17">
        <v>0</v>
      </c>
      <c r="AT94" s="17">
        <v>0</v>
      </c>
      <c r="AU94" s="17">
        <v>3</v>
      </c>
      <c r="AV94" s="17">
        <v>42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205</v>
      </c>
    </row>
    <row r="95" spans="1:84" s="14" customFormat="1" ht="8.25" customHeight="1" x14ac:dyDescent="0.15">
      <c r="A95" s="88"/>
      <c r="B95" s="86"/>
      <c r="C95" s="58" t="s">
        <v>91</v>
      </c>
      <c r="D95" s="59"/>
      <c r="E95" s="17">
        <f>SUM(E93:E94)</f>
        <v>0</v>
      </c>
      <c r="F95" s="17">
        <f t="shared" ref="F95:CE95" si="35">SUM(F93:F94)</f>
        <v>390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163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425</v>
      </c>
      <c r="AK95" s="17">
        <f t="shared" si="35"/>
        <v>0</v>
      </c>
      <c r="AL95" s="17">
        <f t="shared" si="35"/>
        <v>1</v>
      </c>
      <c r="AM95" s="17">
        <f t="shared" si="35"/>
        <v>39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153</v>
      </c>
      <c r="AR95" s="17">
        <f t="shared" si="35"/>
        <v>10</v>
      </c>
      <c r="AS95" s="17">
        <f t="shared" si="35"/>
        <v>0</v>
      </c>
      <c r="AT95" s="17">
        <f t="shared" si="35"/>
        <v>1</v>
      </c>
      <c r="AU95" s="17">
        <f t="shared" si="35"/>
        <v>15</v>
      </c>
      <c r="AV95" s="17">
        <f t="shared" si="35"/>
        <v>400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12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1660</v>
      </c>
    </row>
    <row r="96" spans="1:84" s="14" customFormat="1" ht="8.25" customHeight="1" x14ac:dyDescent="0.15">
      <c r="A96" s="89"/>
      <c r="B96" s="65" t="s">
        <v>98</v>
      </c>
      <c r="C96" s="66"/>
      <c r="D96" s="67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1699</v>
      </c>
      <c r="G96" s="19">
        <f t="shared" si="36"/>
        <v>292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104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2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142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948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16119</v>
      </c>
      <c r="AK96" s="19">
        <f t="shared" si="36"/>
        <v>0</v>
      </c>
      <c r="AL96" s="19">
        <f t="shared" si="36"/>
        <v>43</v>
      </c>
      <c r="AM96" s="19">
        <f t="shared" si="36"/>
        <v>1445</v>
      </c>
      <c r="AN96" s="19">
        <f t="shared" si="36"/>
        <v>10</v>
      </c>
      <c r="AO96" s="19">
        <f t="shared" si="36"/>
        <v>0</v>
      </c>
      <c r="AP96" s="19">
        <f t="shared" si="36"/>
        <v>55</v>
      </c>
      <c r="AQ96" s="19">
        <f t="shared" si="36"/>
        <v>8922</v>
      </c>
      <c r="AR96" s="19">
        <f t="shared" si="36"/>
        <v>427</v>
      </c>
      <c r="AS96" s="19">
        <f t="shared" si="36"/>
        <v>18</v>
      </c>
      <c r="AT96" s="19">
        <f t="shared" si="36"/>
        <v>30</v>
      </c>
      <c r="AU96" s="19">
        <f t="shared" si="36"/>
        <v>312</v>
      </c>
      <c r="AV96" s="19">
        <f t="shared" si="36"/>
        <v>7815</v>
      </c>
      <c r="AW96" s="19">
        <f t="shared" si="36"/>
        <v>3</v>
      </c>
      <c r="AX96" s="19">
        <f t="shared" si="36"/>
        <v>6</v>
      </c>
      <c r="AY96" s="19">
        <f t="shared" si="36"/>
        <v>140</v>
      </c>
      <c r="AZ96" s="19">
        <f t="shared" si="36"/>
        <v>0</v>
      </c>
      <c r="BA96" s="20">
        <f t="shared" si="36"/>
        <v>67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97</v>
      </c>
      <c r="BI96" s="19">
        <f t="shared" si="36"/>
        <v>0</v>
      </c>
      <c r="BJ96" s="19">
        <f t="shared" si="36"/>
        <v>20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38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1</v>
      </c>
      <c r="BT96" s="19">
        <f t="shared" si="37"/>
        <v>464</v>
      </c>
      <c r="BU96" s="19">
        <f t="shared" si="37"/>
        <v>1</v>
      </c>
      <c r="BV96" s="19">
        <f t="shared" si="37"/>
        <v>35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34</v>
      </c>
      <c r="CB96" s="19">
        <f t="shared" si="37"/>
        <v>1061</v>
      </c>
      <c r="CC96" s="19">
        <f t="shared" si="37"/>
        <v>25</v>
      </c>
      <c r="CD96" s="19">
        <f t="shared" si="37"/>
        <v>7</v>
      </c>
      <c r="CE96" s="19">
        <f t="shared" si="37"/>
        <v>27</v>
      </c>
      <c r="CF96" s="19">
        <f t="shared" si="37"/>
        <v>40458</v>
      </c>
    </row>
    <row r="97" spans="1:84" ht="19.5" customHeight="1" x14ac:dyDescent="0.15">
      <c r="A97" s="30"/>
      <c r="B97" s="30"/>
      <c r="C97" s="30"/>
      <c r="D97" s="30"/>
      <c r="E97" s="84" t="s">
        <v>177</v>
      </c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 t="s">
        <v>178</v>
      </c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 t="s">
        <v>179</v>
      </c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 s="7" customFormat="1" ht="9.9499999999999993" customHeight="1" x14ac:dyDescent="0.15">
      <c r="A98" s="46" t="str">
        <f>A2</f>
        <v>（令和 4年10月末）</v>
      </c>
      <c r="B98" s="46"/>
      <c r="C98" s="46"/>
      <c r="D98" s="46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47" t="s">
        <v>4</v>
      </c>
      <c r="B99" s="48"/>
      <c r="C99" s="48"/>
      <c r="D99" s="49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50" t="s">
        <v>180</v>
      </c>
      <c r="B100" s="93" t="s">
        <v>181</v>
      </c>
      <c r="C100" s="91" t="s">
        <v>182</v>
      </c>
      <c r="D100" s="92"/>
      <c r="E100" s="16">
        <v>0</v>
      </c>
      <c r="F100" s="16">
        <v>951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41</v>
      </c>
      <c r="AG100" s="16">
        <v>4</v>
      </c>
      <c r="AH100" s="15">
        <v>0</v>
      </c>
      <c r="AI100" s="15">
        <v>0</v>
      </c>
      <c r="AJ100" s="16">
        <v>349</v>
      </c>
      <c r="AK100" s="16">
        <v>0</v>
      </c>
      <c r="AL100" s="16">
        <v>1</v>
      </c>
      <c r="AM100" s="16">
        <v>72</v>
      </c>
      <c r="AN100" s="16">
        <v>2</v>
      </c>
      <c r="AO100" s="16">
        <v>0</v>
      </c>
      <c r="AP100" s="16">
        <v>1</v>
      </c>
      <c r="AQ100" s="16">
        <v>253</v>
      </c>
      <c r="AR100" s="16">
        <v>15</v>
      </c>
      <c r="AS100" s="16">
        <v>0</v>
      </c>
      <c r="AT100" s="16">
        <v>0</v>
      </c>
      <c r="AU100" s="16">
        <v>9</v>
      </c>
      <c r="AV100" s="16">
        <v>406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15</v>
      </c>
      <c r="BU100" s="16">
        <v>0</v>
      </c>
      <c r="BV100" s="16">
        <v>0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15</v>
      </c>
      <c r="CC100" s="16">
        <v>0</v>
      </c>
      <c r="CD100" s="16">
        <v>0</v>
      </c>
      <c r="CE100" s="16">
        <v>0</v>
      </c>
      <c r="CF100" s="25">
        <f>SUM(E100:CE100)</f>
        <v>2215</v>
      </c>
    </row>
    <row r="101" spans="1:84" s="14" customFormat="1" ht="8.25" customHeight="1" x14ac:dyDescent="0.15">
      <c r="A101" s="51"/>
      <c r="B101" s="77"/>
      <c r="C101" s="70" t="s">
        <v>183</v>
      </c>
      <c r="D101" s="23" t="s">
        <v>184</v>
      </c>
      <c r="E101" s="17">
        <v>0</v>
      </c>
      <c r="F101" s="17">
        <v>390</v>
      </c>
      <c r="G101" s="17">
        <v>50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15</v>
      </c>
      <c r="AG101" s="17">
        <v>0</v>
      </c>
      <c r="AH101" s="18">
        <v>0</v>
      </c>
      <c r="AI101" s="18">
        <v>0</v>
      </c>
      <c r="AJ101" s="17">
        <v>264</v>
      </c>
      <c r="AK101" s="17">
        <v>0</v>
      </c>
      <c r="AL101" s="17">
        <v>0</v>
      </c>
      <c r="AM101" s="17">
        <v>71</v>
      </c>
      <c r="AN101" s="17">
        <v>0</v>
      </c>
      <c r="AO101" s="17">
        <v>0</v>
      </c>
      <c r="AP101" s="17">
        <v>0</v>
      </c>
      <c r="AQ101" s="17">
        <v>114</v>
      </c>
      <c r="AR101" s="17">
        <v>7</v>
      </c>
      <c r="AS101" s="17">
        <v>1</v>
      </c>
      <c r="AT101" s="17">
        <v>0</v>
      </c>
      <c r="AU101" s="17">
        <v>6</v>
      </c>
      <c r="AV101" s="17">
        <v>195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4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9</v>
      </c>
      <c r="CC101" s="17">
        <v>1</v>
      </c>
      <c r="CD101" s="17">
        <v>0</v>
      </c>
      <c r="CE101" s="17">
        <v>1</v>
      </c>
      <c r="CF101" s="17">
        <f>SUM(E101:CE101)</f>
        <v>1136</v>
      </c>
    </row>
    <row r="102" spans="1:84" s="14" customFormat="1" ht="8.25" customHeight="1" x14ac:dyDescent="0.15">
      <c r="A102" s="51"/>
      <c r="B102" s="77"/>
      <c r="C102" s="70"/>
      <c r="D102" s="23" t="s">
        <v>185</v>
      </c>
      <c r="E102" s="17">
        <v>0</v>
      </c>
      <c r="F102" s="17">
        <v>51</v>
      </c>
      <c r="G102" s="17">
        <v>10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65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47</v>
      </c>
      <c r="AR102" s="17">
        <v>4</v>
      </c>
      <c r="AS102" s="17">
        <v>0</v>
      </c>
      <c r="AT102" s="17">
        <v>2</v>
      </c>
      <c r="AU102" s="17">
        <v>5</v>
      </c>
      <c r="AV102" s="17">
        <v>128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352</v>
      </c>
    </row>
    <row r="103" spans="1:84" s="14" customFormat="1" ht="8.25" customHeight="1" x14ac:dyDescent="0.15">
      <c r="A103" s="51"/>
      <c r="B103" s="69"/>
      <c r="C103" s="70"/>
      <c r="D103" s="23" t="s">
        <v>91</v>
      </c>
      <c r="E103" s="17">
        <f>SUM(E101:E102)</f>
        <v>0</v>
      </c>
      <c r="F103" s="17">
        <f t="shared" ref="F103:AZ103" si="40">SUM(F101:F102)</f>
        <v>441</v>
      </c>
      <c r="G103" s="17">
        <f t="shared" si="40"/>
        <v>60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22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329</v>
      </c>
      <c r="AK103" s="17">
        <f t="shared" si="40"/>
        <v>0</v>
      </c>
      <c r="AL103" s="17">
        <f t="shared" si="40"/>
        <v>0</v>
      </c>
      <c r="AM103" s="17">
        <f t="shared" si="40"/>
        <v>89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161</v>
      </c>
      <c r="AR103" s="17">
        <f t="shared" si="40"/>
        <v>11</v>
      </c>
      <c r="AS103" s="17">
        <f t="shared" si="40"/>
        <v>1</v>
      </c>
      <c r="AT103" s="17">
        <f t="shared" si="40"/>
        <v>2</v>
      </c>
      <c r="AU103" s="17">
        <f t="shared" si="40"/>
        <v>11</v>
      </c>
      <c r="AV103" s="17">
        <f t="shared" si="40"/>
        <v>323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7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13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1488</v>
      </c>
    </row>
    <row r="104" spans="1:84" ht="8.25" customHeight="1" x14ac:dyDescent="0.15">
      <c r="A104" s="51"/>
      <c r="B104" s="57" t="s">
        <v>186</v>
      </c>
      <c r="C104" s="58"/>
      <c r="D104" s="59"/>
      <c r="E104" s="17">
        <v>0</v>
      </c>
      <c r="F104" s="17">
        <v>33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400</v>
      </c>
      <c r="AK104" s="17">
        <v>0</v>
      </c>
      <c r="AL104" s="17">
        <v>0</v>
      </c>
      <c r="AM104" s="17">
        <v>43</v>
      </c>
      <c r="AN104" s="17">
        <v>0</v>
      </c>
      <c r="AO104" s="17">
        <v>0</v>
      </c>
      <c r="AP104" s="17">
        <v>0</v>
      </c>
      <c r="AQ104" s="17">
        <v>391</v>
      </c>
      <c r="AR104" s="17">
        <v>7</v>
      </c>
      <c r="AS104" s="17">
        <v>0</v>
      </c>
      <c r="AT104" s="17">
        <v>2</v>
      </c>
      <c r="AU104" s="17">
        <v>10</v>
      </c>
      <c r="AV104" s="17">
        <v>328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6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15</v>
      </c>
      <c r="CC104" s="17">
        <v>0</v>
      </c>
      <c r="CD104" s="17">
        <v>0</v>
      </c>
      <c r="CE104" s="17">
        <v>1</v>
      </c>
      <c r="CF104" s="17">
        <f>SUM(E104:CE104)</f>
        <v>1274</v>
      </c>
    </row>
    <row r="105" spans="1:84" ht="8.25" customHeight="1" x14ac:dyDescent="0.15">
      <c r="A105" s="51"/>
      <c r="B105" s="60" t="s">
        <v>187</v>
      </c>
      <c r="C105" s="58" t="s">
        <v>188</v>
      </c>
      <c r="D105" s="59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30</v>
      </c>
      <c r="AG105" s="17">
        <v>0</v>
      </c>
      <c r="AH105" s="18">
        <v>0</v>
      </c>
      <c r="AI105" s="18">
        <v>0</v>
      </c>
      <c r="AJ105" s="17">
        <v>231</v>
      </c>
      <c r="AK105" s="17">
        <v>0</v>
      </c>
      <c r="AL105" s="17">
        <v>6</v>
      </c>
      <c r="AM105" s="17">
        <v>45</v>
      </c>
      <c r="AN105" s="17">
        <v>0</v>
      </c>
      <c r="AO105" s="17">
        <v>0</v>
      </c>
      <c r="AP105" s="17">
        <v>0</v>
      </c>
      <c r="AQ105" s="17">
        <v>273</v>
      </c>
      <c r="AR105" s="17">
        <v>3</v>
      </c>
      <c r="AS105" s="17">
        <v>0</v>
      </c>
      <c r="AT105" s="17">
        <v>0</v>
      </c>
      <c r="AU105" s="17">
        <v>7</v>
      </c>
      <c r="AV105" s="17">
        <v>146</v>
      </c>
      <c r="AW105" s="17">
        <v>0</v>
      </c>
      <c r="AX105" s="17">
        <v>0</v>
      </c>
      <c r="AY105" s="17">
        <v>7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8</v>
      </c>
      <c r="CC105" s="17">
        <v>0</v>
      </c>
      <c r="CD105" s="17">
        <v>0</v>
      </c>
      <c r="CE105" s="17">
        <v>0</v>
      </c>
      <c r="CF105" s="17">
        <f>SUM(E105:CE105)</f>
        <v>802</v>
      </c>
    </row>
    <row r="106" spans="1:84" ht="8.25" customHeight="1" x14ac:dyDescent="0.15">
      <c r="A106" s="51"/>
      <c r="B106" s="60"/>
      <c r="C106" s="58" t="s">
        <v>189</v>
      </c>
      <c r="D106" s="59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280</v>
      </c>
      <c r="AK106" s="17">
        <v>0</v>
      </c>
      <c r="AL106" s="17">
        <v>1</v>
      </c>
      <c r="AM106" s="17">
        <v>20</v>
      </c>
      <c r="AN106" s="17">
        <v>0</v>
      </c>
      <c r="AO106" s="17">
        <v>0</v>
      </c>
      <c r="AP106" s="17">
        <v>0</v>
      </c>
      <c r="AQ106" s="17">
        <v>302</v>
      </c>
      <c r="AR106" s="17">
        <v>4</v>
      </c>
      <c r="AS106" s="17">
        <v>0</v>
      </c>
      <c r="AT106" s="17">
        <v>0</v>
      </c>
      <c r="AU106" s="17">
        <v>2</v>
      </c>
      <c r="AV106" s="17">
        <v>119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5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13</v>
      </c>
      <c r="CC106" s="17">
        <v>0</v>
      </c>
      <c r="CD106" s="17">
        <v>0</v>
      </c>
      <c r="CE106" s="17">
        <v>0</v>
      </c>
      <c r="CF106" s="17">
        <f>SUM(E106:CE106)</f>
        <v>777</v>
      </c>
    </row>
    <row r="107" spans="1:84" ht="8.25" customHeight="1" x14ac:dyDescent="0.15">
      <c r="A107" s="51"/>
      <c r="B107" s="86"/>
      <c r="C107" s="58" t="s">
        <v>91</v>
      </c>
      <c r="D107" s="59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47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511</v>
      </c>
      <c r="AK107" s="17">
        <f t="shared" si="42"/>
        <v>0</v>
      </c>
      <c r="AL107" s="17">
        <f t="shared" si="42"/>
        <v>7</v>
      </c>
      <c r="AM107" s="17">
        <f t="shared" si="42"/>
        <v>65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575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9</v>
      </c>
      <c r="AV107" s="17">
        <f t="shared" si="42"/>
        <v>265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10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21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1579</v>
      </c>
    </row>
    <row r="108" spans="1:84" s="14" customFormat="1" ht="8.25" customHeight="1" x14ac:dyDescent="0.15">
      <c r="A108" s="51"/>
      <c r="B108" s="60" t="s">
        <v>190</v>
      </c>
      <c r="C108" s="58" t="s">
        <v>191</v>
      </c>
      <c r="D108" s="59"/>
      <c r="E108" s="17">
        <v>0</v>
      </c>
      <c r="F108" s="17">
        <v>609</v>
      </c>
      <c r="G108" s="17">
        <v>31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30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80</v>
      </c>
      <c r="AG108" s="17">
        <v>6</v>
      </c>
      <c r="AH108" s="18">
        <v>0</v>
      </c>
      <c r="AI108" s="18">
        <v>0</v>
      </c>
      <c r="AJ108" s="17">
        <v>446</v>
      </c>
      <c r="AK108" s="17">
        <v>0</v>
      </c>
      <c r="AL108" s="17">
        <v>0</v>
      </c>
      <c r="AM108" s="17">
        <v>43</v>
      </c>
      <c r="AN108" s="17">
        <v>2</v>
      </c>
      <c r="AO108" s="17">
        <v>0</v>
      </c>
      <c r="AP108" s="17">
        <v>1</v>
      </c>
      <c r="AQ108" s="17">
        <v>178</v>
      </c>
      <c r="AR108" s="17">
        <v>11</v>
      </c>
      <c r="AS108" s="17">
        <v>2</v>
      </c>
      <c r="AT108" s="17">
        <v>1</v>
      </c>
      <c r="AU108" s="17">
        <v>35</v>
      </c>
      <c r="AV108" s="17">
        <v>552</v>
      </c>
      <c r="AW108" s="17">
        <v>0</v>
      </c>
      <c r="AX108" s="17">
        <v>0</v>
      </c>
      <c r="AY108" s="17">
        <v>18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9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23</v>
      </c>
      <c r="CC108" s="17">
        <v>0</v>
      </c>
      <c r="CD108" s="17">
        <v>0</v>
      </c>
      <c r="CE108" s="17">
        <v>2</v>
      </c>
      <c r="CF108" s="17">
        <f>SUM(E108:CE108)</f>
        <v>2089</v>
      </c>
    </row>
    <row r="109" spans="1:84" s="14" customFormat="1" ht="8.25" customHeight="1" x14ac:dyDescent="0.15">
      <c r="A109" s="51"/>
      <c r="B109" s="60"/>
      <c r="C109" s="70" t="s">
        <v>192</v>
      </c>
      <c r="D109" s="23" t="s">
        <v>193</v>
      </c>
      <c r="E109" s="17">
        <v>0</v>
      </c>
      <c r="F109" s="17">
        <v>249</v>
      </c>
      <c r="G109" s="17">
        <v>40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28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3</v>
      </c>
      <c r="AB109" s="17">
        <v>0</v>
      </c>
      <c r="AC109" s="18">
        <v>0</v>
      </c>
      <c r="AD109" s="18">
        <v>0</v>
      </c>
      <c r="AE109" s="18">
        <v>0</v>
      </c>
      <c r="AF109" s="17">
        <v>64</v>
      </c>
      <c r="AG109" s="17">
        <v>1</v>
      </c>
      <c r="AH109" s="18">
        <v>0</v>
      </c>
      <c r="AI109" s="18">
        <v>0</v>
      </c>
      <c r="AJ109" s="17">
        <v>466</v>
      </c>
      <c r="AK109" s="17">
        <v>0</v>
      </c>
      <c r="AL109" s="17">
        <v>1</v>
      </c>
      <c r="AM109" s="17">
        <v>58</v>
      </c>
      <c r="AN109" s="17">
        <v>0</v>
      </c>
      <c r="AO109" s="17">
        <v>0</v>
      </c>
      <c r="AP109" s="17">
        <v>0</v>
      </c>
      <c r="AQ109" s="17">
        <v>240</v>
      </c>
      <c r="AR109" s="17">
        <v>18</v>
      </c>
      <c r="AS109" s="17">
        <v>1</v>
      </c>
      <c r="AT109" s="17">
        <v>0</v>
      </c>
      <c r="AU109" s="17">
        <v>22</v>
      </c>
      <c r="AV109" s="17">
        <v>450</v>
      </c>
      <c r="AW109" s="17">
        <v>0</v>
      </c>
      <c r="AX109" s="17">
        <v>0</v>
      </c>
      <c r="AY109" s="17">
        <v>16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8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13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17</v>
      </c>
      <c r="CC109" s="17">
        <v>2</v>
      </c>
      <c r="CD109" s="17">
        <v>1</v>
      </c>
      <c r="CE109" s="17">
        <v>1</v>
      </c>
      <c r="CF109" s="17">
        <f>SUM(E109:CE109)</f>
        <v>1706</v>
      </c>
    </row>
    <row r="110" spans="1:84" s="14" customFormat="1" ht="8.25" customHeight="1" x14ac:dyDescent="0.15">
      <c r="A110" s="51"/>
      <c r="B110" s="60"/>
      <c r="C110" s="70"/>
      <c r="D110" s="23" t="s">
        <v>194</v>
      </c>
      <c r="E110" s="17">
        <v>0</v>
      </c>
      <c r="F110" s="17">
        <v>86</v>
      </c>
      <c r="G110" s="17">
        <v>3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67</v>
      </c>
      <c r="AK110" s="17">
        <v>0</v>
      </c>
      <c r="AL110" s="17">
        <v>0</v>
      </c>
      <c r="AM110" s="17">
        <v>5</v>
      </c>
      <c r="AN110" s="17">
        <v>0</v>
      </c>
      <c r="AO110" s="17">
        <v>0</v>
      </c>
      <c r="AP110" s="17">
        <v>0</v>
      </c>
      <c r="AQ110" s="17">
        <v>40</v>
      </c>
      <c r="AR110" s="17">
        <v>2</v>
      </c>
      <c r="AS110" s="17">
        <v>0</v>
      </c>
      <c r="AT110" s="17">
        <v>0</v>
      </c>
      <c r="AU110" s="17">
        <v>5</v>
      </c>
      <c r="AV110" s="17">
        <v>111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7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11</v>
      </c>
      <c r="CC110" s="17">
        <v>1</v>
      </c>
      <c r="CD110" s="17">
        <v>0</v>
      </c>
      <c r="CE110" s="17">
        <v>0</v>
      </c>
      <c r="CF110" s="17">
        <f>SUM(E110:CE110)</f>
        <v>371</v>
      </c>
    </row>
    <row r="111" spans="1:84" s="14" customFormat="1" ht="8.25" customHeight="1" x14ac:dyDescent="0.15">
      <c r="A111" s="51"/>
      <c r="B111" s="60"/>
      <c r="C111" s="70"/>
      <c r="D111" s="23" t="s">
        <v>91</v>
      </c>
      <c r="E111" s="17">
        <f>SUM(E109:E110)</f>
        <v>0</v>
      </c>
      <c r="F111" s="17">
        <f t="shared" ref="F111:CF111" si="43">SUM(F109:F110)</f>
        <v>335</v>
      </c>
      <c r="G111" s="17">
        <f t="shared" si="43"/>
        <v>43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33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3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83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533</v>
      </c>
      <c r="AK111" s="17">
        <f t="shared" si="43"/>
        <v>0</v>
      </c>
      <c r="AL111" s="17">
        <f t="shared" si="43"/>
        <v>1</v>
      </c>
      <c r="AM111" s="17">
        <f t="shared" si="43"/>
        <v>63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280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27</v>
      </c>
      <c r="AV111" s="17">
        <f t="shared" si="43"/>
        <v>561</v>
      </c>
      <c r="AW111" s="17">
        <f t="shared" si="43"/>
        <v>0</v>
      </c>
      <c r="AX111" s="17">
        <f t="shared" si="43"/>
        <v>1</v>
      </c>
      <c r="AY111" s="17">
        <f t="shared" si="43"/>
        <v>21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9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20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28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2077</v>
      </c>
    </row>
    <row r="112" spans="1:84" s="14" customFormat="1" ht="8.25" customHeight="1" x14ac:dyDescent="0.15">
      <c r="A112" s="53"/>
      <c r="B112" s="65" t="s">
        <v>98</v>
      </c>
      <c r="C112" s="66"/>
      <c r="D112" s="67"/>
      <c r="E112" s="19">
        <f>SUM(E100,E103:E104,E107:E108,E111)</f>
        <v>0</v>
      </c>
      <c r="F112" s="19">
        <f t="shared" ref="F112:BQ112" si="44">SUM(F100,F103:F104,F107:F108,F111)</f>
        <v>2401</v>
      </c>
      <c r="G112" s="19">
        <f t="shared" si="44"/>
        <v>195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84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14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291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2568</v>
      </c>
      <c r="AK112" s="19">
        <f t="shared" si="44"/>
        <v>0</v>
      </c>
      <c r="AL112" s="19">
        <f t="shared" si="44"/>
        <v>9</v>
      </c>
      <c r="AM112" s="19">
        <f t="shared" si="44"/>
        <v>375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1838</v>
      </c>
      <c r="AR112" s="19">
        <f t="shared" si="44"/>
        <v>71</v>
      </c>
      <c r="AS112" s="19">
        <f t="shared" si="44"/>
        <v>4</v>
      </c>
      <c r="AT112" s="19">
        <f t="shared" si="44"/>
        <v>5</v>
      </c>
      <c r="AU112" s="19">
        <f t="shared" si="44"/>
        <v>101</v>
      </c>
      <c r="AV112" s="19">
        <f t="shared" si="44"/>
        <v>2435</v>
      </c>
      <c r="AW112" s="19">
        <f t="shared" si="44"/>
        <v>2</v>
      </c>
      <c r="AX112" s="19">
        <f t="shared" si="44"/>
        <v>1</v>
      </c>
      <c r="AY112" s="19">
        <f t="shared" si="44"/>
        <v>57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19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4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67</v>
      </c>
      <c r="BU112" s="19">
        <f t="shared" si="45"/>
        <v>0</v>
      </c>
      <c r="BV112" s="19">
        <f t="shared" si="45"/>
        <v>2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115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10722</v>
      </c>
    </row>
    <row r="113" spans="1:84" ht="8.25" customHeight="1" x14ac:dyDescent="0.15">
      <c r="A113" s="87" t="s">
        <v>195</v>
      </c>
      <c r="B113" s="90" t="s">
        <v>196</v>
      </c>
      <c r="C113" s="91"/>
      <c r="D113" s="92"/>
      <c r="E113" s="16">
        <v>0</v>
      </c>
      <c r="F113" s="16">
        <v>108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1</v>
      </c>
      <c r="AC113" s="15">
        <v>0</v>
      </c>
      <c r="AD113" s="15">
        <v>0</v>
      </c>
      <c r="AE113" s="15">
        <v>0</v>
      </c>
      <c r="AF113" s="16">
        <v>37</v>
      </c>
      <c r="AG113" s="16">
        <v>2</v>
      </c>
      <c r="AH113" s="15">
        <v>0</v>
      </c>
      <c r="AI113" s="15">
        <v>0</v>
      </c>
      <c r="AJ113" s="16">
        <v>387</v>
      </c>
      <c r="AK113" s="16">
        <v>0</v>
      </c>
      <c r="AL113" s="16">
        <v>0</v>
      </c>
      <c r="AM113" s="16">
        <v>43</v>
      </c>
      <c r="AN113" s="16">
        <v>0</v>
      </c>
      <c r="AO113" s="16">
        <v>0</v>
      </c>
      <c r="AP113" s="16">
        <v>1</v>
      </c>
      <c r="AQ113" s="16">
        <v>228</v>
      </c>
      <c r="AR113" s="16">
        <v>5</v>
      </c>
      <c r="AS113" s="16">
        <v>1</v>
      </c>
      <c r="AT113" s="16">
        <v>1</v>
      </c>
      <c r="AU113" s="16">
        <v>10</v>
      </c>
      <c r="AV113" s="16">
        <v>329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16</v>
      </c>
      <c r="CC113" s="16">
        <v>0</v>
      </c>
      <c r="CD113" s="16">
        <v>0</v>
      </c>
      <c r="CE113" s="16">
        <v>1</v>
      </c>
      <c r="CF113" s="17">
        <f>SUM(E113:CE113)</f>
        <v>1196</v>
      </c>
    </row>
    <row r="114" spans="1:84" ht="8.25" customHeight="1" x14ac:dyDescent="0.15">
      <c r="A114" s="88"/>
      <c r="B114" s="60" t="s">
        <v>197</v>
      </c>
      <c r="C114" s="58" t="s">
        <v>198</v>
      </c>
      <c r="D114" s="59"/>
      <c r="E114" s="17">
        <v>0</v>
      </c>
      <c r="F114" s="17">
        <v>206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118</v>
      </c>
      <c r="AG114" s="17">
        <v>0</v>
      </c>
      <c r="AH114" s="18">
        <v>0</v>
      </c>
      <c r="AI114" s="18">
        <v>0</v>
      </c>
      <c r="AJ114" s="17">
        <v>524</v>
      </c>
      <c r="AK114" s="17">
        <v>0</v>
      </c>
      <c r="AL114" s="17">
        <v>0</v>
      </c>
      <c r="AM114" s="17">
        <v>68</v>
      </c>
      <c r="AN114" s="17">
        <v>0</v>
      </c>
      <c r="AO114" s="17">
        <v>0</v>
      </c>
      <c r="AP114" s="17">
        <v>1</v>
      </c>
      <c r="AQ114" s="17">
        <v>972</v>
      </c>
      <c r="AR114" s="17">
        <v>22</v>
      </c>
      <c r="AS114" s="17">
        <v>3</v>
      </c>
      <c r="AT114" s="17">
        <v>1</v>
      </c>
      <c r="AU114" s="17">
        <v>27</v>
      </c>
      <c r="AV114" s="17">
        <v>469</v>
      </c>
      <c r="AW114" s="17">
        <v>3</v>
      </c>
      <c r="AX114" s="17">
        <v>2</v>
      </c>
      <c r="AY114" s="17">
        <v>10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8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34</v>
      </c>
      <c r="CC114" s="17">
        <v>0</v>
      </c>
      <c r="CD114" s="17">
        <v>0</v>
      </c>
      <c r="CE114" s="17">
        <v>2</v>
      </c>
      <c r="CF114" s="17">
        <f>SUM(E114:CE114)</f>
        <v>2507</v>
      </c>
    </row>
    <row r="115" spans="1:84" ht="8.25" customHeight="1" x14ac:dyDescent="0.15">
      <c r="A115" s="88"/>
      <c r="B115" s="60"/>
      <c r="C115" s="58" t="s">
        <v>199</v>
      </c>
      <c r="D115" s="59"/>
      <c r="E115" s="17">
        <v>0</v>
      </c>
      <c r="F115" s="17">
        <v>29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10</v>
      </c>
      <c r="AG115" s="17">
        <v>1</v>
      </c>
      <c r="AH115" s="18">
        <v>0</v>
      </c>
      <c r="AI115" s="18">
        <v>0</v>
      </c>
      <c r="AJ115" s="17">
        <v>112</v>
      </c>
      <c r="AK115" s="17">
        <v>0</v>
      </c>
      <c r="AL115" s="17">
        <v>0</v>
      </c>
      <c r="AM115" s="17">
        <v>12</v>
      </c>
      <c r="AN115" s="17">
        <v>0</v>
      </c>
      <c r="AO115" s="17">
        <v>0</v>
      </c>
      <c r="AP115" s="17">
        <v>0</v>
      </c>
      <c r="AQ115" s="17">
        <v>45</v>
      </c>
      <c r="AR115" s="17">
        <v>1</v>
      </c>
      <c r="AS115" s="17">
        <v>0</v>
      </c>
      <c r="AT115" s="17">
        <v>0</v>
      </c>
      <c r="AU115" s="17">
        <v>6</v>
      </c>
      <c r="AV115" s="17">
        <v>83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2</v>
      </c>
      <c r="CC115" s="17">
        <v>0</v>
      </c>
      <c r="CD115" s="17">
        <v>0</v>
      </c>
      <c r="CE115" s="17">
        <v>0</v>
      </c>
      <c r="CF115" s="17">
        <f>SUM(E115:CE115)</f>
        <v>304</v>
      </c>
    </row>
    <row r="116" spans="1:84" ht="8.25" customHeight="1" x14ac:dyDescent="0.15">
      <c r="A116" s="88"/>
      <c r="B116" s="60"/>
      <c r="C116" s="58" t="s">
        <v>91</v>
      </c>
      <c r="D116" s="59"/>
      <c r="E116" s="17">
        <f>SUM(E114:E115)</f>
        <v>0</v>
      </c>
      <c r="F116" s="17">
        <f t="shared" ref="F116:CF116" si="46">SUM(F114:F115)</f>
        <v>235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128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636</v>
      </c>
      <c r="AK116" s="17">
        <f t="shared" si="46"/>
        <v>0</v>
      </c>
      <c r="AL116" s="17">
        <f t="shared" si="46"/>
        <v>0</v>
      </c>
      <c r="AM116" s="17">
        <f t="shared" si="46"/>
        <v>80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1017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33</v>
      </c>
      <c r="AV116" s="17">
        <f t="shared" si="46"/>
        <v>552</v>
      </c>
      <c r="AW116" s="17">
        <f t="shared" si="46"/>
        <v>3</v>
      </c>
      <c r="AX116" s="17">
        <f t="shared" si="46"/>
        <v>2</v>
      </c>
      <c r="AY116" s="17">
        <f t="shared" si="46"/>
        <v>11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9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36</v>
      </c>
      <c r="CC116" s="17">
        <f t="shared" si="46"/>
        <v>0</v>
      </c>
      <c r="CD116" s="17">
        <f t="shared" si="46"/>
        <v>0</v>
      </c>
      <c r="CE116" s="17">
        <f t="shared" si="46"/>
        <v>2</v>
      </c>
      <c r="CF116" s="17">
        <f t="shared" si="46"/>
        <v>2811</v>
      </c>
    </row>
    <row r="117" spans="1:84" ht="8.25" customHeight="1" x14ac:dyDescent="0.15">
      <c r="A117" s="88"/>
      <c r="B117" s="76" t="s">
        <v>200</v>
      </c>
      <c r="C117" s="58" t="s">
        <v>200</v>
      </c>
      <c r="D117" s="59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5</v>
      </c>
      <c r="AB117" s="17">
        <v>0</v>
      </c>
      <c r="AC117" s="18">
        <v>0</v>
      </c>
      <c r="AD117" s="18">
        <v>0</v>
      </c>
      <c r="AE117" s="18">
        <v>0</v>
      </c>
      <c r="AF117" s="17">
        <v>36</v>
      </c>
      <c r="AG117" s="17">
        <v>0</v>
      </c>
      <c r="AH117" s="18">
        <v>0</v>
      </c>
      <c r="AI117" s="18">
        <v>0</v>
      </c>
      <c r="AJ117" s="17">
        <v>547</v>
      </c>
      <c r="AK117" s="17">
        <v>0</v>
      </c>
      <c r="AL117" s="17">
        <v>0</v>
      </c>
      <c r="AM117" s="17">
        <v>76</v>
      </c>
      <c r="AN117" s="17">
        <v>0</v>
      </c>
      <c r="AO117" s="17">
        <v>0</v>
      </c>
      <c r="AP117" s="17">
        <v>0</v>
      </c>
      <c r="AQ117" s="17">
        <v>230</v>
      </c>
      <c r="AR117" s="17">
        <v>8</v>
      </c>
      <c r="AS117" s="17">
        <v>0</v>
      </c>
      <c r="AT117" s="17">
        <v>1</v>
      </c>
      <c r="AU117" s="17">
        <v>8</v>
      </c>
      <c r="AV117" s="17">
        <v>289</v>
      </c>
      <c r="AW117" s="17">
        <v>0</v>
      </c>
      <c r="AX117" s="17">
        <v>0</v>
      </c>
      <c r="AY117" s="17">
        <v>7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8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28</v>
      </c>
      <c r="CC117" s="17">
        <v>0</v>
      </c>
      <c r="CD117" s="17">
        <v>0</v>
      </c>
      <c r="CE117" s="17">
        <v>0</v>
      </c>
      <c r="CF117" s="17">
        <f>SUM(E117:CE117)</f>
        <v>1277</v>
      </c>
    </row>
    <row r="118" spans="1:84" ht="8.25" customHeight="1" x14ac:dyDescent="0.15">
      <c r="A118" s="88"/>
      <c r="B118" s="77"/>
      <c r="C118" s="58" t="s">
        <v>201</v>
      </c>
      <c r="D118" s="59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69</v>
      </c>
      <c r="AG118" s="17">
        <v>0</v>
      </c>
      <c r="AH118" s="18">
        <v>0</v>
      </c>
      <c r="AI118" s="18">
        <v>0</v>
      </c>
      <c r="AJ118" s="17">
        <v>447</v>
      </c>
      <c r="AK118" s="17">
        <v>1</v>
      </c>
      <c r="AL118" s="17">
        <v>0</v>
      </c>
      <c r="AM118" s="17">
        <v>55</v>
      </c>
      <c r="AN118" s="17">
        <v>2</v>
      </c>
      <c r="AO118" s="17">
        <v>0</v>
      </c>
      <c r="AP118" s="17">
        <v>0</v>
      </c>
      <c r="AQ118" s="17">
        <v>419</v>
      </c>
      <c r="AR118" s="17">
        <v>16</v>
      </c>
      <c r="AS118" s="17">
        <v>0</v>
      </c>
      <c r="AT118" s="17">
        <v>0</v>
      </c>
      <c r="AU118" s="17">
        <v>10</v>
      </c>
      <c r="AV118" s="17">
        <v>252</v>
      </c>
      <c r="AW118" s="17">
        <v>0</v>
      </c>
      <c r="AX118" s="17">
        <v>0</v>
      </c>
      <c r="AY118" s="17">
        <v>9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9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30</v>
      </c>
      <c r="CC118" s="17">
        <v>0</v>
      </c>
      <c r="CD118" s="17">
        <v>0</v>
      </c>
      <c r="CE118" s="17">
        <v>0</v>
      </c>
      <c r="CF118" s="17">
        <f>SUM(E118:CE118)</f>
        <v>1365</v>
      </c>
    </row>
    <row r="119" spans="1:84" ht="8.25" customHeight="1" x14ac:dyDescent="0.15">
      <c r="A119" s="88"/>
      <c r="B119" s="77"/>
      <c r="C119" s="81" t="s">
        <v>202</v>
      </c>
      <c r="D119" s="23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126</v>
      </c>
      <c r="AK119" s="17">
        <v>0</v>
      </c>
      <c r="AL119" s="17">
        <v>0</v>
      </c>
      <c r="AM119" s="17">
        <v>13</v>
      </c>
      <c r="AN119" s="17">
        <v>0</v>
      </c>
      <c r="AO119" s="17">
        <v>0</v>
      </c>
      <c r="AP119" s="17">
        <v>0</v>
      </c>
      <c r="AQ119" s="17">
        <v>73</v>
      </c>
      <c r="AR119" s="17">
        <v>1</v>
      </c>
      <c r="AS119" s="17">
        <v>0</v>
      </c>
      <c r="AT119" s="17">
        <v>1</v>
      </c>
      <c r="AU119" s="17">
        <v>3</v>
      </c>
      <c r="AV119" s="17">
        <v>83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5</v>
      </c>
      <c r="CC119" s="17">
        <v>0</v>
      </c>
      <c r="CD119" s="17">
        <v>0</v>
      </c>
      <c r="CE119" s="17">
        <v>0</v>
      </c>
      <c r="CF119" s="17">
        <f>SUM(E119:CE119)</f>
        <v>330</v>
      </c>
    </row>
    <row r="120" spans="1:84" ht="8.25" customHeight="1" x14ac:dyDescent="0.15">
      <c r="A120" s="88"/>
      <c r="B120" s="77"/>
      <c r="C120" s="94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31</v>
      </c>
      <c r="AG120" s="17">
        <v>3</v>
      </c>
      <c r="AH120" s="18">
        <v>0</v>
      </c>
      <c r="AI120" s="18">
        <v>0</v>
      </c>
      <c r="AJ120" s="17">
        <v>262</v>
      </c>
      <c r="AK120" s="17">
        <v>0</v>
      </c>
      <c r="AL120" s="17">
        <v>0</v>
      </c>
      <c r="AM120" s="17">
        <v>14</v>
      </c>
      <c r="AN120" s="17">
        <v>0</v>
      </c>
      <c r="AO120" s="17">
        <v>0</v>
      </c>
      <c r="AP120" s="17">
        <v>0</v>
      </c>
      <c r="AQ120" s="17">
        <v>73</v>
      </c>
      <c r="AR120" s="17">
        <v>2</v>
      </c>
      <c r="AS120" s="17">
        <v>0</v>
      </c>
      <c r="AT120" s="17">
        <v>0</v>
      </c>
      <c r="AU120" s="17">
        <v>2</v>
      </c>
      <c r="AV120" s="17">
        <v>120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21</v>
      </c>
      <c r="CC120" s="17">
        <v>0</v>
      </c>
      <c r="CD120" s="17">
        <v>0</v>
      </c>
      <c r="CE120" s="17">
        <v>0</v>
      </c>
      <c r="CF120" s="17">
        <f>SUM(E120:CE120)</f>
        <v>573</v>
      </c>
    </row>
    <row r="121" spans="1:84" ht="8.25" customHeight="1" x14ac:dyDescent="0.15">
      <c r="A121" s="88"/>
      <c r="B121" s="77"/>
      <c r="C121" s="94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1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28</v>
      </c>
      <c r="AG121" s="17">
        <v>0</v>
      </c>
      <c r="AH121" s="18">
        <v>0</v>
      </c>
      <c r="AI121" s="18">
        <v>0</v>
      </c>
      <c r="AJ121" s="17">
        <v>225</v>
      </c>
      <c r="AK121" s="17">
        <v>0</v>
      </c>
      <c r="AL121" s="17">
        <v>0</v>
      </c>
      <c r="AM121" s="17">
        <v>20</v>
      </c>
      <c r="AN121" s="17">
        <v>0</v>
      </c>
      <c r="AO121" s="17">
        <v>0</v>
      </c>
      <c r="AP121" s="17">
        <v>0</v>
      </c>
      <c r="AQ121" s="17">
        <v>201</v>
      </c>
      <c r="AR121" s="17">
        <v>8</v>
      </c>
      <c r="AS121" s="17">
        <v>0</v>
      </c>
      <c r="AT121" s="17">
        <v>0</v>
      </c>
      <c r="AU121" s="17">
        <v>6</v>
      </c>
      <c r="AV121" s="17">
        <v>174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11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16</v>
      </c>
      <c r="CC121" s="17">
        <v>0</v>
      </c>
      <c r="CD121" s="17">
        <v>0</v>
      </c>
      <c r="CE121" s="17">
        <v>1</v>
      </c>
      <c r="CF121" s="17">
        <f>SUM(E121:CE121)</f>
        <v>716</v>
      </c>
    </row>
    <row r="122" spans="1:84" ht="8.25" customHeight="1" x14ac:dyDescent="0.15">
      <c r="A122" s="88"/>
      <c r="B122" s="69"/>
      <c r="C122" s="95"/>
      <c r="D122" s="23" t="s">
        <v>91</v>
      </c>
      <c r="E122" s="17">
        <f>SUM(E119:E121)</f>
        <v>0</v>
      </c>
      <c r="F122" s="17">
        <f t="shared" ref="F122:CF122" si="47">SUM(F119:F121)</f>
        <v>55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1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6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66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613</v>
      </c>
      <c r="AK122" s="17">
        <f t="shared" si="47"/>
        <v>0</v>
      </c>
      <c r="AL122" s="17">
        <f t="shared" si="47"/>
        <v>0</v>
      </c>
      <c r="AM122" s="17">
        <f t="shared" si="47"/>
        <v>47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347</v>
      </c>
      <c r="AR122" s="17">
        <f t="shared" si="47"/>
        <v>11</v>
      </c>
      <c r="AS122" s="17">
        <f t="shared" si="47"/>
        <v>0</v>
      </c>
      <c r="AT122" s="17">
        <f t="shared" si="47"/>
        <v>1</v>
      </c>
      <c r="AU122" s="17">
        <f t="shared" si="47"/>
        <v>11</v>
      </c>
      <c r="AV122" s="17">
        <f t="shared" si="47"/>
        <v>377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25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42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1619</v>
      </c>
    </row>
    <row r="123" spans="1:84" ht="8.25" customHeight="1" x14ac:dyDescent="0.15">
      <c r="A123" s="88"/>
      <c r="B123" s="60" t="s">
        <v>204</v>
      </c>
      <c r="C123" s="58" t="s">
        <v>205</v>
      </c>
      <c r="D123" s="59"/>
      <c r="E123" s="17">
        <v>0</v>
      </c>
      <c r="F123" s="17">
        <v>126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3</v>
      </c>
      <c r="AB123" s="17">
        <v>2</v>
      </c>
      <c r="AC123" s="18">
        <v>0</v>
      </c>
      <c r="AD123" s="18">
        <v>0</v>
      </c>
      <c r="AE123" s="18">
        <v>0</v>
      </c>
      <c r="AF123" s="17">
        <v>38</v>
      </c>
      <c r="AG123" s="17">
        <v>4</v>
      </c>
      <c r="AH123" s="18">
        <v>0</v>
      </c>
      <c r="AI123" s="18">
        <v>0</v>
      </c>
      <c r="AJ123" s="17">
        <v>1167</v>
      </c>
      <c r="AK123" s="17">
        <v>2</v>
      </c>
      <c r="AL123" s="17">
        <v>0</v>
      </c>
      <c r="AM123" s="17">
        <v>62</v>
      </c>
      <c r="AN123" s="17">
        <v>0</v>
      </c>
      <c r="AO123" s="17">
        <v>0</v>
      </c>
      <c r="AP123" s="17">
        <v>114</v>
      </c>
      <c r="AQ123" s="17">
        <v>1330</v>
      </c>
      <c r="AR123" s="17">
        <v>32</v>
      </c>
      <c r="AS123" s="17">
        <v>0</v>
      </c>
      <c r="AT123" s="17">
        <v>1</v>
      </c>
      <c r="AU123" s="17">
        <v>17</v>
      </c>
      <c r="AV123" s="17">
        <v>583</v>
      </c>
      <c r="AW123" s="17">
        <v>0</v>
      </c>
      <c r="AX123" s="17">
        <v>0</v>
      </c>
      <c r="AY123" s="17">
        <v>10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21</v>
      </c>
      <c r="BU123" s="17">
        <v>0</v>
      </c>
      <c r="BV123" s="17">
        <v>4</v>
      </c>
      <c r="BW123" s="17">
        <v>0</v>
      </c>
      <c r="BX123" s="17">
        <v>2</v>
      </c>
      <c r="BY123" s="17">
        <v>0</v>
      </c>
      <c r="BZ123" s="17">
        <v>0</v>
      </c>
      <c r="CA123" s="17">
        <v>1</v>
      </c>
      <c r="CB123" s="17">
        <v>62</v>
      </c>
      <c r="CC123" s="17">
        <v>2</v>
      </c>
      <c r="CD123" s="17">
        <v>0</v>
      </c>
      <c r="CE123" s="17">
        <v>2</v>
      </c>
      <c r="CF123" s="17">
        <f>SUM(E123:CE123)</f>
        <v>3612</v>
      </c>
    </row>
    <row r="124" spans="1:84" ht="8.25" customHeight="1" x14ac:dyDescent="0.15">
      <c r="A124" s="88"/>
      <c r="B124" s="60"/>
      <c r="C124" s="58" t="s">
        <v>206</v>
      </c>
      <c r="D124" s="59"/>
      <c r="E124" s="17">
        <v>0</v>
      </c>
      <c r="F124" s="17">
        <v>31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29</v>
      </c>
      <c r="AG124" s="17">
        <v>0</v>
      </c>
      <c r="AH124" s="18">
        <v>0</v>
      </c>
      <c r="AI124" s="18">
        <v>0</v>
      </c>
      <c r="AJ124" s="17">
        <v>270</v>
      </c>
      <c r="AK124" s="17">
        <v>0</v>
      </c>
      <c r="AL124" s="17">
        <v>0</v>
      </c>
      <c r="AM124" s="17">
        <v>24</v>
      </c>
      <c r="AN124" s="17">
        <v>0</v>
      </c>
      <c r="AO124" s="17">
        <v>0</v>
      </c>
      <c r="AP124" s="17">
        <v>0</v>
      </c>
      <c r="AQ124" s="17">
        <v>211</v>
      </c>
      <c r="AR124" s="17">
        <v>3</v>
      </c>
      <c r="AS124" s="17">
        <v>0</v>
      </c>
      <c r="AT124" s="17">
        <v>0</v>
      </c>
      <c r="AU124" s="17">
        <v>3</v>
      </c>
      <c r="AV124" s="17">
        <v>155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11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9</v>
      </c>
      <c r="CC124" s="17">
        <v>1</v>
      </c>
      <c r="CD124" s="17">
        <v>0</v>
      </c>
      <c r="CE124" s="17">
        <v>4</v>
      </c>
      <c r="CF124" s="17">
        <f>SUM(E124:CE124)</f>
        <v>772</v>
      </c>
    </row>
    <row r="125" spans="1:84" ht="8.25" customHeight="1" x14ac:dyDescent="0.15">
      <c r="A125" s="88"/>
      <c r="B125" s="60"/>
      <c r="C125" s="70" t="s">
        <v>207</v>
      </c>
      <c r="D125" s="23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17</v>
      </c>
      <c r="AG125" s="17">
        <v>0</v>
      </c>
      <c r="AH125" s="18">
        <v>0</v>
      </c>
      <c r="AI125" s="18">
        <v>0</v>
      </c>
      <c r="AJ125" s="17">
        <v>203</v>
      </c>
      <c r="AK125" s="17">
        <v>0</v>
      </c>
      <c r="AL125" s="17">
        <v>0</v>
      </c>
      <c r="AM125" s="17">
        <v>28</v>
      </c>
      <c r="AN125" s="17">
        <v>0</v>
      </c>
      <c r="AO125" s="17">
        <v>0</v>
      </c>
      <c r="AP125" s="17">
        <v>0</v>
      </c>
      <c r="AQ125" s="17">
        <v>376</v>
      </c>
      <c r="AR125" s="17">
        <v>5</v>
      </c>
      <c r="AS125" s="17">
        <v>0</v>
      </c>
      <c r="AT125" s="17">
        <v>2</v>
      </c>
      <c r="AU125" s="17">
        <v>6</v>
      </c>
      <c r="AV125" s="17">
        <v>140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1</v>
      </c>
      <c r="BR125" s="18">
        <v>0</v>
      </c>
      <c r="BS125" s="17">
        <v>0</v>
      </c>
      <c r="BT125" s="17">
        <v>8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16</v>
      </c>
      <c r="CC125" s="17">
        <v>1</v>
      </c>
      <c r="CD125" s="17">
        <v>0</v>
      </c>
      <c r="CE125" s="17">
        <v>2</v>
      </c>
      <c r="CF125" s="17">
        <f>SUM(E125:CE125)</f>
        <v>843</v>
      </c>
    </row>
    <row r="126" spans="1:84" ht="8.25" customHeight="1" x14ac:dyDescent="0.15">
      <c r="A126" s="88"/>
      <c r="B126" s="60"/>
      <c r="C126" s="70"/>
      <c r="D126" s="23" t="s">
        <v>208</v>
      </c>
      <c r="E126" s="17">
        <v>0</v>
      </c>
      <c r="F126" s="17">
        <v>14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80</v>
      </c>
      <c r="AK126" s="17">
        <v>0</v>
      </c>
      <c r="AL126" s="17">
        <v>0</v>
      </c>
      <c r="AM126" s="17">
        <v>24</v>
      </c>
      <c r="AN126" s="17">
        <v>0</v>
      </c>
      <c r="AO126" s="17">
        <v>0</v>
      </c>
      <c r="AP126" s="17">
        <v>1</v>
      </c>
      <c r="AQ126" s="17">
        <v>141</v>
      </c>
      <c r="AR126" s="17">
        <v>3</v>
      </c>
      <c r="AS126" s="17">
        <v>0</v>
      </c>
      <c r="AT126" s="17">
        <v>0</v>
      </c>
      <c r="AU126" s="17">
        <v>1</v>
      </c>
      <c r="AV126" s="17">
        <v>75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2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10</v>
      </c>
      <c r="CC126" s="17">
        <v>0</v>
      </c>
      <c r="CD126" s="17">
        <v>0</v>
      </c>
      <c r="CE126" s="17">
        <v>0</v>
      </c>
      <c r="CF126" s="17">
        <f>SUM(E126:CE126)</f>
        <v>361</v>
      </c>
    </row>
    <row r="127" spans="1:84" ht="8.25" customHeight="1" x14ac:dyDescent="0.15">
      <c r="A127" s="88"/>
      <c r="B127" s="60"/>
      <c r="C127" s="70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9</v>
      </c>
      <c r="AG127" s="17">
        <v>0</v>
      </c>
      <c r="AH127" s="18">
        <v>0</v>
      </c>
      <c r="AI127" s="18">
        <v>0</v>
      </c>
      <c r="AJ127" s="17">
        <v>120</v>
      </c>
      <c r="AK127" s="17">
        <v>0</v>
      </c>
      <c r="AL127" s="17">
        <v>0</v>
      </c>
      <c r="AM127" s="17">
        <v>11</v>
      </c>
      <c r="AN127" s="17">
        <v>0</v>
      </c>
      <c r="AO127" s="17">
        <v>0</v>
      </c>
      <c r="AP127" s="17">
        <v>0</v>
      </c>
      <c r="AQ127" s="17">
        <v>191</v>
      </c>
      <c r="AR127" s="17">
        <v>6</v>
      </c>
      <c r="AS127" s="17">
        <v>0</v>
      </c>
      <c r="AT127" s="17">
        <v>0</v>
      </c>
      <c r="AU127" s="17">
        <v>2</v>
      </c>
      <c r="AV127" s="17">
        <v>82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1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16</v>
      </c>
      <c r="CC127" s="17">
        <v>0</v>
      </c>
      <c r="CD127" s="17">
        <v>0</v>
      </c>
      <c r="CE127" s="17">
        <v>1</v>
      </c>
      <c r="CF127" s="17">
        <f>SUM(E127:CE127)</f>
        <v>446</v>
      </c>
    </row>
    <row r="128" spans="1:84" ht="8.25" customHeight="1" x14ac:dyDescent="0.15">
      <c r="A128" s="88"/>
      <c r="B128" s="60"/>
      <c r="C128" s="96"/>
      <c r="D128" s="23" t="s">
        <v>91</v>
      </c>
      <c r="E128" s="17">
        <f>SUM(E125:E127)</f>
        <v>0</v>
      </c>
      <c r="F128" s="17">
        <f t="shared" ref="F128:CF128" si="48">SUM(F125:F127)</f>
        <v>42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31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403</v>
      </c>
      <c r="AK128" s="17">
        <f t="shared" si="48"/>
        <v>0</v>
      </c>
      <c r="AL128" s="17">
        <f t="shared" si="48"/>
        <v>0</v>
      </c>
      <c r="AM128" s="17">
        <f t="shared" si="48"/>
        <v>63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708</v>
      </c>
      <c r="AR128" s="17">
        <f t="shared" si="48"/>
        <v>14</v>
      </c>
      <c r="AS128" s="17">
        <f t="shared" si="48"/>
        <v>0</v>
      </c>
      <c r="AT128" s="17">
        <f t="shared" si="48"/>
        <v>2</v>
      </c>
      <c r="AU128" s="17">
        <f t="shared" si="48"/>
        <v>9</v>
      </c>
      <c r="AV128" s="17">
        <f t="shared" si="48"/>
        <v>297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2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6</v>
      </c>
      <c r="BP128" s="17">
        <f t="shared" si="48"/>
        <v>0</v>
      </c>
      <c r="BQ128" s="17">
        <f t="shared" si="48"/>
        <v>1</v>
      </c>
      <c r="BR128" s="18">
        <f t="shared" si="48"/>
        <v>0</v>
      </c>
      <c r="BS128" s="17">
        <f t="shared" si="48"/>
        <v>0</v>
      </c>
      <c r="BT128" s="17">
        <f t="shared" si="48"/>
        <v>9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42</v>
      </c>
      <c r="CC128" s="17">
        <f t="shared" si="48"/>
        <v>1</v>
      </c>
      <c r="CD128" s="17">
        <f t="shared" si="48"/>
        <v>0</v>
      </c>
      <c r="CE128" s="17">
        <f t="shared" si="48"/>
        <v>3</v>
      </c>
      <c r="CF128" s="17">
        <f t="shared" si="48"/>
        <v>1650</v>
      </c>
    </row>
    <row r="129" spans="1:84" ht="8.25" customHeight="1" x14ac:dyDescent="0.15">
      <c r="A129" s="88"/>
      <c r="B129" s="60"/>
      <c r="C129" s="70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19</v>
      </c>
      <c r="AG129" s="17">
        <v>0</v>
      </c>
      <c r="AH129" s="18">
        <v>0</v>
      </c>
      <c r="AI129" s="18">
        <v>0</v>
      </c>
      <c r="AJ129" s="17">
        <v>346</v>
      </c>
      <c r="AK129" s="17">
        <v>0</v>
      </c>
      <c r="AL129" s="17">
        <v>0</v>
      </c>
      <c r="AM129" s="17">
        <v>12</v>
      </c>
      <c r="AN129" s="17">
        <v>0</v>
      </c>
      <c r="AO129" s="17">
        <v>0</v>
      </c>
      <c r="AP129" s="17">
        <v>0</v>
      </c>
      <c r="AQ129" s="17">
        <v>439</v>
      </c>
      <c r="AR129" s="17">
        <v>15</v>
      </c>
      <c r="AS129" s="17">
        <v>0</v>
      </c>
      <c r="AT129" s="17">
        <v>0</v>
      </c>
      <c r="AU129" s="17">
        <v>7</v>
      </c>
      <c r="AV129" s="17">
        <v>148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5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19</v>
      </c>
      <c r="CC129" s="17">
        <v>0</v>
      </c>
      <c r="CD129" s="17">
        <v>0</v>
      </c>
      <c r="CE129" s="17">
        <v>1</v>
      </c>
      <c r="CF129" s="17">
        <f>SUM(E129:CE129)</f>
        <v>1041</v>
      </c>
    </row>
    <row r="130" spans="1:84" ht="8.25" customHeight="1" x14ac:dyDescent="0.15">
      <c r="A130" s="88"/>
      <c r="B130" s="60"/>
      <c r="C130" s="71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5</v>
      </c>
      <c r="AG130" s="17">
        <v>0</v>
      </c>
      <c r="AH130" s="18">
        <v>0</v>
      </c>
      <c r="AI130" s="18">
        <v>0</v>
      </c>
      <c r="AJ130" s="17">
        <v>175</v>
      </c>
      <c r="AK130" s="17">
        <v>0</v>
      </c>
      <c r="AL130" s="17">
        <v>0</v>
      </c>
      <c r="AM130" s="17">
        <v>12</v>
      </c>
      <c r="AN130" s="17">
        <v>0</v>
      </c>
      <c r="AO130" s="17">
        <v>0</v>
      </c>
      <c r="AP130" s="17">
        <v>0</v>
      </c>
      <c r="AQ130" s="17">
        <v>203</v>
      </c>
      <c r="AR130" s="17">
        <v>2</v>
      </c>
      <c r="AS130" s="17">
        <v>0</v>
      </c>
      <c r="AT130" s="17">
        <v>0</v>
      </c>
      <c r="AU130" s="17">
        <v>0</v>
      </c>
      <c r="AV130" s="17">
        <v>101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2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1</v>
      </c>
      <c r="CF130" s="17">
        <f>SUM(E130:CE130)</f>
        <v>512</v>
      </c>
    </row>
    <row r="131" spans="1:84" ht="8.25" customHeight="1" x14ac:dyDescent="0.15">
      <c r="A131" s="88"/>
      <c r="B131" s="60"/>
      <c r="C131" s="71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4</v>
      </c>
      <c r="AG131" s="17">
        <v>0</v>
      </c>
      <c r="AH131" s="18">
        <v>0</v>
      </c>
      <c r="AI131" s="18">
        <v>0</v>
      </c>
      <c r="AJ131" s="17">
        <v>61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122</v>
      </c>
      <c r="AR131" s="17">
        <v>0</v>
      </c>
      <c r="AS131" s="17">
        <v>0</v>
      </c>
      <c r="AT131" s="17">
        <v>1</v>
      </c>
      <c r="AU131" s="17">
        <v>1</v>
      </c>
      <c r="AV131" s="17">
        <v>41</v>
      </c>
      <c r="AW131" s="17">
        <v>0</v>
      </c>
      <c r="AX131" s="17">
        <v>0</v>
      </c>
      <c r="AY131" s="17">
        <v>1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8</v>
      </c>
      <c r="CC131" s="17">
        <v>0</v>
      </c>
      <c r="CD131" s="17">
        <v>0</v>
      </c>
      <c r="CE131" s="17">
        <v>1</v>
      </c>
      <c r="CF131" s="17">
        <f>SUM(E131:CE131)</f>
        <v>267</v>
      </c>
    </row>
    <row r="132" spans="1:84" ht="8.25" customHeight="1" x14ac:dyDescent="0.15">
      <c r="A132" s="88"/>
      <c r="B132" s="60"/>
      <c r="C132" s="71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28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582</v>
      </c>
      <c r="AK132" s="17">
        <f t="shared" si="49"/>
        <v>0</v>
      </c>
      <c r="AL132" s="17">
        <f t="shared" si="49"/>
        <v>0</v>
      </c>
      <c r="AM132" s="17">
        <f t="shared" si="49"/>
        <v>28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764</v>
      </c>
      <c r="AR132" s="17">
        <f t="shared" si="49"/>
        <v>17</v>
      </c>
      <c r="AS132" s="17">
        <f t="shared" si="49"/>
        <v>0</v>
      </c>
      <c r="AT132" s="17">
        <f t="shared" si="49"/>
        <v>1</v>
      </c>
      <c r="AU132" s="17">
        <f t="shared" si="49"/>
        <v>8</v>
      </c>
      <c r="AV132" s="17">
        <f t="shared" si="49"/>
        <v>290</v>
      </c>
      <c r="AW132" s="17">
        <f t="shared" si="49"/>
        <v>0</v>
      </c>
      <c r="AX132" s="17">
        <f t="shared" si="49"/>
        <v>0</v>
      </c>
      <c r="AY132" s="17">
        <f t="shared" si="49"/>
        <v>5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9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35</v>
      </c>
      <c r="CC132" s="17">
        <f t="shared" si="49"/>
        <v>0</v>
      </c>
      <c r="CD132" s="17">
        <f t="shared" si="49"/>
        <v>0</v>
      </c>
      <c r="CE132" s="17">
        <f t="shared" si="49"/>
        <v>3</v>
      </c>
      <c r="CF132" s="17">
        <f t="shared" si="49"/>
        <v>1820</v>
      </c>
    </row>
    <row r="133" spans="1:84" ht="8.25" customHeight="1" x14ac:dyDescent="0.15">
      <c r="A133" s="88"/>
      <c r="B133" s="60" t="s">
        <v>214</v>
      </c>
      <c r="C133" s="58" t="s">
        <v>215</v>
      </c>
      <c r="D133" s="59"/>
      <c r="E133" s="17">
        <v>0</v>
      </c>
      <c r="F133" s="17">
        <v>381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8</v>
      </c>
      <c r="AB133" s="17">
        <v>0</v>
      </c>
      <c r="AC133" s="18">
        <v>0</v>
      </c>
      <c r="AD133" s="18">
        <v>0</v>
      </c>
      <c r="AE133" s="18">
        <v>0</v>
      </c>
      <c r="AF133" s="17">
        <v>105</v>
      </c>
      <c r="AG133" s="17">
        <v>8</v>
      </c>
      <c r="AH133" s="18">
        <v>0</v>
      </c>
      <c r="AI133" s="18">
        <v>0</v>
      </c>
      <c r="AJ133" s="17">
        <v>428</v>
      </c>
      <c r="AK133" s="17">
        <v>0</v>
      </c>
      <c r="AL133" s="17">
        <v>0</v>
      </c>
      <c r="AM133" s="17">
        <v>50</v>
      </c>
      <c r="AN133" s="17">
        <v>3</v>
      </c>
      <c r="AO133" s="17">
        <v>1</v>
      </c>
      <c r="AP133" s="17">
        <v>1</v>
      </c>
      <c r="AQ133" s="17">
        <v>532</v>
      </c>
      <c r="AR133" s="17">
        <v>16</v>
      </c>
      <c r="AS133" s="17">
        <v>0</v>
      </c>
      <c r="AT133" s="17">
        <v>3</v>
      </c>
      <c r="AU133" s="17">
        <v>8</v>
      </c>
      <c r="AV133" s="17">
        <v>391</v>
      </c>
      <c r="AW133" s="17">
        <v>0</v>
      </c>
      <c r="AX133" s="17">
        <v>1</v>
      </c>
      <c r="AY133" s="17">
        <v>4</v>
      </c>
      <c r="AZ133" s="17">
        <v>0</v>
      </c>
      <c r="BA133" s="18">
        <v>6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6</v>
      </c>
      <c r="BP133" s="17">
        <v>0</v>
      </c>
      <c r="BQ133" s="17">
        <v>1</v>
      </c>
      <c r="BR133" s="18">
        <v>0</v>
      </c>
      <c r="BS133" s="17">
        <v>0</v>
      </c>
      <c r="BT133" s="17">
        <v>5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24</v>
      </c>
      <c r="CC133" s="17">
        <v>0</v>
      </c>
      <c r="CD133" s="17">
        <v>0</v>
      </c>
      <c r="CE133" s="17">
        <v>3</v>
      </c>
      <c r="CF133" s="17">
        <f>SUM(E133:CE133)</f>
        <v>2018</v>
      </c>
    </row>
    <row r="134" spans="1:84" ht="8.25" customHeight="1" x14ac:dyDescent="0.15">
      <c r="A134" s="88"/>
      <c r="B134" s="74"/>
      <c r="C134" s="58" t="s">
        <v>216</v>
      </c>
      <c r="D134" s="59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17</v>
      </c>
      <c r="AG134" s="17">
        <v>0</v>
      </c>
      <c r="AH134" s="18">
        <v>0</v>
      </c>
      <c r="AI134" s="18">
        <v>0</v>
      </c>
      <c r="AJ134" s="17">
        <v>94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148</v>
      </c>
      <c r="AR134" s="17">
        <v>3</v>
      </c>
      <c r="AS134" s="17">
        <v>0</v>
      </c>
      <c r="AT134" s="17">
        <v>0</v>
      </c>
      <c r="AU134" s="17">
        <v>1</v>
      </c>
      <c r="AV134" s="17">
        <v>66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363</v>
      </c>
    </row>
    <row r="135" spans="1:84" ht="8.25" customHeight="1" x14ac:dyDescent="0.15">
      <c r="A135" s="88"/>
      <c r="B135" s="74"/>
      <c r="C135" s="61" t="s">
        <v>217</v>
      </c>
      <c r="D135" s="62"/>
      <c r="E135" s="17">
        <v>0</v>
      </c>
      <c r="F135" s="17">
        <v>111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41</v>
      </c>
      <c r="AG135" s="17">
        <v>0</v>
      </c>
      <c r="AH135" s="18">
        <v>0</v>
      </c>
      <c r="AI135" s="18">
        <v>0</v>
      </c>
      <c r="AJ135" s="17">
        <v>187</v>
      </c>
      <c r="AK135" s="17">
        <v>0</v>
      </c>
      <c r="AL135" s="17">
        <v>0</v>
      </c>
      <c r="AM135" s="17">
        <v>19</v>
      </c>
      <c r="AN135" s="17">
        <v>0</v>
      </c>
      <c r="AO135" s="17">
        <v>0</v>
      </c>
      <c r="AP135" s="17">
        <v>0</v>
      </c>
      <c r="AQ135" s="17">
        <v>115</v>
      </c>
      <c r="AR135" s="17">
        <v>0</v>
      </c>
      <c r="AS135" s="17">
        <v>0</v>
      </c>
      <c r="AT135" s="17">
        <v>1</v>
      </c>
      <c r="AU135" s="17">
        <v>5</v>
      </c>
      <c r="AV135" s="17">
        <v>104</v>
      </c>
      <c r="AW135" s="17">
        <v>0</v>
      </c>
      <c r="AX135" s="17">
        <v>0</v>
      </c>
      <c r="AY135" s="17">
        <v>7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1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607</v>
      </c>
    </row>
    <row r="136" spans="1:84" ht="8.25" customHeight="1" x14ac:dyDescent="0.15">
      <c r="A136" s="88"/>
      <c r="B136" s="74"/>
      <c r="C136" s="61" t="s">
        <v>218</v>
      </c>
      <c r="D136" s="62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14</v>
      </c>
      <c r="AG136" s="17">
        <v>2</v>
      </c>
      <c r="AH136" s="18">
        <v>0</v>
      </c>
      <c r="AI136" s="18">
        <v>0</v>
      </c>
      <c r="AJ136" s="17">
        <v>307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2</v>
      </c>
      <c r="AQ136" s="17">
        <v>150</v>
      </c>
      <c r="AR136" s="17">
        <v>0</v>
      </c>
      <c r="AS136" s="17">
        <v>0</v>
      </c>
      <c r="AT136" s="17">
        <v>0</v>
      </c>
      <c r="AU136" s="17">
        <v>1</v>
      </c>
      <c r="AV136" s="17">
        <v>83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7</v>
      </c>
      <c r="CC136" s="17">
        <v>1</v>
      </c>
      <c r="CD136" s="17">
        <v>0</v>
      </c>
      <c r="CE136" s="17">
        <v>0</v>
      </c>
      <c r="CF136" s="17">
        <f>SUM(E136:CE136)</f>
        <v>581</v>
      </c>
    </row>
    <row r="137" spans="1:84" ht="8.25" customHeight="1" x14ac:dyDescent="0.15">
      <c r="A137" s="88"/>
      <c r="B137" s="74"/>
      <c r="C137" s="58" t="s">
        <v>91</v>
      </c>
      <c r="D137" s="59"/>
      <c r="E137" s="17">
        <f>SUM(E133:E136)</f>
        <v>0</v>
      </c>
      <c r="F137" s="17">
        <f t="shared" ref="F137:CF137" si="50">SUM(F133:F136)</f>
        <v>511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177</v>
      </c>
      <c r="AG137" s="17">
        <f t="shared" si="50"/>
        <v>10</v>
      </c>
      <c r="AH137" s="18">
        <f t="shared" si="50"/>
        <v>0</v>
      </c>
      <c r="AI137" s="18">
        <f t="shared" si="50"/>
        <v>0</v>
      </c>
      <c r="AJ137" s="17">
        <f t="shared" si="50"/>
        <v>1016</v>
      </c>
      <c r="AK137" s="17">
        <f t="shared" si="50"/>
        <v>0</v>
      </c>
      <c r="AL137" s="17">
        <f t="shared" si="50"/>
        <v>0</v>
      </c>
      <c r="AM137" s="17">
        <f t="shared" si="50"/>
        <v>81</v>
      </c>
      <c r="AN137" s="17">
        <f t="shared" si="50"/>
        <v>3</v>
      </c>
      <c r="AO137" s="17">
        <f t="shared" si="50"/>
        <v>1</v>
      </c>
      <c r="AP137" s="17">
        <f t="shared" si="50"/>
        <v>3</v>
      </c>
      <c r="AQ137" s="17">
        <f t="shared" si="50"/>
        <v>945</v>
      </c>
      <c r="AR137" s="17">
        <f t="shared" si="50"/>
        <v>19</v>
      </c>
      <c r="AS137" s="17">
        <f t="shared" si="50"/>
        <v>0</v>
      </c>
      <c r="AT137" s="17">
        <f t="shared" si="50"/>
        <v>4</v>
      </c>
      <c r="AU137" s="17">
        <f t="shared" si="50"/>
        <v>15</v>
      </c>
      <c r="AV137" s="17">
        <f t="shared" si="50"/>
        <v>644</v>
      </c>
      <c r="AW137" s="17">
        <f t="shared" si="50"/>
        <v>0</v>
      </c>
      <c r="AX137" s="17">
        <f t="shared" si="50"/>
        <v>1</v>
      </c>
      <c r="AY137" s="17">
        <f t="shared" si="50"/>
        <v>12</v>
      </c>
      <c r="AZ137" s="17">
        <f t="shared" si="50"/>
        <v>0</v>
      </c>
      <c r="BA137" s="18">
        <f>SUM(BA133:BA136)</f>
        <v>6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6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8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39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3569</v>
      </c>
    </row>
    <row r="138" spans="1:84" ht="8.25" customHeight="1" x14ac:dyDescent="0.15">
      <c r="A138" s="89"/>
      <c r="B138" s="65" t="s">
        <v>98</v>
      </c>
      <c r="C138" s="66"/>
      <c r="D138" s="67"/>
      <c r="E138" s="19">
        <f>SUM(E113,E116:E118,E122:E124,E128,E132,E137)</f>
        <v>0</v>
      </c>
      <c r="F138" s="19">
        <f t="shared" ref="F138:CF138" si="51">SUM(F113,F116:F118,F122:F124,F128,F132,F137)</f>
        <v>1194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121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39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639</v>
      </c>
      <c r="AG138" s="19">
        <f t="shared" si="51"/>
        <v>20</v>
      </c>
      <c r="AH138" s="20">
        <f t="shared" si="51"/>
        <v>0</v>
      </c>
      <c r="AI138" s="20">
        <f t="shared" si="51"/>
        <v>0</v>
      </c>
      <c r="AJ138" s="19">
        <f t="shared" si="51"/>
        <v>6068</v>
      </c>
      <c r="AK138" s="19">
        <f t="shared" si="51"/>
        <v>3</v>
      </c>
      <c r="AL138" s="19">
        <f t="shared" si="51"/>
        <v>0</v>
      </c>
      <c r="AM138" s="19">
        <f t="shared" si="51"/>
        <v>559</v>
      </c>
      <c r="AN138" s="19">
        <f t="shared" si="51"/>
        <v>5</v>
      </c>
      <c r="AO138" s="19">
        <f t="shared" si="51"/>
        <v>1</v>
      </c>
      <c r="AP138" s="19">
        <f t="shared" si="51"/>
        <v>121</v>
      </c>
      <c r="AQ138" s="19">
        <f t="shared" si="51"/>
        <v>6199</v>
      </c>
      <c r="AR138" s="19">
        <f t="shared" si="51"/>
        <v>148</v>
      </c>
      <c r="AS138" s="19">
        <f t="shared" si="51"/>
        <v>4</v>
      </c>
      <c r="AT138" s="19">
        <f t="shared" si="51"/>
        <v>12</v>
      </c>
      <c r="AU138" s="19">
        <f t="shared" si="51"/>
        <v>124</v>
      </c>
      <c r="AV138" s="19">
        <f t="shared" si="51"/>
        <v>3768</v>
      </c>
      <c r="AW138" s="19">
        <f t="shared" si="51"/>
        <v>3</v>
      </c>
      <c r="AX138" s="19">
        <f t="shared" si="51"/>
        <v>3</v>
      </c>
      <c r="AY138" s="19">
        <f t="shared" si="51"/>
        <v>69</v>
      </c>
      <c r="AZ138" s="19">
        <f t="shared" si="51"/>
        <v>0</v>
      </c>
      <c r="BA138" s="20">
        <f>SUM(BA113,BA116:BA118,BA122:BA124,BA128,BA132,BA137)</f>
        <v>11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25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20</v>
      </c>
      <c r="BP138" s="19">
        <f t="shared" si="51"/>
        <v>0</v>
      </c>
      <c r="BQ138" s="19">
        <f t="shared" si="51"/>
        <v>3</v>
      </c>
      <c r="BR138" s="20">
        <f t="shared" si="51"/>
        <v>0</v>
      </c>
      <c r="BS138" s="19">
        <f t="shared" si="51"/>
        <v>1</v>
      </c>
      <c r="BT138" s="19">
        <f t="shared" si="51"/>
        <v>117</v>
      </c>
      <c r="BU138" s="19">
        <f t="shared" si="51"/>
        <v>0</v>
      </c>
      <c r="BV138" s="19">
        <f t="shared" si="51"/>
        <v>7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8</v>
      </c>
      <c r="CB138" s="19">
        <f t="shared" si="51"/>
        <v>339</v>
      </c>
      <c r="CC138" s="19">
        <f t="shared" si="51"/>
        <v>5</v>
      </c>
      <c r="CD138" s="19">
        <f t="shared" si="51"/>
        <v>0</v>
      </c>
      <c r="CE138" s="19">
        <f t="shared" si="51"/>
        <v>20</v>
      </c>
      <c r="CF138" s="19">
        <f t="shared" si="51"/>
        <v>19691</v>
      </c>
    </row>
    <row r="139" spans="1:84" ht="8.25" customHeight="1" x14ac:dyDescent="0.15">
      <c r="A139" s="50" t="s">
        <v>219</v>
      </c>
      <c r="B139" s="90" t="s">
        <v>220</v>
      </c>
      <c r="C139" s="91"/>
      <c r="D139" s="92"/>
      <c r="E139" s="16">
        <v>0</v>
      </c>
      <c r="F139" s="16">
        <v>271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23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0</v>
      </c>
      <c r="W139" s="15">
        <v>0</v>
      </c>
      <c r="X139" s="16">
        <v>0</v>
      </c>
      <c r="Y139" s="16">
        <v>0</v>
      </c>
      <c r="Z139" s="16">
        <v>2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106</v>
      </c>
      <c r="AG139" s="16">
        <v>0</v>
      </c>
      <c r="AH139" s="15">
        <v>0</v>
      </c>
      <c r="AI139" s="15">
        <v>0</v>
      </c>
      <c r="AJ139" s="16">
        <v>521</v>
      </c>
      <c r="AK139" s="16">
        <v>0</v>
      </c>
      <c r="AL139" s="16">
        <v>0</v>
      </c>
      <c r="AM139" s="16">
        <v>53</v>
      </c>
      <c r="AN139" s="16">
        <v>0</v>
      </c>
      <c r="AO139" s="16">
        <v>2</v>
      </c>
      <c r="AP139" s="16">
        <v>2</v>
      </c>
      <c r="AQ139" s="16">
        <v>589</v>
      </c>
      <c r="AR139" s="16">
        <v>14</v>
      </c>
      <c r="AS139" s="16">
        <v>0</v>
      </c>
      <c r="AT139" s="16">
        <v>0</v>
      </c>
      <c r="AU139" s="16">
        <v>9</v>
      </c>
      <c r="AV139" s="16">
        <v>672</v>
      </c>
      <c r="AW139" s="16">
        <v>0</v>
      </c>
      <c r="AX139" s="16">
        <v>0</v>
      </c>
      <c r="AY139" s="16">
        <v>23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16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8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27</v>
      </c>
      <c r="CC139" s="16">
        <v>0</v>
      </c>
      <c r="CD139" s="16">
        <v>0</v>
      </c>
      <c r="CE139" s="16">
        <v>1</v>
      </c>
      <c r="CF139" s="17">
        <f t="shared" ref="CF139:CF144" si="52">SUM(E139:CE139)</f>
        <v>2355</v>
      </c>
    </row>
    <row r="140" spans="1:84" ht="8.25" customHeight="1" x14ac:dyDescent="0.15">
      <c r="A140" s="51"/>
      <c r="B140" s="57" t="s">
        <v>221</v>
      </c>
      <c r="C140" s="58"/>
      <c r="D140" s="59"/>
      <c r="E140" s="17">
        <v>0</v>
      </c>
      <c r="F140" s="17">
        <v>386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76</v>
      </c>
      <c r="AG140" s="17">
        <v>2</v>
      </c>
      <c r="AH140" s="18">
        <v>0</v>
      </c>
      <c r="AI140" s="18">
        <v>0</v>
      </c>
      <c r="AJ140" s="17">
        <v>1331</v>
      </c>
      <c r="AK140" s="17">
        <v>1</v>
      </c>
      <c r="AL140" s="17">
        <v>0</v>
      </c>
      <c r="AM140" s="17">
        <v>93</v>
      </c>
      <c r="AN140" s="17">
        <v>0</v>
      </c>
      <c r="AO140" s="17">
        <v>0</v>
      </c>
      <c r="AP140" s="17">
        <v>4</v>
      </c>
      <c r="AQ140" s="17">
        <v>772</v>
      </c>
      <c r="AR140" s="17">
        <v>25</v>
      </c>
      <c r="AS140" s="17">
        <v>1</v>
      </c>
      <c r="AT140" s="17">
        <v>2</v>
      </c>
      <c r="AU140" s="17">
        <v>22</v>
      </c>
      <c r="AV140" s="17">
        <v>697</v>
      </c>
      <c r="AW140" s="17">
        <v>1</v>
      </c>
      <c r="AX140" s="17">
        <v>0</v>
      </c>
      <c r="AY140" s="17">
        <v>29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49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7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37</v>
      </c>
      <c r="CC140" s="17">
        <v>1</v>
      </c>
      <c r="CD140" s="17">
        <v>0</v>
      </c>
      <c r="CE140" s="17">
        <v>5</v>
      </c>
      <c r="CF140" s="17">
        <f t="shared" si="52"/>
        <v>3588</v>
      </c>
    </row>
    <row r="141" spans="1:84" ht="8.25" customHeight="1" x14ac:dyDescent="0.15">
      <c r="A141" s="51"/>
      <c r="B141" s="60" t="s">
        <v>222</v>
      </c>
      <c r="C141" s="58" t="s">
        <v>284</v>
      </c>
      <c r="D141" s="59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5</v>
      </c>
      <c r="AH141" s="18">
        <v>0</v>
      </c>
      <c r="AI141" s="18">
        <v>0</v>
      </c>
      <c r="AJ141" s="17">
        <v>1416</v>
      </c>
      <c r="AK141" s="17">
        <v>0</v>
      </c>
      <c r="AL141" s="17">
        <v>0</v>
      </c>
      <c r="AM141" s="17">
        <v>40</v>
      </c>
      <c r="AN141" s="17">
        <v>1</v>
      </c>
      <c r="AO141" s="17">
        <v>0</v>
      </c>
      <c r="AP141" s="17">
        <v>0</v>
      </c>
      <c r="AQ141" s="17">
        <v>635</v>
      </c>
      <c r="AR141" s="17">
        <v>6</v>
      </c>
      <c r="AS141" s="17">
        <v>0</v>
      </c>
      <c r="AT141" s="17">
        <v>2</v>
      </c>
      <c r="AU141" s="17">
        <v>19</v>
      </c>
      <c r="AV141" s="17">
        <v>515</v>
      </c>
      <c r="AW141" s="17">
        <v>0</v>
      </c>
      <c r="AX141" s="17">
        <v>0</v>
      </c>
      <c r="AY141" s="17">
        <v>6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465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8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28</v>
      </c>
      <c r="CC141" s="17">
        <v>3</v>
      </c>
      <c r="CD141" s="17">
        <v>0</v>
      </c>
      <c r="CE141" s="17">
        <v>1</v>
      </c>
      <c r="CF141" s="17">
        <f t="shared" si="52"/>
        <v>3188</v>
      </c>
    </row>
    <row r="142" spans="1:84" ht="8.25" customHeight="1" x14ac:dyDescent="0.15">
      <c r="A142" s="51"/>
      <c r="B142" s="60"/>
      <c r="C142" s="58" t="s">
        <v>222</v>
      </c>
      <c r="D142" s="59"/>
      <c r="E142" s="17">
        <v>0</v>
      </c>
      <c r="F142" s="17">
        <v>184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17</v>
      </c>
      <c r="AB142" s="17">
        <v>2</v>
      </c>
      <c r="AC142" s="18">
        <v>0</v>
      </c>
      <c r="AD142" s="18">
        <v>0</v>
      </c>
      <c r="AE142" s="18">
        <v>0</v>
      </c>
      <c r="AF142" s="17">
        <v>10</v>
      </c>
      <c r="AG142" s="17">
        <v>0</v>
      </c>
      <c r="AH142" s="18">
        <v>0</v>
      </c>
      <c r="AI142" s="18">
        <v>0</v>
      </c>
      <c r="AJ142" s="17">
        <v>1599</v>
      </c>
      <c r="AK142" s="17">
        <v>1</v>
      </c>
      <c r="AL142" s="17">
        <v>0</v>
      </c>
      <c r="AM142" s="17">
        <v>110</v>
      </c>
      <c r="AN142" s="17">
        <v>0</v>
      </c>
      <c r="AO142" s="17">
        <v>0</v>
      </c>
      <c r="AP142" s="17">
        <v>3</v>
      </c>
      <c r="AQ142" s="17">
        <v>1033</v>
      </c>
      <c r="AR142" s="17">
        <v>9</v>
      </c>
      <c r="AS142" s="17">
        <v>0</v>
      </c>
      <c r="AT142" s="17">
        <v>1</v>
      </c>
      <c r="AU142" s="17">
        <v>15</v>
      </c>
      <c r="AV142" s="17">
        <v>842</v>
      </c>
      <c r="AW142" s="17">
        <v>4</v>
      </c>
      <c r="AX142" s="17">
        <v>0</v>
      </c>
      <c r="AY142" s="17">
        <v>20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7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1</v>
      </c>
      <c r="CB142" s="17">
        <v>79</v>
      </c>
      <c r="CC142" s="17">
        <v>1</v>
      </c>
      <c r="CD142" s="17">
        <v>0</v>
      </c>
      <c r="CE142" s="17">
        <v>1</v>
      </c>
      <c r="CF142" s="17">
        <f t="shared" si="52"/>
        <v>4015</v>
      </c>
    </row>
    <row r="143" spans="1:84" ht="8.25" customHeight="1" x14ac:dyDescent="0.15">
      <c r="A143" s="51"/>
      <c r="B143" s="60"/>
      <c r="C143" s="70" t="s">
        <v>224</v>
      </c>
      <c r="D143" s="23" t="s">
        <v>225</v>
      </c>
      <c r="E143" s="17">
        <v>1</v>
      </c>
      <c r="F143" s="17">
        <v>100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15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8</v>
      </c>
      <c r="AB143" s="17">
        <v>0</v>
      </c>
      <c r="AC143" s="18">
        <v>0</v>
      </c>
      <c r="AD143" s="18">
        <v>0</v>
      </c>
      <c r="AE143" s="18">
        <v>0</v>
      </c>
      <c r="AF143" s="17">
        <v>22</v>
      </c>
      <c r="AG143" s="17">
        <v>0</v>
      </c>
      <c r="AH143" s="18">
        <v>0</v>
      </c>
      <c r="AI143" s="18">
        <v>0</v>
      </c>
      <c r="AJ143" s="17">
        <v>604</v>
      </c>
      <c r="AK143" s="17">
        <v>0</v>
      </c>
      <c r="AL143" s="17">
        <v>4</v>
      </c>
      <c r="AM143" s="17">
        <v>26</v>
      </c>
      <c r="AN143" s="17">
        <v>0</v>
      </c>
      <c r="AO143" s="17">
        <v>0</v>
      </c>
      <c r="AP143" s="17">
        <v>5</v>
      </c>
      <c r="AQ143" s="17">
        <v>788</v>
      </c>
      <c r="AR143" s="17">
        <v>8</v>
      </c>
      <c r="AS143" s="17">
        <v>0</v>
      </c>
      <c r="AT143" s="17">
        <v>1</v>
      </c>
      <c r="AU143" s="17">
        <v>14</v>
      </c>
      <c r="AV143" s="17">
        <v>580</v>
      </c>
      <c r="AW143" s="17">
        <v>2</v>
      </c>
      <c r="AX143" s="17">
        <v>0</v>
      </c>
      <c r="AY143" s="17">
        <v>20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2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38</v>
      </c>
      <c r="CC143" s="17">
        <v>0</v>
      </c>
      <c r="CD143" s="17">
        <v>0</v>
      </c>
      <c r="CE143" s="17">
        <v>2</v>
      </c>
      <c r="CF143" s="17">
        <f t="shared" si="52"/>
        <v>2267</v>
      </c>
    </row>
    <row r="144" spans="1:84" ht="8.25" customHeight="1" x14ac:dyDescent="0.15">
      <c r="A144" s="51"/>
      <c r="B144" s="60"/>
      <c r="C144" s="70"/>
      <c r="D144" s="23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276</v>
      </c>
      <c r="AK144" s="17">
        <v>0</v>
      </c>
      <c r="AL144" s="17">
        <v>0</v>
      </c>
      <c r="AM144" s="17">
        <v>14</v>
      </c>
      <c r="AN144" s="17">
        <v>0</v>
      </c>
      <c r="AO144" s="17">
        <v>0</v>
      </c>
      <c r="AP144" s="17">
        <v>0</v>
      </c>
      <c r="AQ144" s="17">
        <v>366</v>
      </c>
      <c r="AR144" s="17">
        <v>7</v>
      </c>
      <c r="AS144" s="17">
        <v>0</v>
      </c>
      <c r="AT144" s="17">
        <v>1</v>
      </c>
      <c r="AU144" s="17">
        <v>9</v>
      </c>
      <c r="AV144" s="17">
        <v>208</v>
      </c>
      <c r="AW144" s="17">
        <v>0</v>
      </c>
      <c r="AX144" s="17">
        <v>0</v>
      </c>
      <c r="AY144" s="17">
        <v>13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38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6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18</v>
      </c>
      <c r="CC144" s="17">
        <v>0</v>
      </c>
      <c r="CD144" s="17">
        <v>1</v>
      </c>
      <c r="CE144" s="17">
        <v>0</v>
      </c>
      <c r="CF144" s="17">
        <f t="shared" si="52"/>
        <v>982</v>
      </c>
    </row>
    <row r="145" spans="1:84" ht="8.25" customHeight="1" x14ac:dyDescent="0.15">
      <c r="A145" s="51"/>
      <c r="B145" s="60"/>
      <c r="C145" s="96"/>
      <c r="D145" s="23" t="s">
        <v>91</v>
      </c>
      <c r="E145" s="17">
        <f>SUM(E143:E144)</f>
        <v>1</v>
      </c>
      <c r="F145" s="17">
        <f t="shared" ref="F145:CF145" si="53">SUM(F143:F144)</f>
        <v>105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22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11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23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880</v>
      </c>
      <c r="AK145" s="17">
        <f t="shared" si="53"/>
        <v>0</v>
      </c>
      <c r="AL145" s="17">
        <f t="shared" si="53"/>
        <v>4</v>
      </c>
      <c r="AM145" s="17">
        <f t="shared" si="53"/>
        <v>40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1154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23</v>
      </c>
      <c r="AV145" s="17">
        <f t="shared" si="53"/>
        <v>788</v>
      </c>
      <c r="AW145" s="17">
        <f t="shared" si="53"/>
        <v>2</v>
      </c>
      <c r="AX145" s="17">
        <f t="shared" si="53"/>
        <v>0</v>
      </c>
      <c r="AY145" s="17">
        <f t="shared" si="53"/>
        <v>33</v>
      </c>
      <c r="AZ145" s="17">
        <f t="shared" si="53"/>
        <v>0</v>
      </c>
      <c r="BA145" s="18">
        <f>SUM(BA143:BA144)</f>
        <v>1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54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8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56</v>
      </c>
      <c r="CC145" s="17">
        <f t="shared" si="53"/>
        <v>0</v>
      </c>
      <c r="CD145" s="17">
        <f t="shared" si="53"/>
        <v>1</v>
      </c>
      <c r="CE145" s="17">
        <f t="shared" si="53"/>
        <v>2</v>
      </c>
      <c r="CF145" s="17">
        <f t="shared" si="53"/>
        <v>3249</v>
      </c>
    </row>
    <row r="146" spans="1:84" ht="8.25" customHeight="1" x14ac:dyDescent="0.15">
      <c r="A146" s="51"/>
      <c r="B146" s="60" t="s">
        <v>227</v>
      </c>
      <c r="C146" s="61" t="s">
        <v>228</v>
      </c>
      <c r="D146" s="62"/>
      <c r="E146" s="17">
        <v>1</v>
      </c>
      <c r="F146" s="17">
        <v>286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36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74</v>
      </c>
      <c r="AG146" s="17">
        <v>0</v>
      </c>
      <c r="AH146" s="18">
        <v>0</v>
      </c>
      <c r="AI146" s="18">
        <v>0</v>
      </c>
      <c r="AJ146" s="17">
        <v>517</v>
      </c>
      <c r="AK146" s="17">
        <v>0</v>
      </c>
      <c r="AL146" s="17">
        <v>0</v>
      </c>
      <c r="AM146" s="17">
        <v>30</v>
      </c>
      <c r="AN146" s="17">
        <v>0</v>
      </c>
      <c r="AO146" s="17">
        <v>0</v>
      </c>
      <c r="AP146" s="17">
        <v>0</v>
      </c>
      <c r="AQ146" s="17">
        <v>517</v>
      </c>
      <c r="AR146" s="17">
        <v>12</v>
      </c>
      <c r="AS146" s="17">
        <v>0</v>
      </c>
      <c r="AT146" s="17">
        <v>1</v>
      </c>
      <c r="AU146" s="17">
        <v>10</v>
      </c>
      <c r="AV146" s="17">
        <v>413</v>
      </c>
      <c r="AW146" s="17">
        <v>1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16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3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21</v>
      </c>
      <c r="CC146" s="17">
        <v>0</v>
      </c>
      <c r="CD146" s="17">
        <v>0</v>
      </c>
      <c r="CE146" s="17">
        <v>2</v>
      </c>
      <c r="CF146" s="17">
        <f>SUM(E146:CE146)</f>
        <v>1972</v>
      </c>
    </row>
    <row r="147" spans="1:84" ht="8.25" customHeight="1" x14ac:dyDescent="0.15">
      <c r="A147" s="51"/>
      <c r="B147" s="60"/>
      <c r="C147" s="61" t="s">
        <v>229</v>
      </c>
      <c r="D147" s="62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2</v>
      </c>
      <c r="AB147" s="17">
        <v>0</v>
      </c>
      <c r="AC147" s="18">
        <v>0</v>
      </c>
      <c r="AD147" s="18">
        <v>0</v>
      </c>
      <c r="AE147" s="18">
        <v>0</v>
      </c>
      <c r="AF147" s="17">
        <v>8</v>
      </c>
      <c r="AG147" s="17">
        <v>0</v>
      </c>
      <c r="AH147" s="18">
        <v>0</v>
      </c>
      <c r="AI147" s="18">
        <v>0</v>
      </c>
      <c r="AJ147" s="17">
        <v>51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63</v>
      </c>
      <c r="AR147" s="17">
        <v>2</v>
      </c>
      <c r="AS147" s="17">
        <v>0</v>
      </c>
      <c r="AT147" s="17">
        <v>1</v>
      </c>
      <c r="AU147" s="17">
        <v>2</v>
      </c>
      <c r="AV147" s="17">
        <v>68</v>
      </c>
      <c r="AW147" s="17">
        <v>0</v>
      </c>
      <c r="AX147" s="17">
        <v>0</v>
      </c>
      <c r="AY147" s="17">
        <v>4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0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4</v>
      </c>
      <c r="CC147" s="17">
        <v>0</v>
      </c>
      <c r="CD147" s="17">
        <v>0</v>
      </c>
      <c r="CE147" s="17">
        <v>1</v>
      </c>
      <c r="CF147" s="17">
        <f>SUM(E147:CE147)</f>
        <v>229</v>
      </c>
    </row>
    <row r="148" spans="1:84" ht="8.25" customHeight="1" x14ac:dyDescent="0.15">
      <c r="A148" s="51"/>
      <c r="B148" s="60"/>
      <c r="C148" s="58" t="s">
        <v>91</v>
      </c>
      <c r="D148" s="59"/>
      <c r="E148" s="17">
        <f>SUM(E146:E147)</f>
        <v>1</v>
      </c>
      <c r="F148" s="17">
        <f t="shared" ref="F148:AZ148" si="54">SUM(F146:F147)</f>
        <v>294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36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11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82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568</v>
      </c>
      <c r="AK148" s="17">
        <f t="shared" si="54"/>
        <v>0</v>
      </c>
      <c r="AL148" s="17">
        <f t="shared" si="54"/>
        <v>0</v>
      </c>
      <c r="AM148" s="17">
        <f t="shared" si="54"/>
        <v>36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580</v>
      </c>
      <c r="AR148" s="17">
        <f t="shared" si="54"/>
        <v>14</v>
      </c>
      <c r="AS148" s="17">
        <f t="shared" si="54"/>
        <v>0</v>
      </c>
      <c r="AT148" s="17">
        <f t="shared" si="54"/>
        <v>2</v>
      </c>
      <c r="AU148" s="17">
        <f t="shared" si="54"/>
        <v>12</v>
      </c>
      <c r="AV148" s="17">
        <f t="shared" si="54"/>
        <v>481</v>
      </c>
      <c r="AW148" s="17">
        <f t="shared" si="54"/>
        <v>1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24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3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25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2201</v>
      </c>
    </row>
    <row r="149" spans="1:84" ht="8.25" customHeight="1" x14ac:dyDescent="0.15">
      <c r="A149" s="51"/>
      <c r="B149" s="57" t="s">
        <v>230</v>
      </c>
      <c r="C149" s="58"/>
      <c r="D149" s="59"/>
      <c r="E149" s="17">
        <v>7</v>
      </c>
      <c r="F149" s="17">
        <v>700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32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15</v>
      </c>
      <c r="AB149" s="17">
        <v>0</v>
      </c>
      <c r="AC149" s="18">
        <v>0</v>
      </c>
      <c r="AD149" s="18">
        <v>0</v>
      </c>
      <c r="AE149" s="18">
        <v>0</v>
      </c>
      <c r="AF149" s="17">
        <v>215</v>
      </c>
      <c r="AG149" s="17">
        <v>1</v>
      </c>
      <c r="AH149" s="18">
        <v>0</v>
      </c>
      <c r="AI149" s="18">
        <v>0</v>
      </c>
      <c r="AJ149" s="17">
        <v>572</v>
      </c>
      <c r="AK149" s="17">
        <v>1</v>
      </c>
      <c r="AL149" s="17">
        <v>1</v>
      </c>
      <c r="AM149" s="17">
        <v>77</v>
      </c>
      <c r="AN149" s="17">
        <v>1</v>
      </c>
      <c r="AO149" s="17">
        <v>0</v>
      </c>
      <c r="AP149" s="17">
        <v>4</v>
      </c>
      <c r="AQ149" s="17">
        <v>319</v>
      </c>
      <c r="AR149" s="17">
        <v>1</v>
      </c>
      <c r="AS149" s="17">
        <v>0</v>
      </c>
      <c r="AT149" s="17">
        <v>3</v>
      </c>
      <c r="AU149" s="17">
        <v>10</v>
      </c>
      <c r="AV149" s="17">
        <v>515</v>
      </c>
      <c r="AW149" s="17">
        <v>1</v>
      </c>
      <c r="AX149" s="17">
        <v>1</v>
      </c>
      <c r="AY149" s="17">
        <v>23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23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4</v>
      </c>
      <c r="BU149" s="17">
        <v>0</v>
      </c>
      <c r="BV149" s="17">
        <v>1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17</v>
      </c>
      <c r="CC149" s="17">
        <v>0</v>
      </c>
      <c r="CD149" s="17">
        <v>0</v>
      </c>
      <c r="CE149" s="17">
        <v>0</v>
      </c>
      <c r="CF149" s="17">
        <f>SUM(E149:CE149)</f>
        <v>2550</v>
      </c>
    </row>
    <row r="150" spans="1:84" ht="8.25" customHeight="1" x14ac:dyDescent="0.15">
      <c r="A150" s="51"/>
      <c r="B150" s="60" t="s">
        <v>231</v>
      </c>
      <c r="C150" s="58" t="s">
        <v>232</v>
      </c>
      <c r="D150" s="59"/>
      <c r="E150" s="17">
        <v>1</v>
      </c>
      <c r="F150" s="17">
        <v>332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30</v>
      </c>
      <c r="AG150" s="17">
        <v>5</v>
      </c>
      <c r="AH150" s="18">
        <v>0</v>
      </c>
      <c r="AI150" s="18">
        <v>0</v>
      </c>
      <c r="AJ150" s="17">
        <v>1537</v>
      </c>
      <c r="AK150" s="17">
        <v>2</v>
      </c>
      <c r="AL150" s="17">
        <v>1</v>
      </c>
      <c r="AM150" s="17">
        <v>67</v>
      </c>
      <c r="AN150" s="17">
        <v>1</v>
      </c>
      <c r="AO150" s="17">
        <v>0</v>
      </c>
      <c r="AP150" s="17">
        <v>4</v>
      </c>
      <c r="AQ150" s="17">
        <v>1086</v>
      </c>
      <c r="AR150" s="17">
        <v>30</v>
      </c>
      <c r="AS150" s="17">
        <v>0</v>
      </c>
      <c r="AT150" s="17">
        <v>2</v>
      </c>
      <c r="AU150" s="17">
        <v>20</v>
      </c>
      <c r="AV150" s="17">
        <v>830</v>
      </c>
      <c r="AW150" s="17">
        <v>0</v>
      </c>
      <c r="AX150" s="17">
        <v>1</v>
      </c>
      <c r="AY150" s="17">
        <v>23</v>
      </c>
      <c r="AZ150" s="17">
        <v>0</v>
      </c>
      <c r="BA150" s="18">
        <v>10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86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17</v>
      </c>
      <c r="BU150" s="17">
        <v>2</v>
      </c>
      <c r="BV150" s="17">
        <v>3</v>
      </c>
      <c r="BW150" s="17">
        <v>0</v>
      </c>
      <c r="BX150" s="17">
        <v>0</v>
      </c>
      <c r="BY150" s="17">
        <v>1</v>
      </c>
      <c r="BZ150" s="17">
        <v>0</v>
      </c>
      <c r="CA150" s="17">
        <v>2</v>
      </c>
      <c r="CB150" s="17">
        <v>63</v>
      </c>
      <c r="CC150" s="17">
        <v>0</v>
      </c>
      <c r="CD150" s="17">
        <v>2</v>
      </c>
      <c r="CE150" s="17">
        <v>2</v>
      </c>
      <c r="CF150" s="17">
        <f>SUM(E150:CE150)</f>
        <v>4188</v>
      </c>
    </row>
    <row r="151" spans="1:84" ht="8.25" customHeight="1" x14ac:dyDescent="0.15">
      <c r="A151" s="51"/>
      <c r="B151" s="60"/>
      <c r="C151" s="58" t="s">
        <v>233</v>
      </c>
      <c r="D151" s="59"/>
      <c r="E151" s="17">
        <v>4</v>
      </c>
      <c r="F151" s="17">
        <v>400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10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78</v>
      </c>
      <c r="AG151" s="17">
        <v>2</v>
      </c>
      <c r="AH151" s="18">
        <v>0</v>
      </c>
      <c r="AI151" s="18">
        <v>0</v>
      </c>
      <c r="AJ151" s="17">
        <v>655</v>
      </c>
      <c r="AK151" s="17">
        <v>0</v>
      </c>
      <c r="AL151" s="17">
        <v>1</v>
      </c>
      <c r="AM151" s="17">
        <v>66</v>
      </c>
      <c r="AN151" s="17">
        <v>0</v>
      </c>
      <c r="AO151" s="17">
        <v>0</v>
      </c>
      <c r="AP151" s="17">
        <v>2</v>
      </c>
      <c r="AQ151" s="17">
        <v>631</v>
      </c>
      <c r="AR151" s="17">
        <v>11</v>
      </c>
      <c r="AS151" s="17">
        <v>0</v>
      </c>
      <c r="AT151" s="17">
        <v>2</v>
      </c>
      <c r="AU151" s="17">
        <v>11</v>
      </c>
      <c r="AV151" s="17">
        <v>590</v>
      </c>
      <c r="AW151" s="17">
        <v>0</v>
      </c>
      <c r="AX151" s="17">
        <v>1</v>
      </c>
      <c r="AY151" s="17">
        <v>15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5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9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23</v>
      </c>
      <c r="CC151" s="17">
        <v>0</v>
      </c>
      <c r="CD151" s="17">
        <v>0</v>
      </c>
      <c r="CE151" s="17">
        <v>1</v>
      </c>
      <c r="CF151" s="17">
        <f>SUM(E151:CE151)</f>
        <v>2536</v>
      </c>
    </row>
    <row r="152" spans="1:84" ht="8.25" customHeight="1" x14ac:dyDescent="0.15">
      <c r="A152" s="53"/>
      <c r="B152" s="65" t="s">
        <v>98</v>
      </c>
      <c r="C152" s="66"/>
      <c r="D152" s="67"/>
      <c r="E152" s="19">
        <f>SUM(E139:E142,E145,E148:E151)</f>
        <v>14</v>
      </c>
      <c r="F152" s="19">
        <f t="shared" ref="F152:BQ152" si="56">SUM(F139:F142,F145,F148:F151)</f>
        <v>2676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197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5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2</v>
      </c>
      <c r="AA152" s="19">
        <f t="shared" si="56"/>
        <v>82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626</v>
      </c>
      <c r="AG152" s="19">
        <f t="shared" si="56"/>
        <v>15</v>
      </c>
      <c r="AH152" s="20">
        <f t="shared" si="56"/>
        <v>0</v>
      </c>
      <c r="AI152" s="20">
        <f t="shared" si="56"/>
        <v>0</v>
      </c>
      <c r="AJ152" s="19">
        <f t="shared" si="56"/>
        <v>9079</v>
      </c>
      <c r="AK152" s="19">
        <f t="shared" si="56"/>
        <v>5</v>
      </c>
      <c r="AL152" s="19">
        <f t="shared" si="56"/>
        <v>7</v>
      </c>
      <c r="AM152" s="19">
        <f t="shared" si="56"/>
        <v>582</v>
      </c>
      <c r="AN152" s="19">
        <f t="shared" si="56"/>
        <v>3</v>
      </c>
      <c r="AO152" s="19">
        <f t="shared" si="56"/>
        <v>2</v>
      </c>
      <c r="AP152" s="19">
        <f t="shared" si="56"/>
        <v>24</v>
      </c>
      <c r="AQ152" s="19">
        <f t="shared" si="56"/>
        <v>6799</v>
      </c>
      <c r="AR152" s="19">
        <f t="shared" si="56"/>
        <v>125</v>
      </c>
      <c r="AS152" s="19">
        <f t="shared" si="56"/>
        <v>1</v>
      </c>
      <c r="AT152" s="19">
        <f t="shared" si="56"/>
        <v>16</v>
      </c>
      <c r="AU152" s="19">
        <f t="shared" si="56"/>
        <v>141</v>
      </c>
      <c r="AV152" s="19">
        <f t="shared" si="56"/>
        <v>5930</v>
      </c>
      <c r="AW152" s="19">
        <f t="shared" si="56"/>
        <v>9</v>
      </c>
      <c r="AX152" s="19">
        <f t="shared" si="56"/>
        <v>3</v>
      </c>
      <c r="AY152" s="19">
        <f t="shared" si="56"/>
        <v>192</v>
      </c>
      <c r="AZ152" s="19">
        <f t="shared" si="56"/>
        <v>0</v>
      </c>
      <c r="BA152" s="20">
        <f t="shared" si="56"/>
        <v>23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760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22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71</v>
      </c>
      <c r="BU152" s="19">
        <f t="shared" si="57"/>
        <v>13</v>
      </c>
      <c r="BV152" s="19">
        <f t="shared" si="57"/>
        <v>17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15</v>
      </c>
      <c r="CB152" s="19">
        <f t="shared" si="57"/>
        <v>355</v>
      </c>
      <c r="CC152" s="19">
        <f t="shared" si="57"/>
        <v>5</v>
      </c>
      <c r="CD152" s="19">
        <f t="shared" si="57"/>
        <v>3</v>
      </c>
      <c r="CE152" s="19">
        <f t="shared" si="57"/>
        <v>16</v>
      </c>
      <c r="CF152" s="19">
        <f t="shared" si="57"/>
        <v>27870</v>
      </c>
    </row>
    <row r="153" spans="1:84" ht="8.25" customHeight="1" x14ac:dyDescent="0.15">
      <c r="A153" s="50" t="s">
        <v>234</v>
      </c>
      <c r="B153" s="90" t="s">
        <v>235</v>
      </c>
      <c r="C153" s="91"/>
      <c r="D153" s="92"/>
      <c r="E153" s="16">
        <v>0</v>
      </c>
      <c r="F153" s="16">
        <v>48</v>
      </c>
      <c r="G153" s="16">
        <v>55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67</v>
      </c>
      <c r="AG153" s="16">
        <v>4</v>
      </c>
      <c r="AH153" s="15">
        <v>0</v>
      </c>
      <c r="AI153" s="15">
        <v>0</v>
      </c>
      <c r="AJ153" s="16">
        <v>237</v>
      </c>
      <c r="AK153" s="16">
        <v>0</v>
      </c>
      <c r="AL153" s="16">
        <v>0</v>
      </c>
      <c r="AM153" s="16">
        <v>35</v>
      </c>
      <c r="AN153" s="16">
        <v>0</v>
      </c>
      <c r="AO153" s="16">
        <v>0</v>
      </c>
      <c r="AP153" s="16">
        <v>1</v>
      </c>
      <c r="AQ153" s="16">
        <v>134</v>
      </c>
      <c r="AR153" s="16">
        <v>3</v>
      </c>
      <c r="AS153" s="16">
        <v>0</v>
      </c>
      <c r="AT153" s="16">
        <v>0</v>
      </c>
      <c r="AU153" s="16">
        <v>2</v>
      </c>
      <c r="AV153" s="16">
        <v>295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11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8</v>
      </c>
      <c r="CC153" s="16">
        <v>0</v>
      </c>
      <c r="CD153" s="16">
        <v>0</v>
      </c>
      <c r="CE153" s="16">
        <v>0</v>
      </c>
      <c r="CF153" s="17">
        <f>SUM(E153:CE153)</f>
        <v>937</v>
      </c>
    </row>
    <row r="154" spans="1:84" ht="8.25" customHeight="1" x14ac:dyDescent="0.15">
      <c r="A154" s="51"/>
      <c r="B154" s="60" t="s">
        <v>236</v>
      </c>
      <c r="C154" s="61" t="s">
        <v>237</v>
      </c>
      <c r="D154" s="62"/>
      <c r="E154" s="17">
        <v>0</v>
      </c>
      <c r="F154" s="17">
        <v>356</v>
      </c>
      <c r="G154" s="17">
        <v>45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17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88</v>
      </c>
      <c r="AG154" s="17">
        <v>0</v>
      </c>
      <c r="AH154" s="18">
        <v>0</v>
      </c>
      <c r="AI154" s="18">
        <v>0</v>
      </c>
      <c r="AJ154" s="17">
        <v>229</v>
      </c>
      <c r="AK154" s="17">
        <v>0</v>
      </c>
      <c r="AL154" s="17">
        <v>0</v>
      </c>
      <c r="AM154" s="17">
        <v>44</v>
      </c>
      <c r="AN154" s="17">
        <v>0</v>
      </c>
      <c r="AO154" s="17">
        <v>0</v>
      </c>
      <c r="AP154" s="17">
        <v>1</v>
      </c>
      <c r="AQ154" s="17">
        <v>75</v>
      </c>
      <c r="AR154" s="17">
        <v>2</v>
      </c>
      <c r="AS154" s="17">
        <v>0</v>
      </c>
      <c r="AT154" s="17">
        <v>1</v>
      </c>
      <c r="AU154" s="17">
        <v>5</v>
      </c>
      <c r="AV154" s="17">
        <v>275</v>
      </c>
      <c r="AW154" s="17">
        <v>0</v>
      </c>
      <c r="AX154" s="17">
        <v>0</v>
      </c>
      <c r="AY154" s="17">
        <v>3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1161</v>
      </c>
    </row>
    <row r="155" spans="1:84" ht="8.25" customHeight="1" x14ac:dyDescent="0.15">
      <c r="A155" s="51"/>
      <c r="B155" s="60"/>
      <c r="C155" s="61" t="s">
        <v>238</v>
      </c>
      <c r="D155" s="62"/>
      <c r="E155" s="17">
        <v>0</v>
      </c>
      <c r="F155" s="17">
        <v>111</v>
      </c>
      <c r="G155" s="17">
        <v>7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14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17</v>
      </c>
      <c r="AG155" s="17">
        <v>0</v>
      </c>
      <c r="AH155" s="18">
        <v>0</v>
      </c>
      <c r="AI155" s="18">
        <v>0</v>
      </c>
      <c r="AJ155" s="17">
        <v>96</v>
      </c>
      <c r="AK155" s="17">
        <v>0</v>
      </c>
      <c r="AL155" s="17">
        <v>0</v>
      </c>
      <c r="AM155" s="17">
        <v>14</v>
      </c>
      <c r="AN155" s="17">
        <v>0</v>
      </c>
      <c r="AO155" s="17">
        <v>0</v>
      </c>
      <c r="AP155" s="17">
        <v>0</v>
      </c>
      <c r="AQ155" s="17">
        <v>30</v>
      </c>
      <c r="AR155" s="17">
        <v>2</v>
      </c>
      <c r="AS155" s="17">
        <v>0</v>
      </c>
      <c r="AT155" s="17">
        <v>0</v>
      </c>
      <c r="AU155" s="17">
        <v>2</v>
      </c>
      <c r="AV155" s="17">
        <v>109</v>
      </c>
      <c r="AW155" s="17">
        <v>0</v>
      </c>
      <c r="AX155" s="17">
        <v>0</v>
      </c>
      <c r="AY155" s="17">
        <v>4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6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2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419</v>
      </c>
    </row>
    <row r="156" spans="1:84" ht="8.25" customHeight="1" x14ac:dyDescent="0.15">
      <c r="A156" s="51"/>
      <c r="B156" s="60"/>
      <c r="C156" s="58" t="s">
        <v>91</v>
      </c>
      <c r="D156" s="59"/>
      <c r="E156" s="17">
        <f>SUM(E154:E155)</f>
        <v>0</v>
      </c>
      <c r="F156" s="17">
        <f t="shared" ref="F156:AZ156" si="58">SUM(F154:F155)</f>
        <v>467</v>
      </c>
      <c r="G156" s="17">
        <f t="shared" si="58"/>
        <v>52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31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12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105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325</v>
      </c>
      <c r="AK156" s="17">
        <f t="shared" si="58"/>
        <v>0</v>
      </c>
      <c r="AL156" s="17">
        <f t="shared" si="58"/>
        <v>0</v>
      </c>
      <c r="AM156" s="17">
        <f t="shared" si="58"/>
        <v>58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105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7</v>
      </c>
      <c r="AV156" s="17">
        <f t="shared" si="58"/>
        <v>384</v>
      </c>
      <c r="AW156" s="17">
        <f t="shared" si="58"/>
        <v>0</v>
      </c>
      <c r="AX156" s="17">
        <f t="shared" si="58"/>
        <v>0</v>
      </c>
      <c r="AY156" s="17">
        <f t="shared" si="58"/>
        <v>7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6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3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1580</v>
      </c>
    </row>
    <row r="157" spans="1:84" ht="8.25" customHeight="1" x14ac:dyDescent="0.15">
      <c r="A157" s="51"/>
      <c r="B157" s="60" t="s">
        <v>239</v>
      </c>
      <c r="C157" s="58" t="s">
        <v>240</v>
      </c>
      <c r="D157" s="59"/>
      <c r="E157" s="17">
        <v>0</v>
      </c>
      <c r="F157" s="17">
        <v>360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18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76</v>
      </c>
      <c r="AG157" s="17">
        <v>3</v>
      </c>
      <c r="AH157" s="18">
        <v>0</v>
      </c>
      <c r="AI157" s="18">
        <v>0</v>
      </c>
      <c r="AJ157" s="17">
        <v>655</v>
      </c>
      <c r="AK157" s="17">
        <v>0</v>
      </c>
      <c r="AL157" s="17">
        <v>2</v>
      </c>
      <c r="AM157" s="17">
        <v>125</v>
      </c>
      <c r="AN157" s="17">
        <v>0</v>
      </c>
      <c r="AO157" s="17">
        <v>0</v>
      </c>
      <c r="AP157" s="17">
        <v>3</v>
      </c>
      <c r="AQ157" s="17">
        <v>590</v>
      </c>
      <c r="AR157" s="17">
        <v>9</v>
      </c>
      <c r="AS157" s="17">
        <v>0</v>
      </c>
      <c r="AT157" s="17">
        <v>3</v>
      </c>
      <c r="AU157" s="17">
        <v>29</v>
      </c>
      <c r="AV157" s="17">
        <v>489</v>
      </c>
      <c r="AW157" s="17">
        <v>0</v>
      </c>
      <c r="AX157" s="17">
        <v>0</v>
      </c>
      <c r="AY157" s="17">
        <v>19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12</v>
      </c>
      <c r="BI157" s="17">
        <v>0</v>
      </c>
      <c r="BJ157" s="17">
        <v>0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11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32</v>
      </c>
      <c r="CC157" s="17">
        <v>0</v>
      </c>
      <c r="CD157" s="17">
        <v>0</v>
      </c>
      <c r="CE157" s="17">
        <v>1</v>
      </c>
      <c r="CF157" s="17">
        <f>SUM(E157:CE157)</f>
        <v>2449</v>
      </c>
    </row>
    <row r="158" spans="1:84" ht="8.25" customHeight="1" x14ac:dyDescent="0.15">
      <c r="A158" s="51"/>
      <c r="B158" s="60"/>
      <c r="C158" s="58" t="s">
        <v>241</v>
      </c>
      <c r="D158" s="59"/>
      <c r="E158" s="17">
        <v>0</v>
      </c>
      <c r="F158" s="17">
        <v>38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10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37</v>
      </c>
      <c r="AG158" s="17">
        <v>0</v>
      </c>
      <c r="AH158" s="18">
        <v>0</v>
      </c>
      <c r="AI158" s="18">
        <v>0</v>
      </c>
      <c r="AJ158" s="17">
        <v>243</v>
      </c>
      <c r="AK158" s="17">
        <v>0</v>
      </c>
      <c r="AL158" s="17">
        <v>0</v>
      </c>
      <c r="AM158" s="17">
        <v>36</v>
      </c>
      <c r="AN158" s="17">
        <v>0</v>
      </c>
      <c r="AO158" s="17">
        <v>0</v>
      </c>
      <c r="AP158" s="17">
        <v>5</v>
      </c>
      <c r="AQ158" s="17">
        <v>225</v>
      </c>
      <c r="AR158" s="17">
        <v>3</v>
      </c>
      <c r="AS158" s="17">
        <v>0</v>
      </c>
      <c r="AT158" s="17">
        <v>3</v>
      </c>
      <c r="AU158" s="17">
        <v>6</v>
      </c>
      <c r="AV158" s="17">
        <v>266</v>
      </c>
      <c r="AW158" s="17">
        <v>0</v>
      </c>
      <c r="AX158" s="17">
        <v>0</v>
      </c>
      <c r="AY158" s="17">
        <v>6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5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19</v>
      </c>
      <c r="CC158" s="17">
        <v>0</v>
      </c>
      <c r="CD158" s="17">
        <v>1</v>
      </c>
      <c r="CE158" s="17">
        <v>0</v>
      </c>
      <c r="CF158" s="17">
        <f>SUM(E158:CE158)</f>
        <v>908</v>
      </c>
    </row>
    <row r="159" spans="1:84" ht="8.25" customHeight="1" x14ac:dyDescent="0.15">
      <c r="A159" s="51"/>
      <c r="B159" s="86"/>
      <c r="C159" s="58" t="s">
        <v>91</v>
      </c>
      <c r="D159" s="59"/>
      <c r="E159" s="17">
        <f>SUM(E157:E158)</f>
        <v>0</v>
      </c>
      <c r="F159" s="17">
        <f t="shared" ref="F159:CF159" si="60">SUM(F157:F158)</f>
        <v>398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28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113</v>
      </c>
      <c r="AG159" s="17">
        <f t="shared" si="60"/>
        <v>3</v>
      </c>
      <c r="AH159" s="18">
        <f t="shared" si="60"/>
        <v>0</v>
      </c>
      <c r="AI159" s="18">
        <f t="shared" si="60"/>
        <v>0</v>
      </c>
      <c r="AJ159" s="17">
        <f t="shared" si="60"/>
        <v>898</v>
      </c>
      <c r="AK159" s="17">
        <f t="shared" si="60"/>
        <v>0</v>
      </c>
      <c r="AL159" s="17">
        <f t="shared" si="60"/>
        <v>2</v>
      </c>
      <c r="AM159" s="17">
        <f t="shared" si="60"/>
        <v>161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815</v>
      </c>
      <c r="AR159" s="17">
        <f t="shared" si="60"/>
        <v>12</v>
      </c>
      <c r="AS159" s="17">
        <f t="shared" si="60"/>
        <v>0</v>
      </c>
      <c r="AT159" s="17">
        <f t="shared" si="60"/>
        <v>6</v>
      </c>
      <c r="AU159" s="17">
        <f t="shared" si="60"/>
        <v>35</v>
      </c>
      <c r="AV159" s="17">
        <f t="shared" si="60"/>
        <v>755</v>
      </c>
      <c r="AW159" s="17">
        <f t="shared" si="60"/>
        <v>0</v>
      </c>
      <c r="AX159" s="17">
        <f t="shared" si="60"/>
        <v>0</v>
      </c>
      <c r="AY159" s="17">
        <f t="shared" si="60"/>
        <v>25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14</v>
      </c>
      <c r="BI159" s="17">
        <f t="shared" si="60"/>
        <v>0</v>
      </c>
      <c r="BJ159" s="17">
        <f t="shared" si="60"/>
        <v>1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16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51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3357</v>
      </c>
    </row>
    <row r="160" spans="1:84" ht="8.25" customHeight="1" x14ac:dyDescent="0.15">
      <c r="A160" s="51"/>
      <c r="B160" s="60" t="s">
        <v>242</v>
      </c>
      <c r="C160" s="58" t="s">
        <v>243</v>
      </c>
      <c r="D160" s="59"/>
      <c r="E160" s="17">
        <v>3</v>
      </c>
      <c r="F160" s="17">
        <v>164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18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27</v>
      </c>
      <c r="AB160" s="17">
        <v>0</v>
      </c>
      <c r="AC160" s="18">
        <v>0</v>
      </c>
      <c r="AD160" s="18">
        <v>0</v>
      </c>
      <c r="AE160" s="18">
        <v>0</v>
      </c>
      <c r="AF160" s="17">
        <v>81</v>
      </c>
      <c r="AG160" s="17">
        <v>0</v>
      </c>
      <c r="AH160" s="18">
        <v>0</v>
      </c>
      <c r="AI160" s="18">
        <v>0</v>
      </c>
      <c r="AJ160" s="17">
        <v>949</v>
      </c>
      <c r="AK160" s="17">
        <v>0</v>
      </c>
      <c r="AL160" s="17">
        <v>5</v>
      </c>
      <c r="AM160" s="17">
        <v>108</v>
      </c>
      <c r="AN160" s="17">
        <v>0</v>
      </c>
      <c r="AO160" s="17">
        <v>0</v>
      </c>
      <c r="AP160" s="17">
        <v>6</v>
      </c>
      <c r="AQ160" s="17">
        <v>317</v>
      </c>
      <c r="AR160" s="17">
        <v>18</v>
      </c>
      <c r="AS160" s="17">
        <v>0</v>
      </c>
      <c r="AT160" s="17">
        <v>5</v>
      </c>
      <c r="AU160" s="17">
        <v>24</v>
      </c>
      <c r="AV160" s="17">
        <v>616</v>
      </c>
      <c r="AW160" s="17">
        <v>0</v>
      </c>
      <c r="AX160" s="17">
        <v>2</v>
      </c>
      <c r="AY160" s="17">
        <v>20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5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36</v>
      </c>
      <c r="CC160" s="17">
        <v>1</v>
      </c>
      <c r="CD160" s="17">
        <v>1</v>
      </c>
      <c r="CE160" s="17">
        <v>1</v>
      </c>
      <c r="CF160" s="17">
        <f>SUM(E160:CE160)</f>
        <v>2420</v>
      </c>
    </row>
    <row r="161" spans="1:84" ht="8.25" customHeight="1" x14ac:dyDescent="0.15">
      <c r="A161" s="51"/>
      <c r="B161" s="60"/>
      <c r="C161" s="58" t="s">
        <v>244</v>
      </c>
      <c r="D161" s="59"/>
      <c r="E161" s="17">
        <v>0</v>
      </c>
      <c r="F161" s="17">
        <v>55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88</v>
      </c>
      <c r="AG161" s="17">
        <v>1</v>
      </c>
      <c r="AH161" s="18">
        <v>0</v>
      </c>
      <c r="AI161" s="18">
        <v>0</v>
      </c>
      <c r="AJ161" s="17">
        <v>294</v>
      </c>
      <c r="AK161" s="17">
        <v>0</v>
      </c>
      <c r="AL161" s="17">
        <v>1</v>
      </c>
      <c r="AM161" s="17">
        <v>63</v>
      </c>
      <c r="AN161" s="17">
        <v>0</v>
      </c>
      <c r="AO161" s="17">
        <v>0</v>
      </c>
      <c r="AP161" s="17">
        <v>3</v>
      </c>
      <c r="AQ161" s="17">
        <v>217</v>
      </c>
      <c r="AR161" s="17">
        <v>8</v>
      </c>
      <c r="AS161" s="17">
        <v>0</v>
      </c>
      <c r="AT161" s="17">
        <v>4</v>
      </c>
      <c r="AU161" s="17">
        <v>17</v>
      </c>
      <c r="AV161" s="17">
        <v>412</v>
      </c>
      <c r="AW161" s="17">
        <v>0</v>
      </c>
      <c r="AX161" s="17">
        <v>1</v>
      </c>
      <c r="AY161" s="17">
        <v>4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11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25</v>
      </c>
      <c r="CC161" s="17">
        <v>0</v>
      </c>
      <c r="CD161" s="17">
        <v>1</v>
      </c>
      <c r="CE161" s="17">
        <v>0</v>
      </c>
      <c r="CF161" s="17">
        <f>SUM(E161:CE161)</f>
        <v>1221</v>
      </c>
    </row>
    <row r="162" spans="1:84" ht="8.25" customHeight="1" x14ac:dyDescent="0.15">
      <c r="A162" s="51"/>
      <c r="B162" s="60" t="s">
        <v>245</v>
      </c>
      <c r="C162" s="58" t="s">
        <v>246</v>
      </c>
      <c r="D162" s="59"/>
      <c r="E162" s="17">
        <v>0</v>
      </c>
      <c r="F162" s="17">
        <v>185</v>
      </c>
      <c r="G162" s="17">
        <v>44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125</v>
      </c>
      <c r="AG162" s="17">
        <v>0</v>
      </c>
      <c r="AH162" s="18">
        <v>0</v>
      </c>
      <c r="AI162" s="18">
        <v>0</v>
      </c>
      <c r="AJ162" s="17">
        <v>380</v>
      </c>
      <c r="AK162" s="17">
        <v>0</v>
      </c>
      <c r="AL162" s="17">
        <v>0</v>
      </c>
      <c r="AM162" s="17">
        <v>184</v>
      </c>
      <c r="AN162" s="17">
        <v>0</v>
      </c>
      <c r="AO162" s="17">
        <v>0</v>
      </c>
      <c r="AP162" s="17">
        <v>8</v>
      </c>
      <c r="AQ162" s="17">
        <v>233</v>
      </c>
      <c r="AR162" s="17">
        <v>9</v>
      </c>
      <c r="AS162" s="17">
        <v>0</v>
      </c>
      <c r="AT162" s="17">
        <v>1</v>
      </c>
      <c r="AU162" s="17">
        <v>16</v>
      </c>
      <c r="AV162" s="17">
        <v>341</v>
      </c>
      <c r="AW162" s="17">
        <v>0</v>
      </c>
      <c r="AX162" s="17">
        <v>0</v>
      </c>
      <c r="AY162" s="17">
        <v>5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15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2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1630</v>
      </c>
    </row>
    <row r="163" spans="1:84" ht="8.25" customHeight="1" x14ac:dyDescent="0.15">
      <c r="A163" s="51"/>
      <c r="B163" s="74"/>
      <c r="C163" s="58" t="s">
        <v>247</v>
      </c>
      <c r="D163" s="59"/>
      <c r="E163" s="17">
        <v>0</v>
      </c>
      <c r="F163" s="17">
        <v>73</v>
      </c>
      <c r="G163" s="17">
        <v>4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128</v>
      </c>
      <c r="AK163" s="17">
        <v>0</v>
      </c>
      <c r="AL163" s="17">
        <v>0</v>
      </c>
      <c r="AM163" s="17">
        <v>14</v>
      </c>
      <c r="AN163" s="17">
        <v>0</v>
      </c>
      <c r="AO163" s="17">
        <v>0</v>
      </c>
      <c r="AP163" s="17">
        <v>0</v>
      </c>
      <c r="AQ163" s="17">
        <v>55</v>
      </c>
      <c r="AR163" s="17">
        <v>2</v>
      </c>
      <c r="AS163" s="17">
        <v>0</v>
      </c>
      <c r="AT163" s="17">
        <v>0</v>
      </c>
      <c r="AU163" s="17">
        <v>1</v>
      </c>
      <c r="AV163" s="17">
        <v>60</v>
      </c>
      <c r="AW163" s="17">
        <v>0</v>
      </c>
      <c r="AX163" s="17">
        <v>0</v>
      </c>
      <c r="AY163" s="17">
        <v>4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5</v>
      </c>
      <c r="CC163" s="17">
        <v>0</v>
      </c>
      <c r="CD163" s="17">
        <v>0</v>
      </c>
      <c r="CE163" s="17">
        <v>2</v>
      </c>
      <c r="CF163" s="17">
        <f>SUM(E163:CE163)</f>
        <v>366</v>
      </c>
    </row>
    <row r="164" spans="1:84" ht="8.25" customHeight="1" x14ac:dyDescent="0.15">
      <c r="A164" s="51"/>
      <c r="B164" s="74"/>
      <c r="C164" s="58" t="s">
        <v>91</v>
      </c>
      <c r="D164" s="59"/>
      <c r="E164" s="17">
        <f>SUM(E162:E163)</f>
        <v>0</v>
      </c>
      <c r="F164" s="17">
        <f t="shared" ref="F164:CF164" si="61">SUM(F162:F163)</f>
        <v>258</v>
      </c>
      <c r="G164" s="17">
        <f t="shared" si="61"/>
        <v>48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131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508</v>
      </c>
      <c r="AK164" s="17">
        <f t="shared" si="61"/>
        <v>0</v>
      </c>
      <c r="AL164" s="17">
        <f t="shared" si="61"/>
        <v>0</v>
      </c>
      <c r="AM164" s="17">
        <f t="shared" si="61"/>
        <v>198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288</v>
      </c>
      <c r="AR164" s="17">
        <f t="shared" si="61"/>
        <v>11</v>
      </c>
      <c r="AS164" s="17">
        <f t="shared" si="61"/>
        <v>0</v>
      </c>
      <c r="AT164" s="17">
        <f t="shared" si="61"/>
        <v>1</v>
      </c>
      <c r="AU164" s="17">
        <f t="shared" si="61"/>
        <v>17</v>
      </c>
      <c r="AV164" s="17">
        <f t="shared" si="61"/>
        <v>401</v>
      </c>
      <c r="AW164" s="17">
        <f t="shared" si="61"/>
        <v>0</v>
      </c>
      <c r="AX164" s="17">
        <f t="shared" si="61"/>
        <v>0</v>
      </c>
      <c r="AY164" s="17">
        <f t="shared" si="61"/>
        <v>9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15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2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35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1996</v>
      </c>
    </row>
    <row r="165" spans="1:84" ht="8.25" customHeight="1" x14ac:dyDescent="0.15">
      <c r="A165" s="53"/>
      <c r="B165" s="65" t="s">
        <v>98</v>
      </c>
      <c r="C165" s="66"/>
      <c r="D165" s="67"/>
      <c r="E165" s="19">
        <f>SUM(E153,E156,E159:E161,E164)</f>
        <v>3</v>
      </c>
      <c r="F165" s="19">
        <f t="shared" ref="F165:BQ165" si="62">SUM(F153,F156,F159:F161,F164)</f>
        <v>1390</v>
      </c>
      <c r="G165" s="19">
        <f t="shared" si="62"/>
        <v>157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121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82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585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3211</v>
      </c>
      <c r="AK165" s="19">
        <f t="shared" si="62"/>
        <v>0</v>
      </c>
      <c r="AL165" s="19">
        <f t="shared" si="62"/>
        <v>8</v>
      </c>
      <c r="AM165" s="19">
        <f t="shared" si="62"/>
        <v>623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1876</v>
      </c>
      <c r="AR165" s="19">
        <f t="shared" si="62"/>
        <v>56</v>
      </c>
      <c r="AS165" s="19">
        <f t="shared" si="62"/>
        <v>0</v>
      </c>
      <c r="AT165" s="19">
        <f t="shared" si="62"/>
        <v>17</v>
      </c>
      <c r="AU165" s="19">
        <f t="shared" si="62"/>
        <v>102</v>
      </c>
      <c r="AV165" s="19">
        <f t="shared" si="62"/>
        <v>2863</v>
      </c>
      <c r="AW165" s="19">
        <f t="shared" si="62"/>
        <v>0</v>
      </c>
      <c r="AX165" s="19">
        <f t="shared" si="62"/>
        <v>3</v>
      </c>
      <c r="AY165" s="19">
        <f t="shared" si="62"/>
        <v>71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63</v>
      </c>
      <c r="BI165" s="19">
        <f t="shared" si="62"/>
        <v>0</v>
      </c>
      <c r="BJ165" s="19">
        <f t="shared" si="62"/>
        <v>2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34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162</v>
      </c>
      <c r="CC165" s="19">
        <f t="shared" si="63"/>
        <v>1</v>
      </c>
      <c r="CD165" s="19">
        <f t="shared" si="63"/>
        <v>3</v>
      </c>
      <c r="CE165" s="19">
        <f t="shared" si="63"/>
        <v>5</v>
      </c>
      <c r="CF165" s="19">
        <f t="shared" si="63"/>
        <v>11511</v>
      </c>
    </row>
    <row r="166" spans="1:84" ht="8.25" customHeight="1" x14ac:dyDescent="0.15">
      <c r="A166" s="50" t="s">
        <v>248</v>
      </c>
      <c r="B166" s="90" t="s">
        <v>249</v>
      </c>
      <c r="C166" s="91"/>
      <c r="D166" s="92"/>
      <c r="E166" s="16">
        <v>3</v>
      </c>
      <c r="F166" s="16">
        <v>81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387</v>
      </c>
      <c r="AK166" s="16">
        <v>0</v>
      </c>
      <c r="AL166" s="16">
        <v>1</v>
      </c>
      <c r="AM166" s="16">
        <v>81</v>
      </c>
      <c r="AN166" s="16">
        <v>0</v>
      </c>
      <c r="AO166" s="16">
        <v>0</v>
      </c>
      <c r="AP166" s="16">
        <v>1</v>
      </c>
      <c r="AQ166" s="16">
        <v>164</v>
      </c>
      <c r="AR166" s="16">
        <v>3</v>
      </c>
      <c r="AS166" s="16">
        <v>0</v>
      </c>
      <c r="AT166" s="16">
        <v>1</v>
      </c>
      <c r="AU166" s="16">
        <v>14</v>
      </c>
      <c r="AV166" s="16">
        <v>327</v>
      </c>
      <c r="AW166" s="16">
        <v>1</v>
      </c>
      <c r="AX166" s="16">
        <v>0</v>
      </c>
      <c r="AY166" s="16">
        <v>9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3</v>
      </c>
      <c r="BP166" s="16">
        <v>0</v>
      </c>
      <c r="BQ166" s="16">
        <v>0</v>
      </c>
      <c r="BR166" s="15">
        <v>0</v>
      </c>
      <c r="BS166" s="16">
        <v>0</v>
      </c>
      <c r="BT166" s="16">
        <v>4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20</v>
      </c>
      <c r="CC166" s="16">
        <v>0</v>
      </c>
      <c r="CD166" s="16">
        <v>0</v>
      </c>
      <c r="CE166" s="16">
        <v>0</v>
      </c>
      <c r="CF166" s="17">
        <f>SUM(E166:CE166)</f>
        <v>1113</v>
      </c>
    </row>
    <row r="167" spans="1:84" ht="8.25" customHeight="1" x14ac:dyDescent="0.15">
      <c r="A167" s="51"/>
      <c r="B167" s="60" t="s">
        <v>250</v>
      </c>
      <c r="C167" s="61" t="s">
        <v>248</v>
      </c>
      <c r="D167" s="62"/>
      <c r="E167" s="17">
        <v>0</v>
      </c>
      <c r="F167" s="17">
        <v>218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3</v>
      </c>
      <c r="AB167" s="17">
        <v>0</v>
      </c>
      <c r="AC167" s="18">
        <v>0</v>
      </c>
      <c r="AD167" s="18">
        <v>0</v>
      </c>
      <c r="AE167" s="18">
        <v>0</v>
      </c>
      <c r="AF167" s="17">
        <v>16</v>
      </c>
      <c r="AG167" s="17">
        <v>0</v>
      </c>
      <c r="AH167" s="18">
        <v>0</v>
      </c>
      <c r="AI167" s="18">
        <v>0</v>
      </c>
      <c r="AJ167" s="17">
        <v>282</v>
      </c>
      <c r="AK167" s="17">
        <v>1</v>
      </c>
      <c r="AL167" s="17">
        <v>0</v>
      </c>
      <c r="AM167" s="17">
        <v>36</v>
      </c>
      <c r="AN167" s="17">
        <v>4</v>
      </c>
      <c r="AO167" s="17">
        <v>0</v>
      </c>
      <c r="AP167" s="17">
        <v>0</v>
      </c>
      <c r="AQ167" s="17">
        <v>196</v>
      </c>
      <c r="AR167" s="17">
        <v>2</v>
      </c>
      <c r="AS167" s="17">
        <v>0</v>
      </c>
      <c r="AT167" s="17">
        <v>1</v>
      </c>
      <c r="AU167" s="17">
        <v>16</v>
      </c>
      <c r="AV167" s="17">
        <v>296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18</v>
      </c>
      <c r="CC167" s="17">
        <v>2</v>
      </c>
      <c r="CD167" s="17">
        <v>0</v>
      </c>
      <c r="CE167" s="17">
        <v>0</v>
      </c>
      <c r="CF167" s="17">
        <f>SUM(E167:CE167)</f>
        <v>1120</v>
      </c>
    </row>
    <row r="168" spans="1:84" ht="8.25" customHeight="1" x14ac:dyDescent="0.15">
      <c r="A168" s="51"/>
      <c r="B168" s="60"/>
      <c r="C168" s="61" t="s">
        <v>251</v>
      </c>
      <c r="D168" s="62"/>
      <c r="E168" s="17">
        <v>0</v>
      </c>
      <c r="F168" s="17">
        <v>14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2</v>
      </c>
      <c r="AG168" s="17">
        <v>1</v>
      </c>
      <c r="AH168" s="18">
        <v>0</v>
      </c>
      <c r="AI168" s="18">
        <v>0</v>
      </c>
      <c r="AJ168" s="17">
        <v>219</v>
      </c>
      <c r="AK168" s="17">
        <v>0</v>
      </c>
      <c r="AL168" s="17">
        <v>0</v>
      </c>
      <c r="AM168" s="17">
        <v>22</v>
      </c>
      <c r="AN168" s="17">
        <v>0</v>
      </c>
      <c r="AO168" s="17">
        <v>0</v>
      </c>
      <c r="AP168" s="17">
        <v>1</v>
      </c>
      <c r="AQ168" s="17">
        <v>134</v>
      </c>
      <c r="AR168" s="17">
        <v>0</v>
      </c>
      <c r="AS168" s="17">
        <v>0</v>
      </c>
      <c r="AT168" s="17">
        <v>3</v>
      </c>
      <c r="AU168" s="17">
        <v>7</v>
      </c>
      <c r="AV168" s="17">
        <v>241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12</v>
      </c>
      <c r="CC168" s="17">
        <v>0</v>
      </c>
      <c r="CD168" s="17">
        <v>0</v>
      </c>
      <c r="CE168" s="17">
        <v>0</v>
      </c>
      <c r="CF168" s="17">
        <f>SUM(E168:CE168)</f>
        <v>671</v>
      </c>
    </row>
    <row r="169" spans="1:84" ht="8.25" customHeight="1" x14ac:dyDescent="0.15">
      <c r="A169" s="51"/>
      <c r="B169" s="60"/>
      <c r="C169" s="58" t="s">
        <v>91</v>
      </c>
      <c r="D169" s="59"/>
      <c r="E169" s="17">
        <f>SUM(E167:E168)</f>
        <v>0</v>
      </c>
      <c r="F169" s="17">
        <f t="shared" ref="F169:AZ169" si="64">SUM(F167:F168)</f>
        <v>232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3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18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501</v>
      </c>
      <c r="AK169" s="17">
        <f t="shared" si="64"/>
        <v>1</v>
      </c>
      <c r="AL169" s="17">
        <f t="shared" si="64"/>
        <v>0</v>
      </c>
      <c r="AM169" s="17">
        <f t="shared" si="64"/>
        <v>58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330</v>
      </c>
      <c r="AR169" s="17">
        <f t="shared" si="64"/>
        <v>2</v>
      </c>
      <c r="AS169" s="17">
        <f t="shared" si="64"/>
        <v>0</v>
      </c>
      <c r="AT169" s="17">
        <f t="shared" si="64"/>
        <v>4</v>
      </c>
      <c r="AU169" s="17">
        <f t="shared" si="64"/>
        <v>23</v>
      </c>
      <c r="AV169" s="17">
        <f t="shared" si="64"/>
        <v>537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30</v>
      </c>
      <c r="CC169" s="17">
        <f t="shared" si="65"/>
        <v>2</v>
      </c>
      <c r="CD169" s="17">
        <f t="shared" si="65"/>
        <v>0</v>
      </c>
      <c r="CE169" s="17">
        <f t="shared" si="65"/>
        <v>0</v>
      </c>
      <c r="CF169" s="17">
        <f t="shared" si="65"/>
        <v>1791</v>
      </c>
    </row>
    <row r="170" spans="1:84" ht="8.25" customHeight="1" x14ac:dyDescent="0.15">
      <c r="A170" s="51"/>
      <c r="B170" s="57" t="s">
        <v>252</v>
      </c>
      <c r="C170" s="58"/>
      <c r="D170" s="59"/>
      <c r="E170" s="17">
        <v>5</v>
      </c>
      <c r="F170" s="17">
        <v>396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59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131</v>
      </c>
      <c r="AG170" s="17">
        <v>15</v>
      </c>
      <c r="AH170" s="18">
        <v>0</v>
      </c>
      <c r="AI170" s="18">
        <v>0</v>
      </c>
      <c r="AJ170" s="17">
        <v>858</v>
      </c>
      <c r="AK170" s="17">
        <v>0</v>
      </c>
      <c r="AL170" s="17">
        <v>0</v>
      </c>
      <c r="AM170" s="17">
        <v>119</v>
      </c>
      <c r="AN170" s="17">
        <v>1</v>
      </c>
      <c r="AO170" s="17">
        <v>0</v>
      </c>
      <c r="AP170" s="17">
        <v>2</v>
      </c>
      <c r="AQ170" s="17">
        <v>369</v>
      </c>
      <c r="AR170" s="17">
        <v>10</v>
      </c>
      <c r="AS170" s="17">
        <v>0</v>
      </c>
      <c r="AT170" s="17">
        <v>5</v>
      </c>
      <c r="AU170" s="17">
        <v>19</v>
      </c>
      <c r="AV170" s="17">
        <v>631</v>
      </c>
      <c r="AW170" s="17">
        <v>1</v>
      </c>
      <c r="AX170" s="17">
        <v>0</v>
      </c>
      <c r="AY170" s="17">
        <v>18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3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8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19</v>
      </c>
      <c r="CC170" s="17">
        <v>0</v>
      </c>
      <c r="CD170" s="17">
        <v>0</v>
      </c>
      <c r="CE170" s="17">
        <v>4</v>
      </c>
      <c r="CF170" s="17">
        <f>SUM(E170:CE170)</f>
        <v>2683</v>
      </c>
    </row>
    <row r="171" spans="1:84" ht="8.25" customHeight="1" x14ac:dyDescent="0.15">
      <c r="A171" s="51"/>
      <c r="B171" s="57" t="s">
        <v>253</v>
      </c>
      <c r="C171" s="58"/>
      <c r="D171" s="59"/>
      <c r="E171" s="17">
        <v>5</v>
      </c>
      <c r="F171" s="17">
        <v>103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23</v>
      </c>
      <c r="AG171" s="17">
        <v>0</v>
      </c>
      <c r="AH171" s="18">
        <v>0</v>
      </c>
      <c r="AI171" s="18">
        <v>0</v>
      </c>
      <c r="AJ171" s="17">
        <v>406</v>
      </c>
      <c r="AK171" s="17">
        <v>0</v>
      </c>
      <c r="AL171" s="17">
        <v>0</v>
      </c>
      <c r="AM171" s="17">
        <v>54</v>
      </c>
      <c r="AN171" s="17">
        <v>0</v>
      </c>
      <c r="AO171" s="17">
        <v>0</v>
      </c>
      <c r="AP171" s="17">
        <v>1</v>
      </c>
      <c r="AQ171" s="17">
        <v>177</v>
      </c>
      <c r="AR171" s="17">
        <v>3</v>
      </c>
      <c r="AS171" s="17">
        <v>0</v>
      </c>
      <c r="AT171" s="17">
        <v>4</v>
      </c>
      <c r="AU171" s="17">
        <v>18</v>
      </c>
      <c r="AV171" s="17">
        <v>330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1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18</v>
      </c>
      <c r="CC171" s="17">
        <v>0</v>
      </c>
      <c r="CD171" s="17">
        <v>0</v>
      </c>
      <c r="CE171" s="17">
        <v>0</v>
      </c>
      <c r="CF171" s="17">
        <f>SUM(E171:CE171)</f>
        <v>1196</v>
      </c>
    </row>
    <row r="172" spans="1:84" ht="8.25" customHeight="1" x14ac:dyDescent="0.15">
      <c r="A172" s="53"/>
      <c r="B172" s="65" t="s">
        <v>98</v>
      </c>
      <c r="C172" s="66"/>
      <c r="D172" s="67"/>
      <c r="E172" s="19">
        <f>SUM(E166,E169:E171)</f>
        <v>13</v>
      </c>
      <c r="F172" s="19">
        <f t="shared" ref="F172:BQ172" si="66">SUM(F166,F169:F171)</f>
        <v>812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124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10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174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2152</v>
      </c>
      <c r="AK172" s="19">
        <f t="shared" si="66"/>
        <v>1</v>
      </c>
      <c r="AL172" s="19">
        <f t="shared" si="66"/>
        <v>1</v>
      </c>
      <c r="AM172" s="19">
        <f t="shared" si="66"/>
        <v>312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1040</v>
      </c>
      <c r="AR172" s="19">
        <f t="shared" si="66"/>
        <v>18</v>
      </c>
      <c r="AS172" s="19">
        <f t="shared" si="66"/>
        <v>0</v>
      </c>
      <c r="AT172" s="19">
        <f t="shared" si="66"/>
        <v>14</v>
      </c>
      <c r="AU172" s="19">
        <f t="shared" si="66"/>
        <v>74</v>
      </c>
      <c r="AV172" s="19">
        <f t="shared" si="66"/>
        <v>1825</v>
      </c>
      <c r="AW172" s="19">
        <f t="shared" si="66"/>
        <v>3</v>
      </c>
      <c r="AX172" s="19">
        <f t="shared" si="66"/>
        <v>0</v>
      </c>
      <c r="AY172" s="19">
        <f t="shared" si="66"/>
        <v>44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12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9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16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87</v>
      </c>
      <c r="CC172" s="19">
        <f t="shared" si="67"/>
        <v>2</v>
      </c>
      <c r="CD172" s="19">
        <f t="shared" si="67"/>
        <v>0</v>
      </c>
      <c r="CE172" s="19">
        <f t="shared" si="67"/>
        <v>4</v>
      </c>
      <c r="CF172" s="19">
        <f t="shared" si="67"/>
        <v>6783</v>
      </c>
    </row>
    <row r="173" spans="1:84" ht="8.25" customHeight="1" x14ac:dyDescent="0.15">
      <c r="A173" s="101" t="s">
        <v>254</v>
      </c>
      <c r="B173" s="104" t="s">
        <v>255</v>
      </c>
      <c r="C173" s="106" t="s">
        <v>255</v>
      </c>
      <c r="D173" s="107"/>
      <c r="E173" s="16">
        <v>1</v>
      </c>
      <c r="F173" s="16">
        <v>35</v>
      </c>
      <c r="G173" s="16">
        <v>50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7</v>
      </c>
      <c r="AB173" s="16">
        <v>1</v>
      </c>
      <c r="AC173" s="15">
        <v>0</v>
      </c>
      <c r="AD173" s="15">
        <v>0</v>
      </c>
      <c r="AE173" s="15">
        <v>0</v>
      </c>
      <c r="AF173" s="16">
        <v>8</v>
      </c>
      <c r="AG173" s="16">
        <v>15</v>
      </c>
      <c r="AH173" s="15">
        <v>0</v>
      </c>
      <c r="AI173" s="15">
        <v>0</v>
      </c>
      <c r="AJ173" s="16">
        <v>1357</v>
      </c>
      <c r="AK173" s="16">
        <v>0</v>
      </c>
      <c r="AL173" s="16">
        <v>1</v>
      </c>
      <c r="AM173" s="16">
        <v>36</v>
      </c>
      <c r="AN173" s="16">
        <v>0</v>
      </c>
      <c r="AO173" s="16">
        <v>0</v>
      </c>
      <c r="AP173" s="16">
        <v>1</v>
      </c>
      <c r="AQ173" s="16">
        <v>362</v>
      </c>
      <c r="AR173" s="16">
        <v>16</v>
      </c>
      <c r="AS173" s="16">
        <v>0</v>
      </c>
      <c r="AT173" s="16">
        <v>2</v>
      </c>
      <c r="AU173" s="16">
        <v>7</v>
      </c>
      <c r="AV173" s="16">
        <v>316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4</v>
      </c>
      <c r="BP173" s="16">
        <v>0</v>
      </c>
      <c r="BQ173" s="16">
        <v>0</v>
      </c>
      <c r="BR173" s="15">
        <v>0</v>
      </c>
      <c r="BS173" s="16">
        <v>0</v>
      </c>
      <c r="BT173" s="16">
        <v>13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1</v>
      </c>
      <c r="CB173" s="16">
        <v>66</v>
      </c>
      <c r="CC173" s="16">
        <v>1</v>
      </c>
      <c r="CD173" s="16">
        <v>0</v>
      </c>
      <c r="CE173" s="16">
        <v>3</v>
      </c>
      <c r="CF173" s="17">
        <f t="shared" ref="CF173:CF185" si="68">SUM(E173:CE173)</f>
        <v>2333</v>
      </c>
    </row>
    <row r="174" spans="1:84" ht="8.25" customHeight="1" x14ac:dyDescent="0.15">
      <c r="A174" s="102"/>
      <c r="B174" s="105"/>
      <c r="C174" s="97" t="s">
        <v>256</v>
      </c>
      <c r="D174" s="98"/>
      <c r="E174" s="17">
        <v>0</v>
      </c>
      <c r="F174" s="17">
        <v>95</v>
      </c>
      <c r="G174" s="17">
        <v>26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13</v>
      </c>
      <c r="AB174" s="17">
        <v>0</v>
      </c>
      <c r="AC174" s="18">
        <v>0</v>
      </c>
      <c r="AD174" s="18">
        <v>0</v>
      </c>
      <c r="AE174" s="18">
        <v>0</v>
      </c>
      <c r="AF174" s="17">
        <v>10</v>
      </c>
      <c r="AG174" s="17">
        <v>3</v>
      </c>
      <c r="AH174" s="18">
        <v>0</v>
      </c>
      <c r="AI174" s="18">
        <v>0</v>
      </c>
      <c r="AJ174" s="17">
        <v>433</v>
      </c>
      <c r="AK174" s="17">
        <v>0</v>
      </c>
      <c r="AL174" s="17">
        <v>0</v>
      </c>
      <c r="AM174" s="17">
        <v>32</v>
      </c>
      <c r="AN174" s="17">
        <v>0</v>
      </c>
      <c r="AO174" s="17">
        <v>0</v>
      </c>
      <c r="AP174" s="17">
        <v>0</v>
      </c>
      <c r="AQ174" s="17">
        <v>432</v>
      </c>
      <c r="AR174" s="17">
        <v>13</v>
      </c>
      <c r="AS174" s="17">
        <v>0</v>
      </c>
      <c r="AT174" s="17">
        <v>2</v>
      </c>
      <c r="AU174" s="17">
        <v>8</v>
      </c>
      <c r="AV174" s="17">
        <v>276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10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13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34</v>
      </c>
      <c r="CC174" s="17">
        <v>0</v>
      </c>
      <c r="CD174" s="17">
        <v>0</v>
      </c>
      <c r="CE174" s="17">
        <v>0</v>
      </c>
      <c r="CF174" s="17">
        <f t="shared" si="68"/>
        <v>1411</v>
      </c>
    </row>
    <row r="175" spans="1:84" ht="8.25" customHeight="1" x14ac:dyDescent="0.15">
      <c r="A175" s="102"/>
      <c r="B175" s="105"/>
      <c r="C175" s="97" t="s">
        <v>257</v>
      </c>
      <c r="D175" s="98"/>
      <c r="E175" s="17">
        <v>0</v>
      </c>
      <c r="F175" s="17">
        <v>61</v>
      </c>
      <c r="G175" s="17">
        <v>31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15</v>
      </c>
      <c r="AB175" s="17">
        <v>0</v>
      </c>
      <c r="AC175" s="18">
        <v>0</v>
      </c>
      <c r="AD175" s="18">
        <v>0</v>
      </c>
      <c r="AE175" s="18">
        <v>0</v>
      </c>
      <c r="AF175" s="17">
        <v>36</v>
      </c>
      <c r="AG175" s="17">
        <v>11</v>
      </c>
      <c r="AH175" s="18">
        <v>0</v>
      </c>
      <c r="AI175" s="18">
        <v>0</v>
      </c>
      <c r="AJ175" s="17">
        <v>364</v>
      </c>
      <c r="AK175" s="17">
        <v>0</v>
      </c>
      <c r="AL175" s="17">
        <v>0</v>
      </c>
      <c r="AM175" s="17">
        <v>27</v>
      </c>
      <c r="AN175" s="17">
        <v>2</v>
      </c>
      <c r="AO175" s="17">
        <v>0</v>
      </c>
      <c r="AP175" s="17">
        <v>6</v>
      </c>
      <c r="AQ175" s="17">
        <v>235</v>
      </c>
      <c r="AR175" s="17">
        <v>10</v>
      </c>
      <c r="AS175" s="17">
        <v>0</v>
      </c>
      <c r="AT175" s="17">
        <v>0</v>
      </c>
      <c r="AU175" s="17">
        <v>9</v>
      </c>
      <c r="AV175" s="17">
        <v>335</v>
      </c>
      <c r="AW175" s="17">
        <v>0</v>
      </c>
      <c r="AX175" s="17">
        <v>1</v>
      </c>
      <c r="AY175" s="17">
        <v>8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5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25</v>
      </c>
      <c r="CC175" s="17">
        <v>0</v>
      </c>
      <c r="CD175" s="17">
        <v>0</v>
      </c>
      <c r="CE175" s="17">
        <v>4</v>
      </c>
      <c r="CF175" s="17">
        <f t="shared" si="68"/>
        <v>1201</v>
      </c>
    </row>
    <row r="176" spans="1:84" ht="8.25" customHeight="1" x14ac:dyDescent="0.15">
      <c r="A176" s="102"/>
      <c r="B176" s="105"/>
      <c r="C176" s="97" t="s">
        <v>258</v>
      </c>
      <c r="D176" s="98"/>
      <c r="E176" s="17">
        <v>0</v>
      </c>
      <c r="F176" s="17">
        <v>36</v>
      </c>
      <c r="G176" s="17">
        <v>12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11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145</v>
      </c>
      <c r="AK176" s="17">
        <v>0</v>
      </c>
      <c r="AL176" s="17">
        <v>0</v>
      </c>
      <c r="AM176" s="17">
        <v>7</v>
      </c>
      <c r="AN176" s="17">
        <v>0</v>
      </c>
      <c r="AO176" s="17">
        <v>0</v>
      </c>
      <c r="AP176" s="17">
        <v>0</v>
      </c>
      <c r="AQ176" s="17">
        <v>90</v>
      </c>
      <c r="AR176" s="17">
        <v>5</v>
      </c>
      <c r="AS176" s="17">
        <v>0</v>
      </c>
      <c r="AT176" s="17">
        <v>1</v>
      </c>
      <c r="AU176" s="17">
        <v>1</v>
      </c>
      <c r="AV176" s="17">
        <v>169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6</v>
      </c>
      <c r="CC176" s="17">
        <v>0</v>
      </c>
      <c r="CD176" s="17">
        <v>0</v>
      </c>
      <c r="CE176" s="17">
        <v>1</v>
      </c>
      <c r="CF176" s="17">
        <f t="shared" si="68"/>
        <v>511</v>
      </c>
    </row>
    <row r="177" spans="1:84" ht="8.25" customHeight="1" x14ac:dyDescent="0.15">
      <c r="A177" s="102"/>
      <c r="B177" s="99" t="s">
        <v>259</v>
      </c>
      <c r="C177" s="97"/>
      <c r="D177" s="98"/>
      <c r="E177" s="17">
        <v>0</v>
      </c>
      <c r="F177" s="17">
        <v>205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16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43</v>
      </c>
      <c r="AG177" s="17">
        <v>1</v>
      </c>
      <c r="AH177" s="18">
        <v>0</v>
      </c>
      <c r="AI177" s="18">
        <v>0</v>
      </c>
      <c r="AJ177" s="17">
        <v>441</v>
      </c>
      <c r="AK177" s="17">
        <v>0</v>
      </c>
      <c r="AL177" s="17">
        <v>0</v>
      </c>
      <c r="AM177" s="17">
        <v>24</v>
      </c>
      <c r="AN177" s="17">
        <v>2</v>
      </c>
      <c r="AO177" s="17">
        <v>0</v>
      </c>
      <c r="AP177" s="17">
        <v>3</v>
      </c>
      <c r="AQ177" s="17">
        <v>228</v>
      </c>
      <c r="AR177" s="17">
        <v>5</v>
      </c>
      <c r="AS177" s="17">
        <v>0</v>
      </c>
      <c r="AT177" s="17">
        <v>4</v>
      </c>
      <c r="AU177" s="17">
        <v>9</v>
      </c>
      <c r="AV177" s="17">
        <v>328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5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26</v>
      </c>
      <c r="CC177" s="17">
        <v>0</v>
      </c>
      <c r="CD177" s="17">
        <v>0</v>
      </c>
      <c r="CE177" s="17">
        <v>1</v>
      </c>
      <c r="CF177" s="17">
        <f t="shared" si="68"/>
        <v>1367</v>
      </c>
    </row>
    <row r="178" spans="1:84" ht="8.25" customHeight="1" x14ac:dyDescent="0.15">
      <c r="A178" s="102"/>
      <c r="B178" s="105" t="s">
        <v>260</v>
      </c>
      <c r="C178" s="97" t="s">
        <v>261</v>
      </c>
      <c r="D178" s="98"/>
      <c r="E178" s="17">
        <v>0</v>
      </c>
      <c r="F178" s="17">
        <v>129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18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29</v>
      </c>
      <c r="AB178" s="17">
        <v>0</v>
      </c>
      <c r="AC178" s="18">
        <v>0</v>
      </c>
      <c r="AD178" s="18">
        <v>0</v>
      </c>
      <c r="AE178" s="18">
        <v>0</v>
      </c>
      <c r="AF178" s="17">
        <v>54</v>
      </c>
      <c r="AG178" s="17">
        <v>8</v>
      </c>
      <c r="AH178" s="18">
        <v>0</v>
      </c>
      <c r="AI178" s="18">
        <v>0</v>
      </c>
      <c r="AJ178" s="17">
        <v>438</v>
      </c>
      <c r="AK178" s="17">
        <v>0</v>
      </c>
      <c r="AL178" s="17">
        <v>0</v>
      </c>
      <c r="AM178" s="17">
        <v>30</v>
      </c>
      <c r="AN178" s="17">
        <v>0</v>
      </c>
      <c r="AO178" s="17">
        <v>0</v>
      </c>
      <c r="AP178" s="17">
        <v>5</v>
      </c>
      <c r="AQ178" s="17">
        <v>134</v>
      </c>
      <c r="AR178" s="17">
        <v>5</v>
      </c>
      <c r="AS178" s="17">
        <v>0</v>
      </c>
      <c r="AT178" s="17">
        <v>2</v>
      </c>
      <c r="AU178" s="17">
        <v>14</v>
      </c>
      <c r="AV178" s="17">
        <v>365</v>
      </c>
      <c r="AW178" s="17">
        <v>0</v>
      </c>
      <c r="AX178" s="17">
        <v>0</v>
      </c>
      <c r="AY178" s="17">
        <v>15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21</v>
      </c>
      <c r="CC178" s="17">
        <v>0</v>
      </c>
      <c r="CD178" s="17">
        <v>2</v>
      </c>
      <c r="CE178" s="17">
        <v>1</v>
      </c>
      <c r="CF178" s="17">
        <f t="shared" si="68"/>
        <v>1284</v>
      </c>
    </row>
    <row r="179" spans="1:84" ht="8.25" customHeight="1" x14ac:dyDescent="0.15">
      <c r="A179" s="102"/>
      <c r="B179" s="105"/>
      <c r="C179" s="97" t="s">
        <v>262</v>
      </c>
      <c r="D179" s="98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8</v>
      </c>
      <c r="AG179" s="17">
        <v>3</v>
      </c>
      <c r="AH179" s="18">
        <v>0</v>
      </c>
      <c r="AI179" s="18">
        <v>0</v>
      </c>
      <c r="AJ179" s="17">
        <v>177</v>
      </c>
      <c r="AK179" s="17">
        <v>1</v>
      </c>
      <c r="AL179" s="17">
        <v>0</v>
      </c>
      <c r="AM179" s="17">
        <v>15</v>
      </c>
      <c r="AN179" s="17">
        <v>0</v>
      </c>
      <c r="AO179" s="17">
        <v>0</v>
      </c>
      <c r="AP179" s="17">
        <v>1</v>
      </c>
      <c r="AQ179" s="17">
        <v>40</v>
      </c>
      <c r="AR179" s="17">
        <v>1</v>
      </c>
      <c r="AS179" s="17">
        <v>0</v>
      </c>
      <c r="AT179" s="17">
        <v>5</v>
      </c>
      <c r="AU179" s="17">
        <v>1</v>
      </c>
      <c r="AV179" s="17">
        <v>147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479</v>
      </c>
    </row>
    <row r="180" spans="1:84" ht="8.25" customHeight="1" x14ac:dyDescent="0.15">
      <c r="A180" s="102"/>
      <c r="B180" s="105"/>
      <c r="C180" s="97" t="s">
        <v>263</v>
      </c>
      <c r="D180" s="98"/>
      <c r="E180" s="17">
        <v>0</v>
      </c>
      <c r="F180" s="17">
        <v>75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46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5</v>
      </c>
      <c r="AR180" s="17">
        <v>0</v>
      </c>
      <c r="AS180" s="17">
        <v>0</v>
      </c>
      <c r="AT180" s="17">
        <v>0</v>
      </c>
      <c r="AU180" s="17">
        <v>0</v>
      </c>
      <c r="AV180" s="17">
        <v>30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178</v>
      </c>
    </row>
    <row r="181" spans="1:84" ht="8.25" customHeight="1" x14ac:dyDescent="0.15">
      <c r="A181" s="102"/>
      <c r="B181" s="99" t="s">
        <v>264</v>
      </c>
      <c r="C181" s="97"/>
      <c r="D181" s="98"/>
      <c r="E181" s="17">
        <v>0</v>
      </c>
      <c r="F181" s="17">
        <v>441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25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71</v>
      </c>
      <c r="AB181" s="17">
        <v>0</v>
      </c>
      <c r="AC181" s="18">
        <v>0</v>
      </c>
      <c r="AD181" s="18">
        <v>0</v>
      </c>
      <c r="AE181" s="18">
        <v>0</v>
      </c>
      <c r="AF181" s="17">
        <v>54</v>
      </c>
      <c r="AG181" s="17">
        <v>2</v>
      </c>
      <c r="AH181" s="18">
        <v>0</v>
      </c>
      <c r="AI181" s="18">
        <v>0</v>
      </c>
      <c r="AJ181" s="17">
        <v>1133</v>
      </c>
      <c r="AK181" s="17">
        <v>1</v>
      </c>
      <c r="AL181" s="17">
        <v>2</v>
      </c>
      <c r="AM181" s="17">
        <v>129</v>
      </c>
      <c r="AN181" s="17">
        <v>0</v>
      </c>
      <c r="AO181" s="17">
        <v>0</v>
      </c>
      <c r="AP181" s="17">
        <v>2</v>
      </c>
      <c r="AQ181" s="17">
        <v>762</v>
      </c>
      <c r="AR181" s="17">
        <v>32</v>
      </c>
      <c r="AS181" s="17">
        <v>0</v>
      </c>
      <c r="AT181" s="17">
        <v>3</v>
      </c>
      <c r="AU181" s="17">
        <v>19</v>
      </c>
      <c r="AV181" s="17">
        <v>602</v>
      </c>
      <c r="AW181" s="17">
        <v>0</v>
      </c>
      <c r="AX181" s="17">
        <v>0</v>
      </c>
      <c r="AY181" s="17">
        <v>11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10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12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54</v>
      </c>
      <c r="CC181" s="17">
        <v>1</v>
      </c>
      <c r="CD181" s="17">
        <v>1</v>
      </c>
      <c r="CE181" s="17">
        <v>1</v>
      </c>
      <c r="CF181" s="17">
        <f t="shared" si="68"/>
        <v>3392</v>
      </c>
    </row>
    <row r="182" spans="1:84" ht="8.25" customHeight="1" x14ac:dyDescent="0.15">
      <c r="A182" s="102"/>
      <c r="B182" s="99" t="s">
        <v>265</v>
      </c>
      <c r="C182" s="97"/>
      <c r="D182" s="98"/>
      <c r="E182" s="17">
        <v>1</v>
      </c>
      <c r="F182" s="17">
        <v>225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100</v>
      </c>
      <c r="AG182" s="17">
        <v>2</v>
      </c>
      <c r="AH182" s="18">
        <v>0</v>
      </c>
      <c r="AI182" s="18">
        <v>0</v>
      </c>
      <c r="AJ182" s="17">
        <v>448</v>
      </c>
      <c r="AK182" s="17">
        <v>0</v>
      </c>
      <c r="AL182" s="17">
        <v>1</v>
      </c>
      <c r="AM182" s="17">
        <v>90</v>
      </c>
      <c r="AN182" s="17">
        <v>0</v>
      </c>
      <c r="AO182" s="17">
        <v>0</v>
      </c>
      <c r="AP182" s="17">
        <v>4</v>
      </c>
      <c r="AQ182" s="17">
        <v>271</v>
      </c>
      <c r="AR182" s="17">
        <v>15</v>
      </c>
      <c r="AS182" s="17">
        <v>0</v>
      </c>
      <c r="AT182" s="17">
        <v>2</v>
      </c>
      <c r="AU182" s="17">
        <v>8</v>
      </c>
      <c r="AV182" s="17">
        <v>469</v>
      </c>
      <c r="AW182" s="17">
        <v>1</v>
      </c>
      <c r="AX182" s="17">
        <v>0</v>
      </c>
      <c r="AY182" s="17">
        <v>13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5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32</v>
      </c>
      <c r="CC182" s="17">
        <v>0</v>
      </c>
      <c r="CD182" s="17">
        <v>0</v>
      </c>
      <c r="CE182" s="17">
        <v>2</v>
      </c>
      <c r="CF182" s="17">
        <f t="shared" si="68"/>
        <v>1788</v>
      </c>
    </row>
    <row r="183" spans="1:84" ht="8.25" customHeight="1" x14ac:dyDescent="0.15">
      <c r="A183" s="102"/>
      <c r="B183" s="99" t="s">
        <v>266</v>
      </c>
      <c r="C183" s="97"/>
      <c r="D183" s="98"/>
      <c r="E183" s="17">
        <v>1</v>
      </c>
      <c r="F183" s="17">
        <v>87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29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618</v>
      </c>
      <c r="AK183" s="17">
        <v>0</v>
      </c>
      <c r="AL183" s="17">
        <v>2</v>
      </c>
      <c r="AM183" s="17">
        <v>66</v>
      </c>
      <c r="AN183" s="17">
        <v>1</v>
      </c>
      <c r="AO183" s="17">
        <v>0</v>
      </c>
      <c r="AP183" s="17">
        <v>0</v>
      </c>
      <c r="AQ183" s="17">
        <v>246</v>
      </c>
      <c r="AR183" s="17">
        <v>12</v>
      </c>
      <c r="AS183" s="17">
        <v>0</v>
      </c>
      <c r="AT183" s="17">
        <v>2</v>
      </c>
      <c r="AU183" s="17">
        <v>14</v>
      </c>
      <c r="AV183" s="17">
        <v>521</v>
      </c>
      <c r="AW183" s="17">
        <v>0</v>
      </c>
      <c r="AX183" s="17">
        <v>0</v>
      </c>
      <c r="AY183" s="17">
        <v>10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45</v>
      </c>
      <c r="CC183" s="17">
        <v>0</v>
      </c>
      <c r="CD183" s="17">
        <v>0</v>
      </c>
      <c r="CE183" s="17">
        <v>1</v>
      </c>
      <c r="CF183" s="17">
        <f t="shared" si="68"/>
        <v>1704</v>
      </c>
    </row>
    <row r="184" spans="1:84" ht="8.25" customHeight="1" x14ac:dyDescent="0.15">
      <c r="A184" s="102"/>
      <c r="B184" s="100" t="s">
        <v>267</v>
      </c>
      <c r="C184" s="97" t="s">
        <v>267</v>
      </c>
      <c r="D184" s="98"/>
      <c r="E184" s="17">
        <v>0</v>
      </c>
      <c r="F184" s="17">
        <v>268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23</v>
      </c>
      <c r="AB184" s="17">
        <v>0</v>
      </c>
      <c r="AC184" s="18">
        <v>0</v>
      </c>
      <c r="AD184" s="18">
        <v>0</v>
      </c>
      <c r="AE184" s="18">
        <v>0</v>
      </c>
      <c r="AF184" s="17">
        <v>246</v>
      </c>
      <c r="AG184" s="17">
        <v>8</v>
      </c>
      <c r="AH184" s="18">
        <v>0</v>
      </c>
      <c r="AI184" s="18">
        <v>0</v>
      </c>
      <c r="AJ184" s="17">
        <v>580</v>
      </c>
      <c r="AK184" s="17">
        <v>0</v>
      </c>
      <c r="AL184" s="17">
        <v>0</v>
      </c>
      <c r="AM184" s="17">
        <v>60</v>
      </c>
      <c r="AN184" s="17">
        <v>0</v>
      </c>
      <c r="AO184" s="17">
        <v>0</v>
      </c>
      <c r="AP184" s="17">
        <v>5</v>
      </c>
      <c r="AQ184" s="17">
        <v>252</v>
      </c>
      <c r="AR184" s="17">
        <v>7</v>
      </c>
      <c r="AS184" s="17">
        <v>0</v>
      </c>
      <c r="AT184" s="17">
        <v>2</v>
      </c>
      <c r="AU184" s="17">
        <v>15</v>
      </c>
      <c r="AV184" s="17">
        <v>596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10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2</v>
      </c>
      <c r="BP184" s="17">
        <v>0</v>
      </c>
      <c r="BQ184" s="17">
        <v>0</v>
      </c>
      <c r="BR184" s="18">
        <v>0</v>
      </c>
      <c r="BS184" s="17">
        <v>0</v>
      </c>
      <c r="BT184" s="17">
        <v>14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4</v>
      </c>
      <c r="CB184" s="17">
        <v>60</v>
      </c>
      <c r="CC184" s="17">
        <v>0</v>
      </c>
      <c r="CD184" s="17">
        <v>0</v>
      </c>
      <c r="CE184" s="17">
        <v>8</v>
      </c>
      <c r="CF184" s="17">
        <f t="shared" si="68"/>
        <v>2215</v>
      </c>
    </row>
    <row r="185" spans="1:84" ht="8.25" customHeight="1" x14ac:dyDescent="0.15">
      <c r="A185" s="102"/>
      <c r="B185" s="100"/>
      <c r="C185" s="97" t="s">
        <v>268</v>
      </c>
      <c r="D185" s="98"/>
      <c r="E185" s="17">
        <f>SUM(E197:E198)</f>
        <v>0</v>
      </c>
      <c r="F185" s="17">
        <f t="shared" ref="F185:CE185" si="69">SUM(F197:F198)</f>
        <v>49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62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20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3</v>
      </c>
      <c r="AV185" s="17">
        <f t="shared" si="69"/>
        <v>89</v>
      </c>
      <c r="AW185" s="17">
        <f t="shared" si="69"/>
        <v>0</v>
      </c>
      <c r="AX185" s="17">
        <f t="shared" si="69"/>
        <v>0</v>
      </c>
      <c r="AY185" s="17">
        <f t="shared" si="69"/>
        <v>10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0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6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283</v>
      </c>
    </row>
    <row r="186" spans="1:84" ht="8.25" customHeight="1" x14ac:dyDescent="0.15">
      <c r="A186" s="103"/>
      <c r="B186" s="115" t="s">
        <v>98</v>
      </c>
      <c r="C186" s="116"/>
      <c r="D186" s="117"/>
      <c r="E186" s="19">
        <f>SUM(E173:E185)</f>
        <v>3</v>
      </c>
      <c r="F186" s="19">
        <f t="shared" ref="F186:CF186" si="70">SUM(F173:F185)</f>
        <v>1756</v>
      </c>
      <c r="G186" s="19">
        <f t="shared" si="70"/>
        <v>166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160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4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266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598</v>
      </c>
      <c r="AG186" s="19">
        <f t="shared" si="70"/>
        <v>60</v>
      </c>
      <c r="AH186" s="20">
        <f t="shared" si="70"/>
        <v>0</v>
      </c>
      <c r="AI186" s="20">
        <f t="shared" si="70"/>
        <v>0</v>
      </c>
      <c r="AJ186" s="19">
        <f t="shared" si="70"/>
        <v>6242</v>
      </c>
      <c r="AK186" s="19">
        <f t="shared" si="70"/>
        <v>2</v>
      </c>
      <c r="AL186" s="19">
        <f t="shared" si="70"/>
        <v>6</v>
      </c>
      <c r="AM186" s="19">
        <f t="shared" si="70"/>
        <v>537</v>
      </c>
      <c r="AN186" s="19">
        <f t="shared" si="70"/>
        <v>5</v>
      </c>
      <c r="AO186" s="19">
        <f t="shared" si="70"/>
        <v>0</v>
      </c>
      <c r="AP186" s="19">
        <f t="shared" si="70"/>
        <v>28</v>
      </c>
      <c r="AQ186" s="19">
        <f t="shared" si="70"/>
        <v>3077</v>
      </c>
      <c r="AR186" s="19">
        <f t="shared" si="70"/>
        <v>121</v>
      </c>
      <c r="AS186" s="19">
        <f t="shared" si="70"/>
        <v>0</v>
      </c>
      <c r="AT186" s="19">
        <f t="shared" si="70"/>
        <v>25</v>
      </c>
      <c r="AU186" s="19">
        <f t="shared" si="70"/>
        <v>108</v>
      </c>
      <c r="AV186" s="19">
        <f t="shared" si="70"/>
        <v>4243</v>
      </c>
      <c r="AW186" s="19">
        <f t="shared" si="70"/>
        <v>1</v>
      </c>
      <c r="AX186" s="19">
        <f t="shared" si="70"/>
        <v>1</v>
      </c>
      <c r="AY186" s="19">
        <f t="shared" si="70"/>
        <v>103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43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22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78</v>
      </c>
      <c r="BU186" s="19">
        <f t="shared" si="70"/>
        <v>0</v>
      </c>
      <c r="BV186" s="19">
        <f t="shared" si="70"/>
        <v>17</v>
      </c>
      <c r="BW186" s="19">
        <f t="shared" si="70"/>
        <v>18</v>
      </c>
      <c r="BX186" s="19">
        <f t="shared" si="70"/>
        <v>3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378</v>
      </c>
      <c r="CC186" s="19">
        <f t="shared" si="70"/>
        <v>2</v>
      </c>
      <c r="CD186" s="19">
        <f t="shared" si="70"/>
        <v>3</v>
      </c>
      <c r="CE186" s="19">
        <f t="shared" si="70"/>
        <v>22</v>
      </c>
      <c r="CF186" s="19">
        <f t="shared" si="70"/>
        <v>18146</v>
      </c>
    </row>
    <row r="187" spans="1:84" ht="8.25" customHeight="1" x14ac:dyDescent="0.15">
      <c r="A187" s="101" t="s">
        <v>269</v>
      </c>
      <c r="B187" s="118" t="s">
        <v>270</v>
      </c>
      <c r="C187" s="106"/>
      <c r="D187" s="107"/>
      <c r="E187" s="16">
        <v>0</v>
      </c>
      <c r="F187" s="16">
        <v>31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18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1</v>
      </c>
      <c r="AB187" s="16">
        <v>0</v>
      </c>
      <c r="AC187" s="15">
        <v>0</v>
      </c>
      <c r="AD187" s="15">
        <v>0</v>
      </c>
      <c r="AE187" s="15">
        <v>0</v>
      </c>
      <c r="AF187" s="16">
        <v>44</v>
      </c>
      <c r="AG187" s="16">
        <v>5</v>
      </c>
      <c r="AH187" s="15">
        <v>0</v>
      </c>
      <c r="AI187" s="15">
        <v>0</v>
      </c>
      <c r="AJ187" s="16">
        <v>767</v>
      </c>
      <c r="AK187" s="16">
        <v>0</v>
      </c>
      <c r="AL187" s="16">
        <v>0</v>
      </c>
      <c r="AM187" s="16">
        <v>68</v>
      </c>
      <c r="AN187" s="16">
        <v>0</v>
      </c>
      <c r="AO187" s="16">
        <v>0</v>
      </c>
      <c r="AP187" s="16">
        <v>1</v>
      </c>
      <c r="AQ187" s="16">
        <v>758</v>
      </c>
      <c r="AR187" s="16">
        <v>3</v>
      </c>
      <c r="AS187" s="16">
        <v>0</v>
      </c>
      <c r="AT187" s="16">
        <v>0</v>
      </c>
      <c r="AU187" s="16">
        <v>11</v>
      </c>
      <c r="AV187" s="16">
        <v>739</v>
      </c>
      <c r="AW187" s="16">
        <v>0</v>
      </c>
      <c r="AX187" s="16">
        <v>0</v>
      </c>
      <c r="AY187" s="16">
        <v>6</v>
      </c>
      <c r="AZ187" s="16">
        <v>0</v>
      </c>
      <c r="BA187" s="15">
        <v>1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17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10</v>
      </c>
      <c r="CC187" s="16">
        <v>0</v>
      </c>
      <c r="CD187" s="16">
        <v>0</v>
      </c>
      <c r="CE187" s="16">
        <v>2</v>
      </c>
      <c r="CF187" s="17">
        <f>SUM(E187:CE187)</f>
        <v>2492</v>
      </c>
    </row>
    <row r="188" spans="1:84" ht="8.25" customHeight="1" x14ac:dyDescent="0.15">
      <c r="A188" s="102"/>
      <c r="B188" s="99" t="s">
        <v>271</v>
      </c>
      <c r="C188" s="97"/>
      <c r="D188" s="9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9</v>
      </c>
      <c r="AG188" s="17">
        <v>6</v>
      </c>
      <c r="AH188" s="18">
        <v>0</v>
      </c>
      <c r="AI188" s="18">
        <v>0</v>
      </c>
      <c r="AJ188" s="17">
        <v>31</v>
      </c>
      <c r="AK188" s="17">
        <v>0</v>
      </c>
      <c r="AL188" s="17">
        <v>0</v>
      </c>
      <c r="AM188" s="17">
        <v>9</v>
      </c>
      <c r="AN188" s="17">
        <v>0</v>
      </c>
      <c r="AO188" s="17">
        <v>0</v>
      </c>
      <c r="AP188" s="17">
        <v>0</v>
      </c>
      <c r="AQ188" s="17">
        <v>118</v>
      </c>
      <c r="AR188" s="17">
        <v>0</v>
      </c>
      <c r="AS188" s="17">
        <v>0</v>
      </c>
      <c r="AT188" s="17">
        <v>0</v>
      </c>
      <c r="AU188" s="17">
        <v>0</v>
      </c>
      <c r="AV188" s="17">
        <v>55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3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232</v>
      </c>
    </row>
    <row r="189" spans="1:84" ht="8.25" customHeight="1" x14ac:dyDescent="0.15">
      <c r="A189" s="102"/>
      <c r="B189" s="99" t="s">
        <v>272</v>
      </c>
      <c r="C189" s="97"/>
      <c r="D189" s="98"/>
      <c r="E189" s="17">
        <v>0</v>
      </c>
      <c r="F189" s="17">
        <v>12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1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62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54</v>
      </c>
      <c r="AR189" s="17">
        <v>0</v>
      </c>
      <c r="AS189" s="17">
        <v>0</v>
      </c>
      <c r="AT189" s="17">
        <v>2</v>
      </c>
      <c r="AU189" s="17">
        <v>1</v>
      </c>
      <c r="AV189" s="17">
        <v>33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3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187</v>
      </c>
    </row>
    <row r="190" spans="1:84" ht="8.25" customHeight="1" x14ac:dyDescent="0.15">
      <c r="A190" s="103"/>
      <c r="B190" s="115" t="s">
        <v>98</v>
      </c>
      <c r="C190" s="116"/>
      <c r="D190" s="117"/>
      <c r="E190" s="19">
        <f t="shared" ref="E190:CF190" si="71">SUM(E187:E189)</f>
        <v>0</v>
      </c>
      <c r="F190" s="19">
        <f t="shared" si="71"/>
        <v>44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19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2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60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860</v>
      </c>
      <c r="AK190" s="19">
        <f t="shared" si="71"/>
        <v>0</v>
      </c>
      <c r="AL190" s="19">
        <f t="shared" si="71"/>
        <v>0</v>
      </c>
      <c r="AM190" s="19">
        <f t="shared" si="71"/>
        <v>80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930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12</v>
      </c>
      <c r="AV190" s="19">
        <f t="shared" si="71"/>
        <v>827</v>
      </c>
      <c r="AW190" s="19">
        <f t="shared" si="71"/>
        <v>0</v>
      </c>
      <c r="AX190" s="19">
        <f t="shared" si="71"/>
        <v>0</v>
      </c>
      <c r="AY190" s="19">
        <f t="shared" si="71"/>
        <v>6</v>
      </c>
      <c r="AZ190" s="19">
        <f t="shared" si="71"/>
        <v>0</v>
      </c>
      <c r="BA190" s="20">
        <f>SUM(BA187:BA189)</f>
        <v>1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23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11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2911</v>
      </c>
    </row>
    <row r="191" spans="1:84" ht="8.25" customHeight="1" x14ac:dyDescent="0.15">
      <c r="A191" s="108" t="s">
        <v>273</v>
      </c>
      <c r="B191" s="109"/>
      <c r="C191" s="109"/>
      <c r="D191" s="110"/>
      <c r="E191" s="33">
        <f t="shared" ref="E191:BP191" si="72">SUM(E17,E38,E96,E112,E138,E152,E165,E172,E186,E190)</f>
        <v>34</v>
      </c>
      <c r="F191" s="33">
        <f t="shared" si="72"/>
        <v>14993</v>
      </c>
      <c r="G191" s="33">
        <f t="shared" si="72"/>
        <v>1301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1021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6</v>
      </c>
      <c r="T191" s="34">
        <f t="shared" si="72"/>
        <v>0</v>
      </c>
      <c r="U191" s="33">
        <f t="shared" si="72"/>
        <v>1</v>
      </c>
      <c r="V191" s="33">
        <f t="shared" si="72"/>
        <v>16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2</v>
      </c>
      <c r="AA191" s="33">
        <f t="shared" si="72"/>
        <v>665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4446</v>
      </c>
      <c r="AG191" s="33">
        <f t="shared" si="72"/>
        <v>205</v>
      </c>
      <c r="AH191" s="34">
        <f t="shared" si="72"/>
        <v>0</v>
      </c>
      <c r="AI191" s="34">
        <f t="shared" si="72"/>
        <v>0</v>
      </c>
      <c r="AJ191" s="33">
        <f t="shared" si="72"/>
        <v>51975</v>
      </c>
      <c r="AK191" s="33">
        <f t="shared" si="72"/>
        <v>12</v>
      </c>
      <c r="AL191" s="33">
        <f t="shared" si="72"/>
        <v>76</v>
      </c>
      <c r="AM191" s="33">
        <f t="shared" si="72"/>
        <v>5260</v>
      </c>
      <c r="AN191" s="33">
        <f t="shared" si="72"/>
        <v>40</v>
      </c>
      <c r="AO191" s="33">
        <f t="shared" si="72"/>
        <v>3</v>
      </c>
      <c r="AP191" s="33">
        <f t="shared" si="72"/>
        <v>332</v>
      </c>
      <c r="AQ191" s="33">
        <f t="shared" si="72"/>
        <v>36624</v>
      </c>
      <c r="AR191" s="33">
        <f t="shared" si="72"/>
        <v>1217</v>
      </c>
      <c r="AS191" s="33">
        <f t="shared" si="72"/>
        <v>107</v>
      </c>
      <c r="AT191" s="33">
        <f t="shared" si="72"/>
        <v>131</v>
      </c>
      <c r="AU191" s="33">
        <f t="shared" si="72"/>
        <v>1083</v>
      </c>
      <c r="AV191" s="33">
        <f t="shared" si="72"/>
        <v>34453</v>
      </c>
      <c r="AW191" s="33">
        <f t="shared" si="72"/>
        <v>23</v>
      </c>
      <c r="AX191" s="33">
        <f t="shared" si="72"/>
        <v>17</v>
      </c>
      <c r="AY191" s="33">
        <f t="shared" si="72"/>
        <v>759</v>
      </c>
      <c r="AZ191" s="33">
        <f t="shared" si="72"/>
        <v>0</v>
      </c>
      <c r="BA191" s="34">
        <f t="shared" si="72"/>
        <v>150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1054</v>
      </c>
      <c r="BI191" s="33">
        <f t="shared" si="72"/>
        <v>0</v>
      </c>
      <c r="BJ191" s="33">
        <f t="shared" si="72"/>
        <v>87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123</v>
      </c>
      <c r="BP191" s="33">
        <f t="shared" si="72"/>
        <v>0</v>
      </c>
      <c r="BQ191" s="33">
        <f t="shared" ref="BQ191:CF191" si="73">SUM(BQ17,BQ38,BQ96,BQ112,BQ138,BQ152,BQ165,BQ172,BQ186,BQ190)</f>
        <v>6</v>
      </c>
      <c r="BR191" s="34">
        <f t="shared" si="73"/>
        <v>0</v>
      </c>
      <c r="BS191" s="33">
        <f t="shared" si="73"/>
        <v>4</v>
      </c>
      <c r="BT191" s="33">
        <f t="shared" si="73"/>
        <v>993</v>
      </c>
      <c r="BU191" s="33">
        <f t="shared" si="73"/>
        <v>20</v>
      </c>
      <c r="BV191" s="33">
        <f t="shared" si="73"/>
        <v>103</v>
      </c>
      <c r="BW191" s="33">
        <f t="shared" si="73"/>
        <v>24</v>
      </c>
      <c r="BX191" s="33">
        <f t="shared" si="73"/>
        <v>49</v>
      </c>
      <c r="BY191" s="33">
        <f t="shared" si="73"/>
        <v>16</v>
      </c>
      <c r="BZ191" s="33">
        <f t="shared" si="73"/>
        <v>0</v>
      </c>
      <c r="CA191" s="33">
        <f t="shared" si="73"/>
        <v>86</v>
      </c>
      <c r="CB191" s="33">
        <f t="shared" si="73"/>
        <v>2870</v>
      </c>
      <c r="CC191" s="33">
        <f t="shared" si="73"/>
        <v>49</v>
      </c>
      <c r="CD191" s="33">
        <f t="shared" si="73"/>
        <v>21</v>
      </c>
      <c r="CE191" s="33">
        <f t="shared" si="73"/>
        <v>114</v>
      </c>
      <c r="CF191" s="33">
        <f t="shared" si="73"/>
        <v>160608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11" t="s">
        <v>274</v>
      </c>
      <c r="B197" s="112" t="s">
        <v>267</v>
      </c>
      <c r="C197" s="114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11"/>
      <c r="B198" s="113"/>
      <c r="C198" s="114"/>
      <c r="D198" s="38" t="s">
        <v>268</v>
      </c>
      <c r="E198" s="39">
        <v>0</v>
      </c>
      <c r="F198" s="39">
        <v>49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61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20</v>
      </c>
      <c r="AR198" s="39">
        <v>0</v>
      </c>
      <c r="AS198" s="39">
        <v>0</v>
      </c>
      <c r="AT198" s="39">
        <v>0</v>
      </c>
      <c r="AU198" s="39">
        <v>3</v>
      </c>
      <c r="AV198" s="39">
        <v>89</v>
      </c>
      <c r="AW198" s="39">
        <v>0</v>
      </c>
      <c r="AX198" s="39">
        <v>0</v>
      </c>
      <c r="AY198" s="39">
        <v>10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1</v>
      </c>
      <c r="BY198" s="39">
        <v>0</v>
      </c>
      <c r="BZ198" s="39">
        <v>0</v>
      </c>
      <c r="CA198" s="39">
        <v>0</v>
      </c>
      <c r="CB198" s="39">
        <v>6</v>
      </c>
      <c r="CC198" s="39">
        <v>0</v>
      </c>
      <c r="CD198" s="39">
        <v>0</v>
      </c>
      <c r="CE198" s="39">
        <v>0</v>
      </c>
      <c r="CF198" s="33">
        <f>SUM(E198:CE198)</f>
        <v>280</v>
      </c>
    </row>
    <row r="199" spans="1:84" ht="9.75" customHeight="1" x14ac:dyDescent="0.15"/>
  </sheetData>
  <mergeCells count="191"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B39:B42"/>
    <mergeCell ref="C39:D39"/>
    <mergeCell ref="C40:C42"/>
    <mergeCell ref="B43:B46"/>
    <mergeCell ref="C43:C4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A153:A165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</mergeCells>
  <phoneticPr fontId="3"/>
  <printOptions horizontalCentered="1" vertic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45" t="s">
        <v>0</v>
      </c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 t="s">
        <v>1</v>
      </c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 t="s">
        <v>2</v>
      </c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</row>
    <row r="2" spans="1:84" s="7" customFormat="1" ht="9.9499999999999993" customHeight="1" x14ac:dyDescent="0.15">
      <c r="A2" s="46" t="s">
        <v>293</v>
      </c>
      <c r="B2" s="46"/>
      <c r="C2" s="46"/>
      <c r="D2" s="46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47" t="s">
        <v>4</v>
      </c>
      <c r="B3" s="48"/>
      <c r="C3" s="48"/>
      <c r="D3" s="49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50" t="s">
        <v>85</v>
      </c>
      <c r="B4" s="54" t="s">
        <v>85</v>
      </c>
      <c r="C4" s="55"/>
      <c r="D4" s="56"/>
      <c r="E4" s="15">
        <v>0</v>
      </c>
      <c r="F4" s="15">
        <v>17</v>
      </c>
      <c r="G4" s="15">
        <v>116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22</v>
      </c>
      <c r="AG4" s="15">
        <v>4</v>
      </c>
      <c r="AH4" s="15">
        <v>0</v>
      </c>
      <c r="AI4" s="15">
        <v>0</v>
      </c>
      <c r="AJ4" s="15">
        <v>987</v>
      </c>
      <c r="AK4" s="15">
        <v>0</v>
      </c>
      <c r="AL4" s="15">
        <v>2</v>
      </c>
      <c r="AM4" s="15">
        <v>39</v>
      </c>
      <c r="AN4" s="15">
        <v>2</v>
      </c>
      <c r="AO4" s="15">
        <v>0</v>
      </c>
      <c r="AP4" s="15">
        <v>24</v>
      </c>
      <c r="AQ4" s="15">
        <v>1667</v>
      </c>
      <c r="AR4" s="15">
        <v>50</v>
      </c>
      <c r="AS4" s="15">
        <v>7</v>
      </c>
      <c r="AT4" s="15">
        <v>0</v>
      </c>
      <c r="AU4" s="15">
        <v>6</v>
      </c>
      <c r="AV4" s="15">
        <v>517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25</v>
      </c>
      <c r="BU4" s="15">
        <v>5</v>
      </c>
      <c r="BV4" s="15">
        <v>3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118</v>
      </c>
      <c r="CC4" s="15">
        <v>0</v>
      </c>
      <c r="CD4" s="15">
        <v>1</v>
      </c>
      <c r="CE4" s="16">
        <v>1</v>
      </c>
      <c r="CF4" s="16">
        <f t="shared" ref="CF4:CF15" si="0">SUM(E4:CE4)</f>
        <v>3638</v>
      </c>
    </row>
    <row r="5" spans="1:84" s="14" customFormat="1" ht="8.25" customHeight="1" x14ac:dyDescent="0.15">
      <c r="A5" s="51"/>
      <c r="B5" s="57" t="s">
        <v>86</v>
      </c>
      <c r="C5" s="58"/>
      <c r="D5" s="59"/>
      <c r="E5" s="17">
        <v>0</v>
      </c>
      <c r="F5" s="17">
        <v>18</v>
      </c>
      <c r="G5" s="17">
        <v>32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4</v>
      </c>
      <c r="AG5" s="17">
        <v>3</v>
      </c>
      <c r="AH5" s="18">
        <v>0</v>
      </c>
      <c r="AI5" s="18">
        <v>0</v>
      </c>
      <c r="AJ5" s="17">
        <v>130</v>
      </c>
      <c r="AK5" s="17">
        <v>1</v>
      </c>
      <c r="AL5" s="17">
        <v>0</v>
      </c>
      <c r="AM5" s="17">
        <v>10</v>
      </c>
      <c r="AN5" s="17">
        <v>0</v>
      </c>
      <c r="AO5" s="17">
        <v>0</v>
      </c>
      <c r="AP5" s="17">
        <v>0</v>
      </c>
      <c r="AQ5" s="17">
        <v>156</v>
      </c>
      <c r="AR5" s="17">
        <v>5</v>
      </c>
      <c r="AS5" s="17">
        <v>4</v>
      </c>
      <c r="AT5" s="17">
        <v>0</v>
      </c>
      <c r="AU5" s="17">
        <v>4</v>
      </c>
      <c r="AV5" s="17">
        <v>140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6</v>
      </c>
      <c r="CC5" s="17">
        <v>0</v>
      </c>
      <c r="CD5" s="17">
        <v>1</v>
      </c>
      <c r="CE5" s="17">
        <v>0</v>
      </c>
      <c r="CF5" s="17">
        <f t="shared" si="0"/>
        <v>530</v>
      </c>
    </row>
    <row r="6" spans="1:84" s="14" customFormat="1" ht="8.25" customHeight="1" x14ac:dyDescent="0.15">
      <c r="A6" s="51"/>
      <c r="B6" s="57" t="s">
        <v>87</v>
      </c>
      <c r="C6" s="58"/>
      <c r="D6" s="59"/>
      <c r="E6" s="17">
        <v>0</v>
      </c>
      <c r="F6" s="17">
        <v>7</v>
      </c>
      <c r="G6" s="17">
        <v>48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159</v>
      </c>
      <c r="AK6" s="17">
        <v>0</v>
      </c>
      <c r="AL6" s="17">
        <v>0</v>
      </c>
      <c r="AM6" s="17">
        <v>13</v>
      </c>
      <c r="AN6" s="17">
        <v>0</v>
      </c>
      <c r="AO6" s="17">
        <v>0</v>
      </c>
      <c r="AP6" s="17">
        <v>10</v>
      </c>
      <c r="AQ6" s="17">
        <v>308</v>
      </c>
      <c r="AR6" s="17">
        <v>20</v>
      </c>
      <c r="AS6" s="17">
        <v>18</v>
      </c>
      <c r="AT6" s="17">
        <v>0</v>
      </c>
      <c r="AU6" s="17">
        <v>6</v>
      </c>
      <c r="AV6" s="17">
        <v>226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29</v>
      </c>
      <c r="CC6" s="17">
        <v>1</v>
      </c>
      <c r="CD6" s="17">
        <v>1</v>
      </c>
      <c r="CE6" s="17">
        <v>0</v>
      </c>
      <c r="CF6" s="17">
        <f t="shared" si="0"/>
        <v>880</v>
      </c>
    </row>
    <row r="7" spans="1:84" s="14" customFormat="1" ht="8.25" customHeight="1" x14ac:dyDescent="0.15">
      <c r="A7" s="51"/>
      <c r="B7" s="60" t="s">
        <v>88</v>
      </c>
      <c r="C7" s="61" t="s">
        <v>89</v>
      </c>
      <c r="D7" s="62"/>
      <c r="E7" s="17">
        <v>0</v>
      </c>
      <c r="F7" s="17">
        <v>10</v>
      </c>
      <c r="G7" s="17">
        <v>28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14</v>
      </c>
      <c r="AG7" s="17">
        <v>0</v>
      </c>
      <c r="AH7" s="18">
        <v>0</v>
      </c>
      <c r="AI7" s="18">
        <v>0</v>
      </c>
      <c r="AJ7" s="17">
        <v>43</v>
      </c>
      <c r="AK7" s="17">
        <v>0</v>
      </c>
      <c r="AL7" s="17">
        <v>0</v>
      </c>
      <c r="AM7" s="17">
        <v>7</v>
      </c>
      <c r="AN7" s="17">
        <v>0</v>
      </c>
      <c r="AO7" s="17">
        <v>0</v>
      </c>
      <c r="AP7" s="17">
        <v>0</v>
      </c>
      <c r="AQ7" s="17">
        <v>125</v>
      </c>
      <c r="AR7" s="17">
        <v>7</v>
      </c>
      <c r="AS7" s="17">
        <v>1</v>
      </c>
      <c r="AT7" s="17">
        <v>0</v>
      </c>
      <c r="AU7" s="17">
        <v>0</v>
      </c>
      <c r="AV7" s="17">
        <v>47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3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11</v>
      </c>
      <c r="CC7" s="17">
        <v>0</v>
      </c>
      <c r="CD7" s="17">
        <v>0</v>
      </c>
      <c r="CE7" s="17">
        <v>0</v>
      </c>
      <c r="CF7" s="17">
        <f t="shared" si="0"/>
        <v>304</v>
      </c>
    </row>
    <row r="8" spans="1:84" s="14" customFormat="1" ht="8.25" customHeight="1" x14ac:dyDescent="0.15">
      <c r="A8" s="51"/>
      <c r="B8" s="60"/>
      <c r="C8" s="61" t="s">
        <v>90</v>
      </c>
      <c r="D8" s="62"/>
      <c r="E8" s="17">
        <v>0</v>
      </c>
      <c r="F8" s="17">
        <v>2</v>
      </c>
      <c r="G8" s="17">
        <v>8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1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23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103</v>
      </c>
      <c r="AR8" s="17">
        <v>7</v>
      </c>
      <c r="AS8" s="17">
        <v>1</v>
      </c>
      <c r="AT8" s="17">
        <v>0</v>
      </c>
      <c r="AU8" s="17">
        <v>0</v>
      </c>
      <c r="AV8" s="17">
        <v>48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201</v>
      </c>
    </row>
    <row r="9" spans="1:84" s="14" customFormat="1" ht="8.25" customHeight="1" x14ac:dyDescent="0.15">
      <c r="A9" s="51"/>
      <c r="B9" s="60"/>
      <c r="C9" s="63" t="s">
        <v>91</v>
      </c>
      <c r="D9" s="64"/>
      <c r="E9" s="17">
        <f>SUM(E7:E8)</f>
        <v>0</v>
      </c>
      <c r="F9" s="17">
        <f t="shared" ref="F9:BQ9" si="1">SUM(F7:F8)</f>
        <v>12</v>
      </c>
      <c r="G9" s="17">
        <f t="shared" si="1"/>
        <v>36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1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14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66</v>
      </c>
      <c r="AK9" s="17">
        <f t="shared" si="1"/>
        <v>0</v>
      </c>
      <c r="AL9" s="17">
        <f t="shared" si="1"/>
        <v>0</v>
      </c>
      <c r="AM9" s="17">
        <f t="shared" si="1"/>
        <v>7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228</v>
      </c>
      <c r="AR9" s="17">
        <f t="shared" si="1"/>
        <v>14</v>
      </c>
      <c r="AS9" s="17">
        <f t="shared" si="1"/>
        <v>2</v>
      </c>
      <c r="AT9" s="17">
        <f t="shared" si="1"/>
        <v>0</v>
      </c>
      <c r="AU9" s="17">
        <f t="shared" si="1"/>
        <v>0</v>
      </c>
      <c r="AV9" s="17">
        <f t="shared" si="1"/>
        <v>95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6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14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505</v>
      </c>
    </row>
    <row r="10" spans="1:84" s="14" customFormat="1" ht="8.25" customHeight="1" x14ac:dyDescent="0.15">
      <c r="A10" s="51"/>
      <c r="B10" s="60" t="s">
        <v>92</v>
      </c>
      <c r="C10" s="61" t="s">
        <v>93</v>
      </c>
      <c r="D10" s="62"/>
      <c r="E10" s="17">
        <v>0</v>
      </c>
      <c r="F10" s="17">
        <v>12</v>
      </c>
      <c r="G10" s="17">
        <v>13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44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109</v>
      </c>
      <c r="AR10" s="17">
        <v>4</v>
      </c>
      <c r="AS10" s="17">
        <v>9</v>
      </c>
      <c r="AT10" s="17">
        <v>0</v>
      </c>
      <c r="AU10" s="17">
        <v>0</v>
      </c>
      <c r="AV10" s="17">
        <v>78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293</v>
      </c>
    </row>
    <row r="11" spans="1:84" s="14" customFormat="1" ht="8.25" customHeight="1" x14ac:dyDescent="0.15">
      <c r="A11" s="51"/>
      <c r="B11" s="60"/>
      <c r="C11" s="61" t="s">
        <v>94</v>
      </c>
      <c r="D11" s="62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22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20</v>
      </c>
      <c r="AR11" s="17">
        <v>2</v>
      </c>
      <c r="AS11" s="17">
        <v>12</v>
      </c>
      <c r="AT11" s="17">
        <v>0</v>
      </c>
      <c r="AU11" s="17">
        <v>1</v>
      </c>
      <c r="AV11" s="17">
        <v>14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79</v>
      </c>
    </row>
    <row r="12" spans="1:84" s="14" customFormat="1" ht="8.25" customHeight="1" x14ac:dyDescent="0.15">
      <c r="A12" s="51"/>
      <c r="B12" s="60"/>
      <c r="C12" s="63" t="s">
        <v>91</v>
      </c>
      <c r="D12" s="64"/>
      <c r="E12" s="17">
        <f>SUM(E10:E11)</f>
        <v>0</v>
      </c>
      <c r="F12" s="17">
        <f t="shared" ref="F12:BQ12" si="3">SUM(F10:F11)</f>
        <v>12</v>
      </c>
      <c r="G12" s="17">
        <f t="shared" si="3"/>
        <v>16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2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66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129</v>
      </c>
      <c r="AR12" s="17">
        <f t="shared" si="3"/>
        <v>6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92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372</v>
      </c>
    </row>
    <row r="13" spans="1:84" s="14" customFormat="1" ht="8.25" customHeight="1" x14ac:dyDescent="0.15">
      <c r="A13" s="51"/>
      <c r="B13" s="57" t="s">
        <v>95</v>
      </c>
      <c r="C13" s="58"/>
      <c r="D13" s="59"/>
      <c r="E13" s="17">
        <v>0</v>
      </c>
      <c r="F13" s="17">
        <v>2</v>
      </c>
      <c r="G13" s="17">
        <v>16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112</v>
      </c>
      <c r="AK13" s="17">
        <v>0</v>
      </c>
      <c r="AL13" s="17">
        <v>0</v>
      </c>
      <c r="AM13" s="17">
        <v>8</v>
      </c>
      <c r="AN13" s="17">
        <v>0</v>
      </c>
      <c r="AO13" s="17">
        <v>0</v>
      </c>
      <c r="AP13" s="17">
        <v>2</v>
      </c>
      <c r="AQ13" s="17">
        <v>114</v>
      </c>
      <c r="AR13" s="17">
        <v>10</v>
      </c>
      <c r="AS13" s="17">
        <v>11</v>
      </c>
      <c r="AT13" s="17">
        <v>0</v>
      </c>
      <c r="AU13" s="17">
        <v>4</v>
      </c>
      <c r="AV13" s="17">
        <v>91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11</v>
      </c>
      <c r="CC13" s="17">
        <v>0</v>
      </c>
      <c r="CD13" s="17">
        <v>0</v>
      </c>
      <c r="CE13" s="17">
        <v>2</v>
      </c>
      <c r="CF13" s="17">
        <f t="shared" si="0"/>
        <v>400</v>
      </c>
    </row>
    <row r="14" spans="1:84" s="14" customFormat="1" ht="8.25" customHeight="1" x14ac:dyDescent="0.15">
      <c r="A14" s="51"/>
      <c r="B14" s="60" t="s">
        <v>96</v>
      </c>
      <c r="C14" s="61" t="s">
        <v>97</v>
      </c>
      <c r="D14" s="62"/>
      <c r="E14" s="17">
        <v>0</v>
      </c>
      <c r="F14" s="17">
        <v>15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86</v>
      </c>
      <c r="AK14" s="17">
        <v>0</v>
      </c>
      <c r="AL14" s="17">
        <v>0</v>
      </c>
      <c r="AM14" s="17">
        <v>5</v>
      </c>
      <c r="AN14" s="17">
        <v>0</v>
      </c>
      <c r="AO14" s="17">
        <v>0</v>
      </c>
      <c r="AP14" s="17">
        <v>1</v>
      </c>
      <c r="AQ14" s="17">
        <v>77</v>
      </c>
      <c r="AR14" s="17">
        <v>9</v>
      </c>
      <c r="AS14" s="17">
        <v>5</v>
      </c>
      <c r="AT14" s="17">
        <v>0</v>
      </c>
      <c r="AU14" s="17">
        <v>4</v>
      </c>
      <c r="AV14" s="17">
        <v>130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9</v>
      </c>
      <c r="CC14" s="17">
        <v>1</v>
      </c>
      <c r="CD14" s="17">
        <v>0</v>
      </c>
      <c r="CE14" s="17">
        <v>0</v>
      </c>
      <c r="CF14" s="17">
        <f t="shared" si="0"/>
        <v>375</v>
      </c>
    </row>
    <row r="15" spans="1:84" s="14" customFormat="1" ht="8.25" customHeight="1" x14ac:dyDescent="0.15">
      <c r="A15" s="52"/>
      <c r="B15" s="60"/>
      <c r="C15" s="61" t="s">
        <v>94</v>
      </c>
      <c r="D15" s="62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2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15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40</v>
      </c>
    </row>
    <row r="16" spans="1:84" s="14" customFormat="1" ht="8.25" customHeight="1" x14ac:dyDescent="0.15">
      <c r="A16" s="52"/>
      <c r="B16" s="60"/>
      <c r="C16" s="63" t="s">
        <v>91</v>
      </c>
      <c r="D16" s="64"/>
      <c r="E16" s="17">
        <f>SUM(E14:E15)</f>
        <v>0</v>
      </c>
      <c r="F16" s="17">
        <f t="shared" ref="F16:BQ16" si="5">SUM(F14:F15)</f>
        <v>15</v>
      </c>
      <c r="G16" s="17">
        <f t="shared" si="5"/>
        <v>23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88</v>
      </c>
      <c r="AK16" s="17">
        <f t="shared" si="5"/>
        <v>0</v>
      </c>
      <c r="AL16" s="17">
        <f t="shared" si="5"/>
        <v>0</v>
      </c>
      <c r="AM16" s="17">
        <f t="shared" si="5"/>
        <v>6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92</v>
      </c>
      <c r="AR16" s="17">
        <f t="shared" si="5"/>
        <v>10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147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415</v>
      </c>
    </row>
    <row r="17" spans="1:84" s="14" customFormat="1" ht="8.25" customHeight="1" x14ac:dyDescent="0.15">
      <c r="A17" s="53"/>
      <c r="B17" s="65" t="s">
        <v>98</v>
      </c>
      <c r="C17" s="66"/>
      <c r="D17" s="67"/>
      <c r="E17" s="19">
        <f>SUM(E4:E6,E9,E12:E13,E16)</f>
        <v>0</v>
      </c>
      <c r="F17" s="19">
        <f t="shared" ref="F17:BQ17" si="7">SUM(F4:F6,F9,F12:F13,F16)</f>
        <v>83</v>
      </c>
      <c r="G17" s="19">
        <f t="shared" si="7"/>
        <v>287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5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19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74</v>
      </c>
      <c r="AG17" s="19">
        <f t="shared" si="7"/>
        <v>18</v>
      </c>
      <c r="AH17" s="20">
        <f t="shared" si="7"/>
        <v>0</v>
      </c>
      <c r="AI17" s="20">
        <f t="shared" si="7"/>
        <v>0</v>
      </c>
      <c r="AJ17" s="19">
        <f t="shared" si="7"/>
        <v>1608</v>
      </c>
      <c r="AK17" s="19">
        <f t="shared" si="7"/>
        <v>1</v>
      </c>
      <c r="AL17" s="19">
        <f t="shared" si="7"/>
        <v>2</v>
      </c>
      <c r="AM17" s="19">
        <f t="shared" si="7"/>
        <v>86</v>
      </c>
      <c r="AN17" s="19">
        <f t="shared" si="7"/>
        <v>2</v>
      </c>
      <c r="AO17" s="19">
        <f t="shared" si="7"/>
        <v>0</v>
      </c>
      <c r="AP17" s="19">
        <f t="shared" si="7"/>
        <v>37</v>
      </c>
      <c r="AQ17" s="19">
        <f t="shared" si="7"/>
        <v>2694</v>
      </c>
      <c r="AR17" s="19">
        <f t="shared" si="7"/>
        <v>115</v>
      </c>
      <c r="AS17" s="19">
        <f t="shared" si="7"/>
        <v>68</v>
      </c>
      <c r="AT17" s="19">
        <f t="shared" si="7"/>
        <v>0</v>
      </c>
      <c r="AU17" s="19">
        <f t="shared" si="7"/>
        <v>25</v>
      </c>
      <c r="AV17" s="19">
        <f t="shared" si="7"/>
        <v>1308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49</v>
      </c>
      <c r="BU17" s="19">
        <f t="shared" si="8"/>
        <v>5</v>
      </c>
      <c r="BV17" s="19">
        <f t="shared" si="8"/>
        <v>6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197</v>
      </c>
      <c r="CC17" s="19">
        <f t="shared" si="8"/>
        <v>2</v>
      </c>
      <c r="CD17" s="19">
        <f t="shared" si="8"/>
        <v>3</v>
      </c>
      <c r="CE17" s="19">
        <f t="shared" si="8"/>
        <v>3</v>
      </c>
      <c r="CF17" s="19">
        <f t="shared" si="8"/>
        <v>6740</v>
      </c>
    </row>
    <row r="18" spans="1:84" s="14" customFormat="1" ht="8.25" customHeight="1" x14ac:dyDescent="0.15">
      <c r="A18" s="50" t="s">
        <v>99</v>
      </c>
      <c r="B18" s="69" t="s">
        <v>100</v>
      </c>
      <c r="C18" s="70" t="s">
        <v>101</v>
      </c>
      <c r="D18" s="32" t="s">
        <v>102</v>
      </c>
      <c r="E18" s="15">
        <v>0</v>
      </c>
      <c r="F18" s="15">
        <v>136</v>
      </c>
      <c r="G18" s="15">
        <v>63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28</v>
      </c>
      <c r="AG18" s="15">
        <v>2</v>
      </c>
      <c r="AH18" s="15">
        <v>0</v>
      </c>
      <c r="AI18" s="15">
        <v>0</v>
      </c>
      <c r="AJ18" s="15">
        <v>236</v>
      </c>
      <c r="AK18" s="15">
        <v>0</v>
      </c>
      <c r="AL18" s="15">
        <v>0</v>
      </c>
      <c r="AM18" s="15">
        <v>32</v>
      </c>
      <c r="AN18" s="15">
        <v>0</v>
      </c>
      <c r="AO18" s="15">
        <v>0</v>
      </c>
      <c r="AP18" s="15">
        <v>0</v>
      </c>
      <c r="AQ18" s="15">
        <v>296</v>
      </c>
      <c r="AR18" s="15">
        <v>5</v>
      </c>
      <c r="AS18" s="15">
        <v>0</v>
      </c>
      <c r="AT18" s="15">
        <v>0</v>
      </c>
      <c r="AU18" s="15">
        <v>2</v>
      </c>
      <c r="AV18" s="15">
        <v>403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4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9</v>
      </c>
      <c r="CC18" s="15">
        <v>0</v>
      </c>
      <c r="CD18" s="15">
        <v>0</v>
      </c>
      <c r="CE18" s="15">
        <v>0</v>
      </c>
      <c r="CF18" s="22">
        <f>SUM(E18:CE18)</f>
        <v>1239</v>
      </c>
    </row>
    <row r="19" spans="1:84" s="14" customFormat="1" ht="8.25" customHeight="1" x14ac:dyDescent="0.15">
      <c r="A19" s="68"/>
      <c r="B19" s="69"/>
      <c r="C19" s="71"/>
      <c r="D19" s="23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82</v>
      </c>
      <c r="AK19" s="18">
        <v>0</v>
      </c>
      <c r="AL19" s="18">
        <v>0</v>
      </c>
      <c r="AM19" s="18">
        <v>6</v>
      </c>
      <c r="AN19" s="18">
        <v>0</v>
      </c>
      <c r="AO19" s="18">
        <v>0</v>
      </c>
      <c r="AP19" s="18">
        <v>1</v>
      </c>
      <c r="AQ19" s="18">
        <v>57</v>
      </c>
      <c r="AR19" s="18">
        <v>2</v>
      </c>
      <c r="AS19" s="18">
        <v>0</v>
      </c>
      <c r="AT19" s="18">
        <v>0</v>
      </c>
      <c r="AU19" s="18">
        <v>1</v>
      </c>
      <c r="AV19" s="18">
        <v>136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314</v>
      </c>
    </row>
    <row r="20" spans="1:84" s="14" customFormat="1" ht="8.25" customHeight="1" x14ac:dyDescent="0.15">
      <c r="A20" s="68"/>
      <c r="B20" s="69"/>
      <c r="C20" s="71"/>
      <c r="D20" s="23" t="s">
        <v>91</v>
      </c>
      <c r="E20" s="18">
        <f>SUM(E18:E19)</f>
        <v>0</v>
      </c>
      <c r="F20" s="18">
        <f t="shared" ref="F20:BQ20" si="9">SUM(F18:F19)</f>
        <v>137</v>
      </c>
      <c r="G20" s="18">
        <f t="shared" si="9"/>
        <v>73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12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35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318</v>
      </c>
      <c r="AK20" s="18">
        <f t="shared" si="9"/>
        <v>0</v>
      </c>
      <c r="AL20" s="18">
        <f t="shared" si="9"/>
        <v>0</v>
      </c>
      <c r="AM20" s="18">
        <f t="shared" si="9"/>
        <v>38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353</v>
      </c>
      <c r="AR20" s="18">
        <f t="shared" si="9"/>
        <v>7</v>
      </c>
      <c r="AS20" s="18">
        <f t="shared" si="9"/>
        <v>0</v>
      </c>
      <c r="AT20" s="18">
        <f t="shared" si="9"/>
        <v>0</v>
      </c>
      <c r="AU20" s="18">
        <f t="shared" si="9"/>
        <v>3</v>
      </c>
      <c r="AV20" s="18">
        <f t="shared" si="9"/>
        <v>539</v>
      </c>
      <c r="AW20" s="18">
        <f t="shared" si="9"/>
        <v>0</v>
      </c>
      <c r="AX20" s="18">
        <f t="shared" si="9"/>
        <v>0</v>
      </c>
      <c r="AY20" s="18">
        <f t="shared" si="9"/>
        <v>6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8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15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1553</v>
      </c>
    </row>
    <row r="21" spans="1:84" s="14" customFormat="1" ht="8.25" customHeight="1" x14ac:dyDescent="0.15">
      <c r="A21" s="51"/>
      <c r="B21" s="60"/>
      <c r="C21" s="58" t="s">
        <v>104</v>
      </c>
      <c r="D21" s="59"/>
      <c r="E21" s="18">
        <v>0</v>
      </c>
      <c r="F21" s="18">
        <v>23</v>
      </c>
      <c r="G21" s="18">
        <v>38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16</v>
      </c>
      <c r="AG21" s="18">
        <v>3</v>
      </c>
      <c r="AH21" s="18">
        <v>0</v>
      </c>
      <c r="AI21" s="18">
        <v>0</v>
      </c>
      <c r="AJ21" s="18">
        <v>177</v>
      </c>
      <c r="AK21" s="18">
        <v>0</v>
      </c>
      <c r="AL21" s="18">
        <v>0</v>
      </c>
      <c r="AM21" s="18">
        <v>42</v>
      </c>
      <c r="AN21" s="18">
        <v>0</v>
      </c>
      <c r="AO21" s="18">
        <v>0</v>
      </c>
      <c r="AP21" s="18">
        <v>0</v>
      </c>
      <c r="AQ21" s="18">
        <v>254</v>
      </c>
      <c r="AR21" s="18">
        <v>10</v>
      </c>
      <c r="AS21" s="18">
        <v>0</v>
      </c>
      <c r="AT21" s="18">
        <v>0</v>
      </c>
      <c r="AU21" s="18">
        <v>3</v>
      </c>
      <c r="AV21" s="18">
        <v>274</v>
      </c>
      <c r="AW21" s="18">
        <v>0</v>
      </c>
      <c r="AX21" s="18">
        <v>0</v>
      </c>
      <c r="AY21" s="18">
        <v>2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4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11</v>
      </c>
      <c r="CC21" s="18">
        <v>0</v>
      </c>
      <c r="CD21" s="18">
        <v>0</v>
      </c>
      <c r="CE21" s="18">
        <v>0</v>
      </c>
      <c r="CF21" s="18">
        <f>SUM(E21:CE21)</f>
        <v>865</v>
      </c>
    </row>
    <row r="22" spans="1:84" s="14" customFormat="1" ht="8.25" customHeight="1" x14ac:dyDescent="0.15">
      <c r="A22" s="51"/>
      <c r="B22" s="60" t="s">
        <v>105</v>
      </c>
      <c r="C22" s="72" t="s">
        <v>106</v>
      </c>
      <c r="D22" s="73"/>
      <c r="E22" s="17">
        <v>0</v>
      </c>
      <c r="F22" s="17">
        <v>44</v>
      </c>
      <c r="G22" s="17">
        <v>42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34</v>
      </c>
      <c r="AG22" s="17">
        <v>0</v>
      </c>
      <c r="AH22" s="18">
        <v>0</v>
      </c>
      <c r="AI22" s="18">
        <v>0</v>
      </c>
      <c r="AJ22" s="17">
        <v>307</v>
      </c>
      <c r="AK22" s="17">
        <v>0</v>
      </c>
      <c r="AL22" s="17">
        <v>0</v>
      </c>
      <c r="AM22" s="17">
        <v>53</v>
      </c>
      <c r="AN22" s="17">
        <v>3</v>
      </c>
      <c r="AO22" s="17">
        <v>0</v>
      </c>
      <c r="AP22" s="17">
        <v>0</v>
      </c>
      <c r="AQ22" s="17">
        <v>194</v>
      </c>
      <c r="AR22" s="17">
        <v>9</v>
      </c>
      <c r="AS22" s="17">
        <v>0</v>
      </c>
      <c r="AT22" s="17">
        <v>0</v>
      </c>
      <c r="AU22" s="17">
        <v>7</v>
      </c>
      <c r="AV22" s="17">
        <v>287</v>
      </c>
      <c r="AW22" s="17">
        <v>0</v>
      </c>
      <c r="AX22" s="17">
        <v>0</v>
      </c>
      <c r="AY22" s="17">
        <v>11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1011</v>
      </c>
    </row>
    <row r="23" spans="1:84" s="14" customFormat="1" ht="8.25" customHeight="1" x14ac:dyDescent="0.15">
      <c r="A23" s="51"/>
      <c r="B23" s="60"/>
      <c r="C23" s="61" t="s">
        <v>107</v>
      </c>
      <c r="D23" s="62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5</v>
      </c>
      <c r="AG23" s="17">
        <v>1</v>
      </c>
      <c r="AH23" s="18">
        <v>0</v>
      </c>
      <c r="AI23" s="18">
        <v>0</v>
      </c>
      <c r="AJ23" s="17">
        <v>184</v>
      </c>
      <c r="AK23" s="17">
        <v>0</v>
      </c>
      <c r="AL23" s="17">
        <v>0</v>
      </c>
      <c r="AM23" s="17">
        <v>27</v>
      </c>
      <c r="AN23" s="17">
        <v>0</v>
      </c>
      <c r="AO23" s="17">
        <v>0</v>
      </c>
      <c r="AP23" s="17">
        <v>2</v>
      </c>
      <c r="AQ23" s="17">
        <v>178</v>
      </c>
      <c r="AR23" s="17">
        <v>7</v>
      </c>
      <c r="AS23" s="17">
        <v>1</v>
      </c>
      <c r="AT23" s="17">
        <v>0</v>
      </c>
      <c r="AU23" s="17">
        <v>4</v>
      </c>
      <c r="AV23" s="17">
        <v>148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6</v>
      </c>
      <c r="CC23" s="17">
        <v>0</v>
      </c>
      <c r="CD23" s="17">
        <v>0</v>
      </c>
      <c r="CE23" s="17">
        <v>0</v>
      </c>
      <c r="CF23" s="17">
        <f>SUM(E23:CE23)</f>
        <v>594</v>
      </c>
    </row>
    <row r="24" spans="1:84" s="14" customFormat="1" ht="8.25" customHeight="1" x14ac:dyDescent="0.15">
      <c r="A24" s="51"/>
      <c r="B24" s="60"/>
      <c r="C24" s="61" t="s">
        <v>108</v>
      </c>
      <c r="D24" s="62"/>
      <c r="E24" s="17">
        <v>0</v>
      </c>
      <c r="F24" s="17">
        <v>23</v>
      </c>
      <c r="G24" s="17">
        <v>24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90</v>
      </c>
      <c r="AK24" s="17">
        <v>0</v>
      </c>
      <c r="AL24" s="17">
        <v>0</v>
      </c>
      <c r="AM24" s="17">
        <v>16</v>
      </c>
      <c r="AN24" s="17">
        <v>0</v>
      </c>
      <c r="AO24" s="17">
        <v>0</v>
      </c>
      <c r="AP24" s="17">
        <v>0</v>
      </c>
      <c r="AQ24" s="17">
        <v>44</v>
      </c>
      <c r="AR24" s="17">
        <v>4</v>
      </c>
      <c r="AS24" s="17">
        <v>0</v>
      </c>
      <c r="AT24" s="17">
        <v>0</v>
      </c>
      <c r="AU24" s="17">
        <v>10</v>
      </c>
      <c r="AV24" s="17">
        <v>150</v>
      </c>
      <c r="AW24" s="17">
        <v>0</v>
      </c>
      <c r="AX24" s="17">
        <v>0</v>
      </c>
      <c r="AY24" s="17">
        <v>1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377</v>
      </c>
    </row>
    <row r="25" spans="1:84" s="14" customFormat="1" ht="8.25" customHeight="1" x14ac:dyDescent="0.15">
      <c r="A25" s="51"/>
      <c r="B25" s="60"/>
      <c r="C25" s="63" t="s">
        <v>91</v>
      </c>
      <c r="D25" s="64"/>
      <c r="E25" s="17">
        <f>SUM(E22:E24)</f>
        <v>0</v>
      </c>
      <c r="F25" s="17">
        <f t="shared" ref="F25:CE25" si="11">SUM(F22:F24)</f>
        <v>82</v>
      </c>
      <c r="G25" s="17">
        <f t="shared" si="11"/>
        <v>77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49</v>
      </c>
      <c r="AG25" s="17">
        <f t="shared" si="11"/>
        <v>1</v>
      </c>
      <c r="AH25" s="18">
        <f t="shared" si="11"/>
        <v>0</v>
      </c>
      <c r="AI25" s="18">
        <f t="shared" si="11"/>
        <v>0</v>
      </c>
      <c r="AJ25" s="17">
        <f t="shared" si="11"/>
        <v>581</v>
      </c>
      <c r="AK25" s="17">
        <f t="shared" si="11"/>
        <v>0</v>
      </c>
      <c r="AL25" s="17">
        <f t="shared" si="11"/>
        <v>0</v>
      </c>
      <c r="AM25" s="17">
        <f t="shared" si="11"/>
        <v>96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416</v>
      </c>
      <c r="AR25" s="17">
        <f t="shared" si="11"/>
        <v>20</v>
      </c>
      <c r="AS25" s="17">
        <f t="shared" si="11"/>
        <v>1</v>
      </c>
      <c r="AT25" s="17">
        <f t="shared" si="11"/>
        <v>0</v>
      </c>
      <c r="AU25" s="17">
        <f t="shared" si="11"/>
        <v>21</v>
      </c>
      <c r="AV25" s="17">
        <f t="shared" si="11"/>
        <v>585</v>
      </c>
      <c r="AW25" s="17">
        <f t="shared" si="11"/>
        <v>0</v>
      </c>
      <c r="AX25" s="17">
        <f t="shared" si="11"/>
        <v>0</v>
      </c>
      <c r="AY25" s="17">
        <f t="shared" si="11"/>
        <v>12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17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1982</v>
      </c>
    </row>
    <row r="26" spans="1:84" s="14" customFormat="1" ht="8.25" customHeight="1" x14ac:dyDescent="0.15">
      <c r="A26" s="51"/>
      <c r="B26" s="60" t="s">
        <v>109</v>
      </c>
      <c r="C26" s="58" t="s">
        <v>110</v>
      </c>
      <c r="D26" s="59"/>
      <c r="E26" s="17">
        <v>0</v>
      </c>
      <c r="F26" s="17">
        <v>925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51</v>
      </c>
      <c r="AG26" s="17">
        <v>3</v>
      </c>
      <c r="AH26" s="18">
        <v>0</v>
      </c>
      <c r="AI26" s="18">
        <v>0</v>
      </c>
      <c r="AJ26" s="17">
        <v>669</v>
      </c>
      <c r="AK26" s="17">
        <v>0</v>
      </c>
      <c r="AL26" s="17">
        <v>0</v>
      </c>
      <c r="AM26" s="17">
        <v>129</v>
      </c>
      <c r="AN26" s="17">
        <v>1</v>
      </c>
      <c r="AO26" s="17">
        <v>0</v>
      </c>
      <c r="AP26" s="17">
        <v>26</v>
      </c>
      <c r="AQ26" s="17">
        <v>380</v>
      </c>
      <c r="AR26" s="17">
        <v>17</v>
      </c>
      <c r="AS26" s="17">
        <v>0</v>
      </c>
      <c r="AT26" s="17">
        <v>2</v>
      </c>
      <c r="AU26" s="17">
        <v>11</v>
      </c>
      <c r="AV26" s="17">
        <v>364</v>
      </c>
      <c r="AW26" s="17">
        <v>0</v>
      </c>
      <c r="AX26" s="17">
        <v>0</v>
      </c>
      <c r="AY26" s="17">
        <v>11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14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29</v>
      </c>
      <c r="CC26" s="17">
        <v>1</v>
      </c>
      <c r="CD26" s="17">
        <v>0</v>
      </c>
      <c r="CE26" s="17">
        <v>3</v>
      </c>
      <c r="CF26" s="17">
        <f>SUM(E26:CE26)</f>
        <v>2657</v>
      </c>
    </row>
    <row r="27" spans="1:84" s="14" customFormat="1" ht="8.25" customHeight="1" x14ac:dyDescent="0.15">
      <c r="A27" s="51"/>
      <c r="B27" s="60"/>
      <c r="C27" s="58" t="s">
        <v>111</v>
      </c>
      <c r="D27" s="59"/>
      <c r="E27" s="17">
        <v>0</v>
      </c>
      <c r="F27" s="17">
        <v>35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530</v>
      </c>
      <c r="AK27" s="17">
        <v>0</v>
      </c>
      <c r="AL27" s="17">
        <v>0</v>
      </c>
      <c r="AM27" s="17">
        <v>43</v>
      </c>
      <c r="AN27" s="17">
        <v>0</v>
      </c>
      <c r="AO27" s="17">
        <v>0</v>
      </c>
      <c r="AP27" s="17">
        <v>0</v>
      </c>
      <c r="AQ27" s="17">
        <v>140</v>
      </c>
      <c r="AR27" s="17">
        <v>8</v>
      </c>
      <c r="AS27" s="17">
        <v>0</v>
      </c>
      <c r="AT27" s="17">
        <v>0</v>
      </c>
      <c r="AU27" s="17">
        <v>4</v>
      </c>
      <c r="AV27" s="17">
        <v>122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4</v>
      </c>
      <c r="BU27" s="17">
        <v>0</v>
      </c>
      <c r="BV27" s="17">
        <v>1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36</v>
      </c>
      <c r="CC27" s="17">
        <v>1</v>
      </c>
      <c r="CD27" s="17">
        <v>0</v>
      </c>
      <c r="CE27" s="17">
        <v>0</v>
      </c>
      <c r="CF27" s="17">
        <f>SUM(E27:CE27)</f>
        <v>965</v>
      </c>
    </row>
    <row r="28" spans="1:84" s="14" customFormat="1" ht="8.25" customHeight="1" x14ac:dyDescent="0.15">
      <c r="A28" s="51"/>
      <c r="B28" s="60"/>
      <c r="C28" s="58" t="s">
        <v>91</v>
      </c>
      <c r="D28" s="59"/>
      <c r="E28" s="17">
        <f>SUM(E26:E27)</f>
        <v>0</v>
      </c>
      <c r="F28" s="17">
        <f t="shared" ref="F28:CF28" si="12">SUM(F26:F27)</f>
        <v>960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61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1199</v>
      </c>
      <c r="AK28" s="17">
        <f t="shared" si="12"/>
        <v>0</v>
      </c>
      <c r="AL28" s="17">
        <f t="shared" si="12"/>
        <v>0</v>
      </c>
      <c r="AM28" s="17">
        <f t="shared" si="12"/>
        <v>172</v>
      </c>
      <c r="AN28" s="17">
        <f t="shared" si="12"/>
        <v>1</v>
      </c>
      <c r="AO28" s="17">
        <f t="shared" si="12"/>
        <v>0</v>
      </c>
      <c r="AP28" s="17">
        <f t="shared" si="12"/>
        <v>26</v>
      </c>
      <c r="AQ28" s="17">
        <f t="shared" si="12"/>
        <v>520</v>
      </c>
      <c r="AR28" s="17">
        <f t="shared" si="12"/>
        <v>25</v>
      </c>
      <c r="AS28" s="17">
        <f t="shared" si="12"/>
        <v>0</v>
      </c>
      <c r="AT28" s="17">
        <f t="shared" si="12"/>
        <v>2</v>
      </c>
      <c r="AU28" s="17">
        <f t="shared" si="12"/>
        <v>15</v>
      </c>
      <c r="AV28" s="17">
        <f t="shared" si="12"/>
        <v>486</v>
      </c>
      <c r="AW28" s="17">
        <f t="shared" si="12"/>
        <v>0</v>
      </c>
      <c r="AX28" s="17">
        <f t="shared" si="12"/>
        <v>0</v>
      </c>
      <c r="AY28" s="17">
        <f t="shared" si="12"/>
        <v>11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17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18</v>
      </c>
      <c r="BU28" s="17">
        <f t="shared" si="12"/>
        <v>0</v>
      </c>
      <c r="BV28" s="17">
        <f t="shared" si="12"/>
        <v>2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65</v>
      </c>
      <c r="CC28" s="17">
        <f t="shared" si="12"/>
        <v>2</v>
      </c>
      <c r="CD28" s="17">
        <f t="shared" si="12"/>
        <v>0</v>
      </c>
      <c r="CE28" s="17">
        <f t="shared" si="12"/>
        <v>3</v>
      </c>
      <c r="CF28" s="17">
        <f t="shared" si="12"/>
        <v>3622</v>
      </c>
    </row>
    <row r="29" spans="1:84" s="14" customFormat="1" ht="8.25" customHeight="1" x14ac:dyDescent="0.15">
      <c r="A29" s="51"/>
      <c r="B29" s="57" t="s">
        <v>112</v>
      </c>
      <c r="C29" s="58"/>
      <c r="D29" s="59"/>
      <c r="E29" s="17">
        <v>0</v>
      </c>
      <c r="F29" s="17">
        <v>678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61</v>
      </c>
      <c r="AG29" s="17">
        <v>2</v>
      </c>
      <c r="AH29" s="18">
        <v>0</v>
      </c>
      <c r="AI29" s="18">
        <v>0</v>
      </c>
      <c r="AJ29" s="17">
        <v>362</v>
      </c>
      <c r="AK29" s="17">
        <v>0</v>
      </c>
      <c r="AL29" s="17">
        <v>0</v>
      </c>
      <c r="AM29" s="17">
        <v>67</v>
      </c>
      <c r="AN29" s="17">
        <v>0</v>
      </c>
      <c r="AO29" s="17">
        <v>0</v>
      </c>
      <c r="AP29" s="17">
        <v>1</v>
      </c>
      <c r="AQ29" s="17">
        <v>289</v>
      </c>
      <c r="AR29" s="17">
        <v>11</v>
      </c>
      <c r="AS29" s="17">
        <v>0</v>
      </c>
      <c r="AT29" s="17">
        <v>1</v>
      </c>
      <c r="AU29" s="17">
        <v>3</v>
      </c>
      <c r="AV29" s="17">
        <v>433</v>
      </c>
      <c r="AW29" s="17">
        <v>0</v>
      </c>
      <c r="AX29" s="17">
        <v>0</v>
      </c>
      <c r="AY29" s="17">
        <v>9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1949</v>
      </c>
    </row>
    <row r="30" spans="1:84" s="14" customFormat="1" ht="8.25" customHeight="1" x14ac:dyDescent="0.15">
      <c r="A30" s="51"/>
      <c r="B30" s="60" t="s">
        <v>113</v>
      </c>
      <c r="C30" s="58" t="s">
        <v>114</v>
      </c>
      <c r="D30" s="59"/>
      <c r="E30" s="17">
        <v>0</v>
      </c>
      <c r="F30" s="17">
        <v>447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40</v>
      </c>
      <c r="AG30" s="17">
        <v>1</v>
      </c>
      <c r="AH30" s="18">
        <v>0</v>
      </c>
      <c r="AI30" s="18">
        <v>0</v>
      </c>
      <c r="AJ30" s="17">
        <v>421</v>
      </c>
      <c r="AK30" s="17">
        <v>0</v>
      </c>
      <c r="AL30" s="17">
        <v>0</v>
      </c>
      <c r="AM30" s="17">
        <v>72</v>
      </c>
      <c r="AN30" s="17">
        <v>0</v>
      </c>
      <c r="AO30" s="17">
        <v>0</v>
      </c>
      <c r="AP30" s="17">
        <v>2</v>
      </c>
      <c r="AQ30" s="17">
        <v>279</v>
      </c>
      <c r="AR30" s="17">
        <v>13</v>
      </c>
      <c r="AS30" s="17">
        <v>3</v>
      </c>
      <c r="AT30" s="17">
        <v>3</v>
      </c>
      <c r="AU30" s="17">
        <v>13</v>
      </c>
      <c r="AV30" s="17">
        <v>274</v>
      </c>
      <c r="AW30" s="17">
        <v>1</v>
      </c>
      <c r="AX30" s="17">
        <v>0</v>
      </c>
      <c r="AY30" s="17">
        <v>12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4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 t="shared" si="13"/>
        <v>1600</v>
      </c>
    </row>
    <row r="31" spans="1:84" s="14" customFormat="1" ht="8.25" customHeight="1" x14ac:dyDescent="0.15">
      <c r="A31" s="51"/>
      <c r="B31" s="60"/>
      <c r="C31" s="58" t="s">
        <v>115</v>
      </c>
      <c r="D31" s="59"/>
      <c r="E31" s="17">
        <v>0</v>
      </c>
      <c r="F31" s="17">
        <v>236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20</v>
      </c>
      <c r="AG31" s="17">
        <v>1</v>
      </c>
      <c r="AH31" s="18">
        <v>0</v>
      </c>
      <c r="AI31" s="18">
        <v>0</v>
      </c>
      <c r="AJ31" s="17">
        <v>167</v>
      </c>
      <c r="AK31" s="17">
        <v>0</v>
      </c>
      <c r="AL31" s="17">
        <v>0</v>
      </c>
      <c r="AM31" s="17">
        <v>47</v>
      </c>
      <c r="AN31" s="17">
        <v>0</v>
      </c>
      <c r="AO31" s="17">
        <v>0</v>
      </c>
      <c r="AP31" s="17">
        <v>0</v>
      </c>
      <c r="AQ31" s="17">
        <v>134</v>
      </c>
      <c r="AR31" s="17">
        <v>6</v>
      </c>
      <c r="AS31" s="17">
        <v>1</v>
      </c>
      <c r="AT31" s="17">
        <v>1</v>
      </c>
      <c r="AU31" s="17">
        <v>1</v>
      </c>
      <c r="AV31" s="17">
        <v>81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0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2</v>
      </c>
      <c r="CC31" s="17">
        <v>0</v>
      </c>
      <c r="CD31" s="17">
        <v>0</v>
      </c>
      <c r="CE31" s="17">
        <v>0</v>
      </c>
      <c r="CF31" s="17">
        <f t="shared" si="13"/>
        <v>708</v>
      </c>
    </row>
    <row r="32" spans="1:84" s="14" customFormat="1" ht="8.25" customHeight="1" x14ac:dyDescent="0.15">
      <c r="A32" s="51"/>
      <c r="B32" s="60" t="s">
        <v>116</v>
      </c>
      <c r="C32" s="70" t="s">
        <v>116</v>
      </c>
      <c r="D32" s="23" t="s">
        <v>116</v>
      </c>
      <c r="E32" s="17">
        <v>0</v>
      </c>
      <c r="F32" s="17">
        <v>80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66</v>
      </c>
      <c r="AG32" s="17">
        <v>0</v>
      </c>
      <c r="AH32" s="18">
        <v>0</v>
      </c>
      <c r="AI32" s="18">
        <v>0</v>
      </c>
      <c r="AJ32" s="17">
        <v>331</v>
      </c>
      <c r="AK32" s="17">
        <v>0</v>
      </c>
      <c r="AL32" s="17">
        <v>0</v>
      </c>
      <c r="AM32" s="17">
        <v>36</v>
      </c>
      <c r="AN32" s="17">
        <v>2</v>
      </c>
      <c r="AO32" s="17">
        <v>0</v>
      </c>
      <c r="AP32" s="17">
        <v>0</v>
      </c>
      <c r="AQ32" s="17">
        <v>370</v>
      </c>
      <c r="AR32" s="17">
        <v>20</v>
      </c>
      <c r="AS32" s="17">
        <v>5</v>
      </c>
      <c r="AT32" s="17">
        <v>0</v>
      </c>
      <c r="AU32" s="17">
        <v>15</v>
      </c>
      <c r="AV32" s="17">
        <v>322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8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1289</v>
      </c>
    </row>
    <row r="33" spans="1:84" s="14" customFormat="1" ht="8.25" customHeight="1" x14ac:dyDescent="0.15">
      <c r="A33" s="51"/>
      <c r="B33" s="60"/>
      <c r="C33" s="70"/>
      <c r="D33" s="23" t="s">
        <v>117</v>
      </c>
      <c r="E33" s="17">
        <v>0</v>
      </c>
      <c r="F33" s="17">
        <v>172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9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37</v>
      </c>
      <c r="AG33" s="17">
        <v>0</v>
      </c>
      <c r="AH33" s="18">
        <v>0</v>
      </c>
      <c r="AI33" s="18">
        <v>0</v>
      </c>
      <c r="AJ33" s="17">
        <v>170</v>
      </c>
      <c r="AK33" s="17">
        <v>0</v>
      </c>
      <c r="AL33" s="17">
        <v>0</v>
      </c>
      <c r="AM33" s="17">
        <v>29</v>
      </c>
      <c r="AN33" s="17">
        <v>0</v>
      </c>
      <c r="AO33" s="17">
        <v>0</v>
      </c>
      <c r="AP33" s="17">
        <v>0</v>
      </c>
      <c r="AQ33" s="17">
        <v>183</v>
      </c>
      <c r="AR33" s="17">
        <v>6</v>
      </c>
      <c r="AS33" s="17">
        <v>1</v>
      </c>
      <c r="AT33" s="17">
        <v>0</v>
      </c>
      <c r="AU33" s="17">
        <v>4</v>
      </c>
      <c r="AV33" s="17">
        <v>163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6</v>
      </c>
      <c r="CC33" s="17">
        <v>0</v>
      </c>
      <c r="CD33" s="17">
        <v>0</v>
      </c>
      <c r="CE33" s="17">
        <v>1</v>
      </c>
      <c r="CF33" s="17">
        <f t="shared" si="13"/>
        <v>787</v>
      </c>
    </row>
    <row r="34" spans="1:84" s="14" customFormat="1" ht="8.25" customHeight="1" x14ac:dyDescent="0.15">
      <c r="A34" s="51"/>
      <c r="B34" s="60"/>
      <c r="C34" s="70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26</v>
      </c>
      <c r="AG34" s="17">
        <v>3</v>
      </c>
      <c r="AH34" s="18">
        <v>0</v>
      </c>
      <c r="AI34" s="18">
        <v>0</v>
      </c>
      <c r="AJ34" s="17">
        <v>143</v>
      </c>
      <c r="AK34" s="17">
        <v>0</v>
      </c>
      <c r="AL34" s="17">
        <v>0</v>
      </c>
      <c r="AM34" s="17">
        <v>20</v>
      </c>
      <c r="AN34" s="17">
        <v>0</v>
      </c>
      <c r="AO34" s="17">
        <v>0</v>
      </c>
      <c r="AP34" s="17">
        <v>0</v>
      </c>
      <c r="AQ34" s="17">
        <v>197</v>
      </c>
      <c r="AR34" s="17">
        <v>7</v>
      </c>
      <c r="AS34" s="17">
        <v>1</v>
      </c>
      <c r="AT34" s="17">
        <v>0</v>
      </c>
      <c r="AU34" s="17">
        <v>2</v>
      </c>
      <c r="AV34" s="17">
        <v>82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2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5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504</v>
      </c>
    </row>
    <row r="35" spans="1:84" s="14" customFormat="1" ht="8.25" customHeight="1" x14ac:dyDescent="0.15">
      <c r="A35" s="51"/>
      <c r="B35" s="60"/>
      <c r="C35" s="70"/>
      <c r="D35" s="23" t="s">
        <v>119</v>
      </c>
      <c r="E35" s="17">
        <v>0</v>
      </c>
      <c r="F35" s="17">
        <v>40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2</v>
      </c>
      <c r="AG35" s="17">
        <v>0</v>
      </c>
      <c r="AH35" s="18">
        <v>0</v>
      </c>
      <c r="AI35" s="18">
        <v>0</v>
      </c>
      <c r="AJ35" s="17">
        <v>41</v>
      </c>
      <c r="AK35" s="17">
        <v>0</v>
      </c>
      <c r="AL35" s="17">
        <v>0</v>
      </c>
      <c r="AM35" s="17">
        <v>11</v>
      </c>
      <c r="AN35" s="17">
        <v>0</v>
      </c>
      <c r="AO35" s="17">
        <v>0</v>
      </c>
      <c r="AP35" s="17">
        <v>0</v>
      </c>
      <c r="AQ35" s="17">
        <v>64</v>
      </c>
      <c r="AR35" s="17">
        <v>2</v>
      </c>
      <c r="AS35" s="17">
        <v>0</v>
      </c>
      <c r="AT35" s="17">
        <v>3</v>
      </c>
      <c r="AU35" s="17">
        <v>0</v>
      </c>
      <c r="AV35" s="17">
        <v>43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216</v>
      </c>
    </row>
    <row r="36" spans="1:84" s="14" customFormat="1" ht="8.25" customHeight="1" x14ac:dyDescent="0.15">
      <c r="A36" s="51"/>
      <c r="B36" s="60"/>
      <c r="C36" s="70"/>
      <c r="D36" s="23" t="s">
        <v>91</v>
      </c>
      <c r="E36" s="17">
        <f>SUM(E32:E35)</f>
        <v>0</v>
      </c>
      <c r="F36" s="17">
        <f t="shared" ref="F36:CE36" si="14">SUM(F32:F35)</f>
        <v>297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17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131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685</v>
      </c>
      <c r="AK36" s="17">
        <f t="shared" si="14"/>
        <v>0</v>
      </c>
      <c r="AL36" s="17">
        <f t="shared" si="14"/>
        <v>0</v>
      </c>
      <c r="AM36" s="17">
        <f t="shared" si="14"/>
        <v>96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814</v>
      </c>
      <c r="AR36" s="17">
        <f t="shared" si="14"/>
        <v>35</v>
      </c>
      <c r="AS36" s="17">
        <f t="shared" si="14"/>
        <v>7</v>
      </c>
      <c r="AT36" s="17">
        <f t="shared" si="14"/>
        <v>3</v>
      </c>
      <c r="AU36" s="17">
        <f t="shared" si="14"/>
        <v>21</v>
      </c>
      <c r="AV36" s="17">
        <f t="shared" si="14"/>
        <v>610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4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17</v>
      </c>
      <c r="BU36" s="17">
        <f t="shared" si="14"/>
        <v>0</v>
      </c>
      <c r="BV36" s="17">
        <f t="shared" si="14"/>
        <v>1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31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2796</v>
      </c>
    </row>
    <row r="37" spans="1:84" s="14" customFormat="1" ht="8.25" customHeight="1" x14ac:dyDescent="0.15">
      <c r="A37" s="51"/>
      <c r="B37" s="60"/>
      <c r="C37" s="58" t="s">
        <v>277</v>
      </c>
      <c r="D37" s="59"/>
      <c r="E37" s="17">
        <v>0</v>
      </c>
      <c r="F37" s="17">
        <v>87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38</v>
      </c>
      <c r="AG37" s="17">
        <v>0</v>
      </c>
      <c r="AH37" s="18">
        <v>0</v>
      </c>
      <c r="AI37" s="18">
        <v>0</v>
      </c>
      <c r="AJ37" s="17">
        <v>148</v>
      </c>
      <c r="AK37" s="17">
        <v>0</v>
      </c>
      <c r="AL37" s="17">
        <v>0</v>
      </c>
      <c r="AM37" s="17">
        <v>36</v>
      </c>
      <c r="AN37" s="17">
        <v>0</v>
      </c>
      <c r="AO37" s="17">
        <v>0</v>
      </c>
      <c r="AP37" s="17">
        <v>0</v>
      </c>
      <c r="AQ37" s="17">
        <v>178</v>
      </c>
      <c r="AR37" s="17">
        <v>7</v>
      </c>
      <c r="AS37" s="17">
        <v>0</v>
      </c>
      <c r="AT37" s="17">
        <v>0</v>
      </c>
      <c r="AU37" s="17">
        <v>4</v>
      </c>
      <c r="AV37" s="17">
        <v>159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5</v>
      </c>
      <c r="CC37" s="17">
        <v>0</v>
      </c>
      <c r="CD37" s="17">
        <v>0</v>
      </c>
      <c r="CE37" s="17">
        <v>0</v>
      </c>
      <c r="CF37" s="17">
        <f>SUM(E37:CE37)</f>
        <v>689</v>
      </c>
    </row>
    <row r="38" spans="1:84" s="14" customFormat="1" ht="8.25" customHeight="1" x14ac:dyDescent="0.15">
      <c r="A38" s="53"/>
      <c r="B38" s="65" t="s">
        <v>98</v>
      </c>
      <c r="C38" s="66"/>
      <c r="D38" s="67"/>
      <c r="E38" s="19">
        <f>SUM(E20:E21,E25,E28:E31,E36:E37)</f>
        <v>0</v>
      </c>
      <c r="F38" s="19">
        <f t="shared" ref="F38:BQ38" si="15">SUM(F20:F21,F25,F28:F31,F36:F37)</f>
        <v>2947</v>
      </c>
      <c r="G38" s="19">
        <f t="shared" si="15"/>
        <v>188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87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8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451</v>
      </c>
      <c r="AG38" s="19">
        <f t="shared" si="15"/>
        <v>16</v>
      </c>
      <c r="AH38" s="20">
        <f t="shared" si="15"/>
        <v>0</v>
      </c>
      <c r="AI38" s="20">
        <f t="shared" si="15"/>
        <v>0</v>
      </c>
      <c r="AJ38" s="19">
        <f t="shared" si="15"/>
        <v>4058</v>
      </c>
      <c r="AK38" s="19">
        <f t="shared" si="15"/>
        <v>0</v>
      </c>
      <c r="AL38" s="19">
        <f t="shared" si="15"/>
        <v>0</v>
      </c>
      <c r="AM38" s="19">
        <f t="shared" si="15"/>
        <v>666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3237</v>
      </c>
      <c r="AR38" s="19">
        <f t="shared" si="15"/>
        <v>134</v>
      </c>
      <c r="AS38" s="19">
        <f t="shared" si="15"/>
        <v>12</v>
      </c>
      <c r="AT38" s="19">
        <f t="shared" si="15"/>
        <v>10</v>
      </c>
      <c r="AU38" s="19">
        <f t="shared" si="15"/>
        <v>84</v>
      </c>
      <c r="AV38" s="19">
        <f t="shared" si="15"/>
        <v>3441</v>
      </c>
      <c r="AW38" s="19">
        <f t="shared" si="15"/>
        <v>2</v>
      </c>
      <c r="AX38" s="19">
        <f t="shared" si="15"/>
        <v>0</v>
      </c>
      <c r="AY38" s="19">
        <f t="shared" si="15"/>
        <v>69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26</v>
      </c>
      <c r="BI38" s="19">
        <f t="shared" si="15"/>
        <v>0</v>
      </c>
      <c r="BJ38" s="19">
        <f t="shared" si="15"/>
        <v>8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74</v>
      </c>
      <c r="BU38" s="19">
        <f t="shared" si="16"/>
        <v>1</v>
      </c>
      <c r="BV38" s="19">
        <f t="shared" si="16"/>
        <v>5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165</v>
      </c>
      <c r="CC38" s="19">
        <f t="shared" si="16"/>
        <v>3</v>
      </c>
      <c r="CD38" s="19">
        <f t="shared" si="16"/>
        <v>1</v>
      </c>
      <c r="CE38" s="19">
        <f t="shared" si="16"/>
        <v>8</v>
      </c>
      <c r="CF38" s="19">
        <f t="shared" si="16"/>
        <v>15764</v>
      </c>
    </row>
    <row r="39" spans="1:84" s="14" customFormat="1" ht="8.25" customHeight="1" x14ac:dyDescent="0.15">
      <c r="A39" s="87" t="s">
        <v>121</v>
      </c>
      <c r="B39" s="75" t="s">
        <v>122</v>
      </c>
      <c r="C39" s="55" t="s">
        <v>123</v>
      </c>
      <c r="D39" s="56"/>
      <c r="E39" s="16">
        <v>0</v>
      </c>
      <c r="F39" s="16">
        <v>116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1</v>
      </c>
      <c r="AB39" s="16">
        <v>0</v>
      </c>
      <c r="AC39" s="15">
        <v>0</v>
      </c>
      <c r="AD39" s="15">
        <v>0</v>
      </c>
      <c r="AE39" s="15">
        <v>0</v>
      </c>
      <c r="AF39" s="16">
        <v>48</v>
      </c>
      <c r="AG39" s="16">
        <v>0</v>
      </c>
      <c r="AH39" s="15">
        <v>0</v>
      </c>
      <c r="AI39" s="15">
        <v>0</v>
      </c>
      <c r="AJ39" s="16">
        <v>507</v>
      </c>
      <c r="AK39" s="16">
        <v>0</v>
      </c>
      <c r="AL39" s="16">
        <v>0</v>
      </c>
      <c r="AM39" s="16">
        <v>53</v>
      </c>
      <c r="AN39" s="16">
        <v>2</v>
      </c>
      <c r="AO39" s="16">
        <v>0</v>
      </c>
      <c r="AP39" s="16">
        <v>1</v>
      </c>
      <c r="AQ39" s="16">
        <v>609</v>
      </c>
      <c r="AR39" s="16">
        <v>35</v>
      </c>
      <c r="AS39" s="16">
        <v>3</v>
      </c>
      <c r="AT39" s="16">
        <v>1</v>
      </c>
      <c r="AU39" s="16">
        <v>18</v>
      </c>
      <c r="AV39" s="16">
        <v>326</v>
      </c>
      <c r="AW39" s="16">
        <v>0</v>
      </c>
      <c r="AX39" s="16">
        <v>1</v>
      </c>
      <c r="AY39" s="16">
        <v>5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17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28</v>
      </c>
      <c r="CC39" s="16">
        <v>0</v>
      </c>
      <c r="CD39" s="16">
        <v>0</v>
      </c>
      <c r="CE39" s="16">
        <v>1</v>
      </c>
      <c r="CF39" s="22">
        <f>SUM(E39:CE39)</f>
        <v>1786</v>
      </c>
    </row>
    <row r="40" spans="1:84" s="14" customFormat="1" ht="8.25" customHeight="1" x14ac:dyDescent="0.15">
      <c r="A40" s="88"/>
      <c r="B40" s="60"/>
      <c r="C40" s="70" t="s">
        <v>124</v>
      </c>
      <c r="D40" s="23" t="s">
        <v>125</v>
      </c>
      <c r="E40" s="25">
        <v>0</v>
      </c>
      <c r="F40" s="25">
        <v>20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15</v>
      </c>
      <c r="AG40" s="25">
        <v>0</v>
      </c>
      <c r="AH40" s="26">
        <v>0</v>
      </c>
      <c r="AI40" s="26">
        <v>0</v>
      </c>
      <c r="AJ40" s="25">
        <v>224</v>
      </c>
      <c r="AK40" s="25">
        <v>0</v>
      </c>
      <c r="AL40" s="25">
        <v>0</v>
      </c>
      <c r="AM40" s="25">
        <v>42</v>
      </c>
      <c r="AN40" s="25">
        <v>0</v>
      </c>
      <c r="AO40" s="25">
        <v>0</v>
      </c>
      <c r="AP40" s="25">
        <v>0</v>
      </c>
      <c r="AQ40" s="25">
        <v>284</v>
      </c>
      <c r="AR40" s="25">
        <v>11</v>
      </c>
      <c r="AS40" s="25">
        <v>1</v>
      </c>
      <c r="AT40" s="25">
        <v>0</v>
      </c>
      <c r="AU40" s="25">
        <v>8</v>
      </c>
      <c r="AV40" s="25">
        <v>154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9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21</v>
      </c>
      <c r="CC40" s="25">
        <v>0</v>
      </c>
      <c r="CD40" s="25">
        <v>1</v>
      </c>
      <c r="CE40" s="25">
        <v>1</v>
      </c>
      <c r="CF40" s="18">
        <f>SUM(E40:CE40)</f>
        <v>799</v>
      </c>
    </row>
    <row r="41" spans="1:84" s="14" customFormat="1" ht="8.25" customHeight="1" x14ac:dyDescent="0.15">
      <c r="A41" s="88"/>
      <c r="B41" s="60"/>
      <c r="C41" s="71"/>
      <c r="D41" s="23" t="s">
        <v>283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32</v>
      </c>
      <c r="AG41" s="25">
        <v>0</v>
      </c>
      <c r="AH41" s="26">
        <v>0</v>
      </c>
      <c r="AI41" s="26">
        <v>0</v>
      </c>
      <c r="AJ41" s="25">
        <v>250</v>
      </c>
      <c r="AK41" s="25">
        <v>0</v>
      </c>
      <c r="AL41" s="25">
        <v>0</v>
      </c>
      <c r="AM41" s="25">
        <v>75</v>
      </c>
      <c r="AN41" s="25">
        <v>0</v>
      </c>
      <c r="AO41" s="25">
        <v>0</v>
      </c>
      <c r="AP41" s="25">
        <v>0</v>
      </c>
      <c r="AQ41" s="25">
        <v>313</v>
      </c>
      <c r="AR41" s="25">
        <v>17</v>
      </c>
      <c r="AS41" s="25">
        <v>0</v>
      </c>
      <c r="AT41" s="25">
        <v>0</v>
      </c>
      <c r="AU41" s="25">
        <v>11</v>
      </c>
      <c r="AV41" s="25">
        <v>189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6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36</v>
      </c>
      <c r="CC41" s="25">
        <v>1</v>
      </c>
      <c r="CD41" s="25">
        <v>0</v>
      </c>
      <c r="CE41" s="25">
        <v>0</v>
      </c>
      <c r="CF41" s="18">
        <f>SUM(E41:CE41)</f>
        <v>946</v>
      </c>
    </row>
    <row r="42" spans="1:84" s="14" customFormat="1" ht="8.25" customHeight="1" x14ac:dyDescent="0.15">
      <c r="A42" s="88"/>
      <c r="B42" s="60"/>
      <c r="C42" s="71"/>
      <c r="D42" s="23" t="s">
        <v>91</v>
      </c>
      <c r="E42" s="17">
        <f>SUM(E40:E41)</f>
        <v>0</v>
      </c>
      <c r="F42" s="17">
        <f t="shared" ref="F42:CF42" si="17">SUM(F40:F41)</f>
        <v>26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47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474</v>
      </c>
      <c r="AK42" s="17">
        <f t="shared" si="17"/>
        <v>0</v>
      </c>
      <c r="AL42" s="17">
        <f t="shared" si="17"/>
        <v>0</v>
      </c>
      <c r="AM42" s="17">
        <f t="shared" si="17"/>
        <v>117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597</v>
      </c>
      <c r="AR42" s="17">
        <f t="shared" si="17"/>
        <v>28</v>
      </c>
      <c r="AS42" s="17">
        <f t="shared" si="17"/>
        <v>1</v>
      </c>
      <c r="AT42" s="17">
        <f t="shared" si="17"/>
        <v>0</v>
      </c>
      <c r="AU42" s="17">
        <f t="shared" si="17"/>
        <v>19</v>
      </c>
      <c r="AV42" s="17">
        <f t="shared" si="17"/>
        <v>343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15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57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1745</v>
      </c>
    </row>
    <row r="43" spans="1:84" s="14" customFormat="1" ht="8.25" customHeight="1" x14ac:dyDescent="0.15">
      <c r="A43" s="88"/>
      <c r="B43" s="60" t="s">
        <v>127</v>
      </c>
      <c r="C43" s="70" t="s">
        <v>127</v>
      </c>
      <c r="D43" s="23" t="s">
        <v>128</v>
      </c>
      <c r="E43" s="17">
        <v>0</v>
      </c>
      <c r="F43" s="17">
        <v>35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2</v>
      </c>
      <c r="AB43" s="17">
        <v>0</v>
      </c>
      <c r="AC43" s="18">
        <v>0</v>
      </c>
      <c r="AD43" s="18">
        <v>0</v>
      </c>
      <c r="AE43" s="18">
        <v>0</v>
      </c>
      <c r="AF43" s="17">
        <v>33</v>
      </c>
      <c r="AG43" s="17">
        <v>2</v>
      </c>
      <c r="AH43" s="18">
        <v>0</v>
      </c>
      <c r="AI43" s="18">
        <v>0</v>
      </c>
      <c r="AJ43" s="17">
        <v>438</v>
      </c>
      <c r="AK43" s="17">
        <v>0</v>
      </c>
      <c r="AL43" s="17">
        <v>5</v>
      </c>
      <c r="AM43" s="17">
        <v>139</v>
      </c>
      <c r="AN43" s="17">
        <v>0</v>
      </c>
      <c r="AO43" s="17">
        <v>0</v>
      </c>
      <c r="AP43" s="17">
        <v>0</v>
      </c>
      <c r="AQ43" s="17">
        <v>412</v>
      </c>
      <c r="AR43" s="17">
        <v>35</v>
      </c>
      <c r="AS43" s="17">
        <v>4</v>
      </c>
      <c r="AT43" s="17">
        <v>0</v>
      </c>
      <c r="AU43" s="17">
        <v>12</v>
      </c>
      <c r="AV43" s="17">
        <v>276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16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22</v>
      </c>
      <c r="CC43" s="17">
        <v>1</v>
      </c>
      <c r="CD43" s="17">
        <v>0</v>
      </c>
      <c r="CE43" s="17">
        <v>1</v>
      </c>
      <c r="CF43" s="17">
        <f>SUM(E43:CE43)</f>
        <v>1455</v>
      </c>
    </row>
    <row r="44" spans="1:84" s="14" customFormat="1" ht="8.25" customHeight="1" x14ac:dyDescent="0.15">
      <c r="A44" s="88"/>
      <c r="B44" s="60"/>
      <c r="C44" s="70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10</v>
      </c>
      <c r="AG44" s="17">
        <v>0</v>
      </c>
      <c r="AH44" s="18">
        <v>0</v>
      </c>
      <c r="AI44" s="18">
        <v>0</v>
      </c>
      <c r="AJ44" s="17">
        <v>91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109</v>
      </c>
      <c r="AR44" s="17">
        <v>5</v>
      </c>
      <c r="AS44" s="17">
        <v>2</v>
      </c>
      <c r="AT44" s="17">
        <v>0</v>
      </c>
      <c r="AU44" s="17">
        <v>2</v>
      </c>
      <c r="AV44" s="17">
        <v>59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5</v>
      </c>
      <c r="CC44" s="17">
        <v>0</v>
      </c>
      <c r="CD44" s="17">
        <v>0</v>
      </c>
      <c r="CE44" s="17">
        <v>0</v>
      </c>
      <c r="CF44" s="17">
        <f>SUM(E44:CE44)</f>
        <v>312</v>
      </c>
    </row>
    <row r="45" spans="1:84" s="14" customFormat="1" ht="8.25" customHeight="1" x14ac:dyDescent="0.15">
      <c r="A45" s="88"/>
      <c r="B45" s="60"/>
      <c r="C45" s="70"/>
      <c r="D45" s="23" t="s">
        <v>91</v>
      </c>
      <c r="E45" s="17">
        <f>SUM(E43:E44)</f>
        <v>0</v>
      </c>
      <c r="F45" s="17">
        <f t="shared" ref="F45:CF45" si="18">SUM(F43:F44)</f>
        <v>46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2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43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529</v>
      </c>
      <c r="AK45" s="17">
        <f t="shared" si="18"/>
        <v>0</v>
      </c>
      <c r="AL45" s="17">
        <f t="shared" si="18"/>
        <v>5</v>
      </c>
      <c r="AM45" s="17">
        <f t="shared" si="18"/>
        <v>149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521</v>
      </c>
      <c r="AR45" s="17">
        <f t="shared" si="18"/>
        <v>40</v>
      </c>
      <c r="AS45" s="17">
        <f t="shared" si="18"/>
        <v>6</v>
      </c>
      <c r="AT45" s="17">
        <f t="shared" si="18"/>
        <v>0</v>
      </c>
      <c r="AU45" s="17">
        <f t="shared" si="18"/>
        <v>14</v>
      </c>
      <c r="AV45" s="17">
        <f t="shared" si="18"/>
        <v>335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22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27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1767</v>
      </c>
    </row>
    <row r="46" spans="1:84" s="14" customFormat="1" ht="8.25" customHeight="1" x14ac:dyDescent="0.15">
      <c r="A46" s="88"/>
      <c r="B46" s="60"/>
      <c r="C46" s="58" t="s">
        <v>294</v>
      </c>
      <c r="D46" s="59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8">
        <v>0</v>
      </c>
      <c r="AD46" s="18">
        <v>0</v>
      </c>
      <c r="AE46" s="18">
        <v>0</v>
      </c>
      <c r="AF46" s="17">
        <v>44</v>
      </c>
      <c r="AG46" s="17">
        <v>1</v>
      </c>
      <c r="AH46" s="18">
        <v>0</v>
      </c>
      <c r="AI46" s="18">
        <v>0</v>
      </c>
      <c r="AJ46" s="17">
        <v>201</v>
      </c>
      <c r="AK46" s="17">
        <v>0</v>
      </c>
      <c r="AL46" s="17">
        <v>0</v>
      </c>
      <c r="AM46" s="17">
        <v>29</v>
      </c>
      <c r="AN46" s="17">
        <v>0</v>
      </c>
      <c r="AO46" s="17">
        <v>0</v>
      </c>
      <c r="AP46" s="17">
        <v>2</v>
      </c>
      <c r="AQ46" s="17">
        <v>195</v>
      </c>
      <c r="AR46" s="17">
        <v>13</v>
      </c>
      <c r="AS46" s="17">
        <v>1</v>
      </c>
      <c r="AT46" s="17">
        <v>0</v>
      </c>
      <c r="AU46" s="17">
        <v>7</v>
      </c>
      <c r="AV46" s="17">
        <v>227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3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779</v>
      </c>
    </row>
    <row r="47" spans="1:84" s="14" customFormat="1" ht="8.25" customHeight="1" x14ac:dyDescent="0.15">
      <c r="A47" s="88"/>
      <c r="B47" s="60" t="s">
        <v>131</v>
      </c>
      <c r="C47" s="58" t="s">
        <v>132</v>
      </c>
      <c r="D47" s="59"/>
      <c r="E47" s="17">
        <v>0</v>
      </c>
      <c r="F47" s="17">
        <v>53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1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69</v>
      </c>
      <c r="AG47" s="17">
        <v>0</v>
      </c>
      <c r="AH47" s="18">
        <v>0</v>
      </c>
      <c r="AI47" s="18">
        <v>0</v>
      </c>
      <c r="AJ47" s="17">
        <v>457</v>
      </c>
      <c r="AK47" s="17">
        <v>0</v>
      </c>
      <c r="AL47" s="17">
        <v>0</v>
      </c>
      <c r="AM47" s="17">
        <v>70</v>
      </c>
      <c r="AN47" s="17">
        <v>0</v>
      </c>
      <c r="AO47" s="17">
        <v>0</v>
      </c>
      <c r="AP47" s="17">
        <v>0</v>
      </c>
      <c r="AQ47" s="17">
        <v>699</v>
      </c>
      <c r="AR47" s="17">
        <v>28</v>
      </c>
      <c r="AS47" s="17">
        <v>1</v>
      </c>
      <c r="AT47" s="17">
        <v>4</v>
      </c>
      <c r="AU47" s="17">
        <v>32</v>
      </c>
      <c r="AV47" s="17">
        <v>481</v>
      </c>
      <c r="AW47" s="17">
        <v>1</v>
      </c>
      <c r="AX47" s="17">
        <v>0</v>
      </c>
      <c r="AY47" s="17">
        <v>3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27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51</v>
      </c>
      <c r="CC47" s="17">
        <v>1</v>
      </c>
      <c r="CD47" s="17">
        <v>1</v>
      </c>
      <c r="CE47" s="17">
        <v>1</v>
      </c>
      <c r="CF47" s="17">
        <f>SUM(E47:CE47)</f>
        <v>2005</v>
      </c>
    </row>
    <row r="48" spans="1:84" s="14" customFormat="1" ht="8.25" customHeight="1" x14ac:dyDescent="0.15">
      <c r="A48" s="88"/>
      <c r="B48" s="74"/>
      <c r="C48" s="61" t="s">
        <v>133</v>
      </c>
      <c r="D48" s="62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2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15</v>
      </c>
      <c r="AG48" s="17">
        <v>0</v>
      </c>
      <c r="AH48" s="18">
        <v>0</v>
      </c>
      <c r="AI48" s="18">
        <v>0</v>
      </c>
      <c r="AJ48" s="17">
        <v>174</v>
      </c>
      <c r="AK48" s="17">
        <v>0</v>
      </c>
      <c r="AL48" s="17">
        <v>0</v>
      </c>
      <c r="AM48" s="17">
        <v>34</v>
      </c>
      <c r="AN48" s="17">
        <v>0</v>
      </c>
      <c r="AO48" s="17">
        <v>0</v>
      </c>
      <c r="AP48" s="17">
        <v>1</v>
      </c>
      <c r="AQ48" s="17">
        <v>207</v>
      </c>
      <c r="AR48" s="17">
        <v>7</v>
      </c>
      <c r="AS48" s="17">
        <v>1</v>
      </c>
      <c r="AT48" s="17">
        <v>0</v>
      </c>
      <c r="AU48" s="17">
        <v>5</v>
      </c>
      <c r="AV48" s="17">
        <v>131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0</v>
      </c>
      <c r="BP48" s="17">
        <v>0</v>
      </c>
      <c r="BQ48" s="17">
        <v>0</v>
      </c>
      <c r="BR48" s="18">
        <v>0</v>
      </c>
      <c r="BS48" s="17">
        <v>0</v>
      </c>
      <c r="BT48" s="17">
        <v>9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19</v>
      </c>
      <c r="CC48" s="17">
        <v>0</v>
      </c>
      <c r="CD48" s="17">
        <v>0</v>
      </c>
      <c r="CE48" s="17">
        <v>0</v>
      </c>
      <c r="CF48" s="17">
        <f>SUM(E48:CE48)</f>
        <v>621</v>
      </c>
    </row>
    <row r="49" spans="1:84" s="14" customFormat="1" ht="8.25" customHeight="1" x14ac:dyDescent="0.15">
      <c r="A49" s="88"/>
      <c r="B49" s="74"/>
      <c r="C49" s="61" t="s">
        <v>134</v>
      </c>
      <c r="D49" s="62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234</v>
      </c>
      <c r="AK49" s="17">
        <v>0</v>
      </c>
      <c r="AL49" s="17">
        <v>0</v>
      </c>
      <c r="AM49" s="17">
        <v>12</v>
      </c>
      <c r="AN49" s="17">
        <v>0</v>
      </c>
      <c r="AO49" s="17">
        <v>0</v>
      </c>
      <c r="AP49" s="17">
        <v>0</v>
      </c>
      <c r="AQ49" s="17">
        <v>183</v>
      </c>
      <c r="AR49" s="17">
        <v>8</v>
      </c>
      <c r="AS49" s="17">
        <v>0</v>
      </c>
      <c r="AT49" s="17">
        <v>0</v>
      </c>
      <c r="AU49" s="17">
        <v>6</v>
      </c>
      <c r="AV49" s="17">
        <v>124</v>
      </c>
      <c r="AW49" s="17">
        <v>0</v>
      </c>
      <c r="AX49" s="17">
        <v>0</v>
      </c>
      <c r="AY49" s="17">
        <v>1</v>
      </c>
      <c r="AZ49" s="17">
        <v>0</v>
      </c>
      <c r="BA49" s="18">
        <v>1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10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13</v>
      </c>
      <c r="CC49" s="17">
        <v>0</v>
      </c>
      <c r="CD49" s="17">
        <v>0</v>
      </c>
      <c r="CE49" s="17">
        <v>0</v>
      </c>
      <c r="CF49" s="17">
        <f>SUM(E49:CE49)</f>
        <v>616</v>
      </c>
    </row>
    <row r="50" spans="1:84" s="14" customFormat="1" ht="8.25" customHeight="1" x14ac:dyDescent="0.15">
      <c r="A50" s="88"/>
      <c r="B50" s="74"/>
      <c r="C50" s="61" t="s">
        <v>91</v>
      </c>
      <c r="D50" s="62"/>
      <c r="E50" s="17">
        <f>SUM(E47:E49)</f>
        <v>0</v>
      </c>
      <c r="F50" s="17">
        <f t="shared" ref="F50:CF50" si="19">SUM(F47:F49)</f>
        <v>71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19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2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89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865</v>
      </c>
      <c r="AK50" s="17">
        <f t="shared" si="19"/>
        <v>0</v>
      </c>
      <c r="AL50" s="17">
        <f t="shared" si="19"/>
        <v>0</v>
      </c>
      <c r="AM50" s="17">
        <f t="shared" si="19"/>
        <v>116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1089</v>
      </c>
      <c r="AR50" s="17">
        <f t="shared" si="19"/>
        <v>43</v>
      </c>
      <c r="AS50" s="17">
        <f t="shared" si="19"/>
        <v>2</v>
      </c>
      <c r="AT50" s="17">
        <f t="shared" si="19"/>
        <v>4</v>
      </c>
      <c r="AU50" s="17">
        <f t="shared" si="19"/>
        <v>43</v>
      </c>
      <c r="AV50" s="17">
        <f t="shared" si="19"/>
        <v>736</v>
      </c>
      <c r="AW50" s="17">
        <f t="shared" si="19"/>
        <v>1</v>
      </c>
      <c r="AX50" s="17">
        <f t="shared" si="19"/>
        <v>0</v>
      </c>
      <c r="AY50" s="17">
        <f t="shared" si="19"/>
        <v>7</v>
      </c>
      <c r="AZ50" s="17">
        <f t="shared" si="19"/>
        <v>0</v>
      </c>
      <c r="BA50" s="18">
        <f>SUM(BA47:BA49)</f>
        <v>3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0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46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83</v>
      </c>
      <c r="CC50" s="17">
        <f t="shared" si="19"/>
        <v>1</v>
      </c>
      <c r="CD50" s="17">
        <f t="shared" si="19"/>
        <v>1</v>
      </c>
      <c r="CE50" s="17">
        <f t="shared" si="19"/>
        <v>1</v>
      </c>
      <c r="CF50" s="17">
        <f t="shared" si="19"/>
        <v>3242</v>
      </c>
    </row>
    <row r="51" spans="1:84" s="14" customFormat="1" ht="8.25" customHeight="1" x14ac:dyDescent="0.15">
      <c r="A51" s="88"/>
      <c r="B51" s="76" t="s">
        <v>135</v>
      </c>
      <c r="C51" s="70" t="s">
        <v>136</v>
      </c>
      <c r="D51" s="23" t="s">
        <v>137</v>
      </c>
      <c r="E51" s="17">
        <v>0</v>
      </c>
      <c r="F51" s="17">
        <v>36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21</v>
      </c>
      <c r="AG51" s="17">
        <v>2</v>
      </c>
      <c r="AH51" s="18">
        <v>0</v>
      </c>
      <c r="AI51" s="18">
        <v>0</v>
      </c>
      <c r="AJ51" s="17">
        <v>756</v>
      </c>
      <c r="AK51" s="17">
        <v>0</v>
      </c>
      <c r="AL51" s="17">
        <v>0</v>
      </c>
      <c r="AM51" s="17">
        <v>71</v>
      </c>
      <c r="AN51" s="17">
        <v>0</v>
      </c>
      <c r="AO51" s="17">
        <v>0</v>
      </c>
      <c r="AP51" s="17">
        <v>0</v>
      </c>
      <c r="AQ51" s="17">
        <v>357</v>
      </c>
      <c r="AR51" s="17">
        <v>9</v>
      </c>
      <c r="AS51" s="17">
        <v>1</v>
      </c>
      <c r="AT51" s="17">
        <v>2</v>
      </c>
      <c r="AU51" s="17">
        <v>15</v>
      </c>
      <c r="AV51" s="17">
        <v>332</v>
      </c>
      <c r="AW51" s="17">
        <v>0</v>
      </c>
      <c r="AX51" s="17">
        <v>1</v>
      </c>
      <c r="AY51" s="17">
        <v>1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1</v>
      </c>
      <c r="BT51" s="17">
        <v>17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52</v>
      </c>
      <c r="CC51" s="17">
        <v>0</v>
      </c>
      <c r="CD51" s="17">
        <v>0</v>
      </c>
      <c r="CE51" s="17">
        <v>0</v>
      </c>
      <c r="CF51" s="17">
        <f>SUM(E51:CE51)</f>
        <v>1689</v>
      </c>
    </row>
    <row r="52" spans="1:84" s="14" customFormat="1" ht="8.25" customHeight="1" x14ac:dyDescent="0.15">
      <c r="A52" s="88"/>
      <c r="B52" s="77"/>
      <c r="C52" s="70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1</v>
      </c>
      <c r="AB52" s="17">
        <v>0</v>
      </c>
      <c r="AC52" s="18">
        <v>0</v>
      </c>
      <c r="AD52" s="18">
        <v>0</v>
      </c>
      <c r="AE52" s="18">
        <v>0</v>
      </c>
      <c r="AF52" s="17">
        <v>12</v>
      </c>
      <c r="AG52" s="17">
        <v>0</v>
      </c>
      <c r="AH52" s="18">
        <v>0</v>
      </c>
      <c r="AI52" s="18">
        <v>0</v>
      </c>
      <c r="AJ52" s="17">
        <v>304</v>
      </c>
      <c r="AK52" s="17">
        <v>0</v>
      </c>
      <c r="AL52" s="17">
        <v>2</v>
      </c>
      <c r="AM52" s="17">
        <v>12</v>
      </c>
      <c r="AN52" s="17">
        <v>0</v>
      </c>
      <c r="AO52" s="17">
        <v>0</v>
      </c>
      <c r="AP52" s="17">
        <v>0</v>
      </c>
      <c r="AQ52" s="17">
        <v>130</v>
      </c>
      <c r="AR52" s="17">
        <v>1</v>
      </c>
      <c r="AS52" s="17">
        <v>0</v>
      </c>
      <c r="AT52" s="17">
        <v>0</v>
      </c>
      <c r="AU52" s="17">
        <v>0</v>
      </c>
      <c r="AV52" s="17">
        <v>102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3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10</v>
      </c>
      <c r="CC52" s="17">
        <v>1</v>
      </c>
      <c r="CD52" s="17">
        <v>0</v>
      </c>
      <c r="CE52" s="17">
        <v>0</v>
      </c>
      <c r="CF52" s="17">
        <f>SUM(E52:CE52)</f>
        <v>578</v>
      </c>
    </row>
    <row r="53" spans="1:84" s="14" customFormat="1" ht="8.25" customHeight="1" x14ac:dyDescent="0.15">
      <c r="A53" s="88"/>
      <c r="B53" s="77"/>
      <c r="C53" s="70"/>
      <c r="D53" s="23" t="s">
        <v>91</v>
      </c>
      <c r="E53" s="17">
        <f>SUM(E51:E52)</f>
        <v>0</v>
      </c>
      <c r="F53" s="17">
        <f t="shared" ref="F53:CF53" si="20">SUM(F51:F52)</f>
        <v>36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2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33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1060</v>
      </c>
      <c r="AK53" s="17">
        <f t="shared" si="20"/>
        <v>0</v>
      </c>
      <c r="AL53" s="17">
        <f t="shared" si="20"/>
        <v>2</v>
      </c>
      <c r="AM53" s="17">
        <f t="shared" si="20"/>
        <v>83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487</v>
      </c>
      <c r="AR53" s="17">
        <f t="shared" si="20"/>
        <v>10</v>
      </c>
      <c r="AS53" s="17">
        <f t="shared" si="20"/>
        <v>1</v>
      </c>
      <c r="AT53" s="17">
        <f t="shared" si="20"/>
        <v>2</v>
      </c>
      <c r="AU53" s="17">
        <f t="shared" si="20"/>
        <v>15</v>
      </c>
      <c r="AV53" s="17">
        <f t="shared" si="20"/>
        <v>434</v>
      </c>
      <c r="AW53" s="17">
        <f t="shared" si="20"/>
        <v>0</v>
      </c>
      <c r="AX53" s="17">
        <f t="shared" si="20"/>
        <v>1</v>
      </c>
      <c r="AY53" s="17">
        <f t="shared" si="20"/>
        <v>1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1</v>
      </c>
      <c r="BT53" s="17">
        <f t="shared" si="20"/>
        <v>20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62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2267</v>
      </c>
    </row>
    <row r="54" spans="1:84" s="14" customFormat="1" ht="8.25" customHeight="1" x14ac:dyDescent="0.15">
      <c r="A54" s="88"/>
      <c r="B54" s="77"/>
      <c r="C54" s="78" t="s">
        <v>139</v>
      </c>
      <c r="D54" s="23" t="s">
        <v>139</v>
      </c>
      <c r="E54" s="17">
        <v>0</v>
      </c>
      <c r="F54" s="17">
        <v>10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20</v>
      </c>
      <c r="AG54" s="17">
        <v>0</v>
      </c>
      <c r="AH54" s="18">
        <v>0</v>
      </c>
      <c r="AI54" s="18">
        <v>0</v>
      </c>
      <c r="AJ54" s="17">
        <v>461</v>
      </c>
      <c r="AK54" s="17">
        <v>0</v>
      </c>
      <c r="AL54" s="17">
        <v>4</v>
      </c>
      <c r="AM54" s="17">
        <v>20</v>
      </c>
      <c r="AN54" s="17">
        <v>0</v>
      </c>
      <c r="AO54" s="17">
        <v>0</v>
      </c>
      <c r="AP54" s="17">
        <v>0</v>
      </c>
      <c r="AQ54" s="17">
        <v>349</v>
      </c>
      <c r="AR54" s="17">
        <v>9</v>
      </c>
      <c r="AS54" s="17">
        <v>0</v>
      </c>
      <c r="AT54" s="17">
        <v>1</v>
      </c>
      <c r="AU54" s="17">
        <v>6</v>
      </c>
      <c r="AV54" s="17">
        <v>217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11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30</v>
      </c>
      <c r="CC54" s="17">
        <v>0</v>
      </c>
      <c r="CD54" s="17">
        <v>0</v>
      </c>
      <c r="CE54" s="17">
        <v>2</v>
      </c>
      <c r="CF54" s="17">
        <f>SUM(E54:CE54)</f>
        <v>1163</v>
      </c>
    </row>
    <row r="55" spans="1:84" s="14" customFormat="1" ht="8.25" customHeight="1" x14ac:dyDescent="0.15">
      <c r="A55" s="88"/>
      <c r="B55" s="77"/>
      <c r="C55" s="7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175</v>
      </c>
      <c r="AK55" s="17">
        <v>0</v>
      </c>
      <c r="AL55" s="17">
        <v>0</v>
      </c>
      <c r="AM55" s="17">
        <v>11</v>
      </c>
      <c r="AN55" s="17">
        <v>0</v>
      </c>
      <c r="AO55" s="17">
        <v>0</v>
      </c>
      <c r="AP55" s="17">
        <v>0</v>
      </c>
      <c r="AQ55" s="17">
        <v>104</v>
      </c>
      <c r="AR55" s="17">
        <v>5</v>
      </c>
      <c r="AS55" s="17">
        <v>0</v>
      </c>
      <c r="AT55" s="17">
        <v>0</v>
      </c>
      <c r="AU55" s="17">
        <v>5</v>
      </c>
      <c r="AV55" s="17">
        <v>48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6</v>
      </c>
      <c r="CC55" s="17">
        <v>0</v>
      </c>
      <c r="CD55" s="17">
        <v>0</v>
      </c>
      <c r="CE55" s="17">
        <v>0</v>
      </c>
      <c r="CF55" s="17">
        <f>SUM(E55:CE55)</f>
        <v>385</v>
      </c>
    </row>
    <row r="56" spans="1:84" s="14" customFormat="1" ht="8.25" customHeight="1" x14ac:dyDescent="0.15">
      <c r="A56" s="88"/>
      <c r="B56" s="77"/>
      <c r="C56" s="80"/>
      <c r="D56" s="23" t="s">
        <v>91</v>
      </c>
      <c r="E56" s="17">
        <f>SUM(E54:E55)</f>
        <v>0</v>
      </c>
      <c r="F56" s="17">
        <f t="shared" ref="F56:CF56" si="21">SUM(F54:F55)</f>
        <v>32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25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636</v>
      </c>
      <c r="AK56" s="17">
        <f t="shared" si="21"/>
        <v>0</v>
      </c>
      <c r="AL56" s="17">
        <f t="shared" si="21"/>
        <v>4</v>
      </c>
      <c r="AM56" s="17">
        <f t="shared" si="21"/>
        <v>31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453</v>
      </c>
      <c r="AR56" s="17">
        <f t="shared" si="21"/>
        <v>14</v>
      </c>
      <c r="AS56" s="17">
        <f t="shared" si="21"/>
        <v>0</v>
      </c>
      <c r="AT56" s="17">
        <f t="shared" si="21"/>
        <v>1</v>
      </c>
      <c r="AU56" s="17">
        <f t="shared" si="21"/>
        <v>11</v>
      </c>
      <c r="AV56" s="17">
        <f t="shared" si="21"/>
        <v>265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36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1548</v>
      </c>
    </row>
    <row r="57" spans="1:84" s="14" customFormat="1" ht="8.25" customHeight="1" x14ac:dyDescent="0.15">
      <c r="A57" s="88"/>
      <c r="B57" s="77"/>
      <c r="C57" s="70" t="s">
        <v>141</v>
      </c>
      <c r="D57" s="23" t="s">
        <v>142</v>
      </c>
      <c r="E57" s="17">
        <v>0</v>
      </c>
      <c r="F57" s="17">
        <v>12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4</v>
      </c>
      <c r="AB57" s="17">
        <v>0</v>
      </c>
      <c r="AC57" s="18">
        <v>0</v>
      </c>
      <c r="AD57" s="18">
        <v>0</v>
      </c>
      <c r="AE57" s="18">
        <v>0</v>
      </c>
      <c r="AF57" s="17">
        <v>32</v>
      </c>
      <c r="AG57" s="17">
        <v>0</v>
      </c>
      <c r="AH57" s="18">
        <v>0</v>
      </c>
      <c r="AI57" s="18">
        <v>0</v>
      </c>
      <c r="AJ57" s="17">
        <v>544</v>
      </c>
      <c r="AK57" s="17">
        <v>0</v>
      </c>
      <c r="AL57" s="17">
        <v>2</v>
      </c>
      <c r="AM57" s="17">
        <v>42</v>
      </c>
      <c r="AN57" s="17">
        <v>0</v>
      </c>
      <c r="AO57" s="17">
        <v>0</v>
      </c>
      <c r="AP57" s="17">
        <v>0</v>
      </c>
      <c r="AQ57" s="17">
        <v>256</v>
      </c>
      <c r="AR57" s="17">
        <v>18</v>
      </c>
      <c r="AS57" s="17">
        <v>0</v>
      </c>
      <c r="AT57" s="17">
        <v>0</v>
      </c>
      <c r="AU57" s="17">
        <v>10</v>
      </c>
      <c r="AV57" s="17">
        <v>246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1</v>
      </c>
      <c r="BP57" s="17">
        <v>0</v>
      </c>
      <c r="BQ57" s="17">
        <v>0</v>
      </c>
      <c r="BR57" s="18">
        <v>0</v>
      </c>
      <c r="BS57" s="17">
        <v>0</v>
      </c>
      <c r="BT57" s="17">
        <v>12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49</v>
      </c>
      <c r="CC57" s="17">
        <v>0</v>
      </c>
      <c r="CD57" s="17">
        <v>0</v>
      </c>
      <c r="CE57" s="17">
        <v>0</v>
      </c>
      <c r="CF57" s="17">
        <f>SUM(E57:CE57)</f>
        <v>1240</v>
      </c>
    </row>
    <row r="58" spans="1:84" s="14" customFormat="1" ht="8.25" customHeight="1" x14ac:dyDescent="0.15">
      <c r="A58" s="88"/>
      <c r="B58" s="77"/>
      <c r="C58" s="70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196</v>
      </c>
      <c r="AK58" s="17">
        <v>0</v>
      </c>
      <c r="AL58" s="17">
        <v>0</v>
      </c>
      <c r="AM58" s="17">
        <v>16</v>
      </c>
      <c r="AN58" s="17">
        <v>0</v>
      </c>
      <c r="AO58" s="17">
        <v>0</v>
      </c>
      <c r="AP58" s="17">
        <v>0</v>
      </c>
      <c r="AQ58" s="17">
        <v>91</v>
      </c>
      <c r="AR58" s="17">
        <v>7</v>
      </c>
      <c r="AS58" s="17">
        <v>0</v>
      </c>
      <c r="AT58" s="17">
        <v>0</v>
      </c>
      <c r="AU58" s="17">
        <v>2</v>
      </c>
      <c r="AV58" s="17">
        <v>90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7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22</v>
      </c>
      <c r="CC58" s="17">
        <v>0</v>
      </c>
      <c r="CD58" s="17">
        <v>0</v>
      </c>
      <c r="CE58" s="17">
        <v>0</v>
      </c>
      <c r="CF58" s="17">
        <f>SUM(E58:CE58)</f>
        <v>450</v>
      </c>
    </row>
    <row r="59" spans="1:84" s="14" customFormat="1" ht="8.25" customHeight="1" x14ac:dyDescent="0.15">
      <c r="A59" s="88"/>
      <c r="B59" s="77"/>
      <c r="C59" s="70"/>
      <c r="D59" s="23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4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41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740</v>
      </c>
      <c r="AK59" s="17">
        <f t="shared" si="22"/>
        <v>0</v>
      </c>
      <c r="AL59" s="17">
        <f t="shared" si="22"/>
        <v>2</v>
      </c>
      <c r="AM59" s="17">
        <f t="shared" si="22"/>
        <v>58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347</v>
      </c>
      <c r="AR59" s="17">
        <f t="shared" si="22"/>
        <v>25</v>
      </c>
      <c r="AS59" s="17">
        <f t="shared" si="22"/>
        <v>0</v>
      </c>
      <c r="AT59" s="17">
        <f t="shared" si="22"/>
        <v>0</v>
      </c>
      <c r="AU59" s="17">
        <f t="shared" si="22"/>
        <v>12</v>
      </c>
      <c r="AV59" s="17">
        <f t="shared" si="22"/>
        <v>336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1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19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71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1690</v>
      </c>
    </row>
    <row r="60" spans="1:84" s="14" customFormat="1" ht="8.25" customHeight="1" x14ac:dyDescent="0.15">
      <c r="A60" s="88"/>
      <c r="B60" s="69"/>
      <c r="C60" s="58" t="s">
        <v>144</v>
      </c>
      <c r="D60" s="59"/>
      <c r="E60" s="17">
        <v>0</v>
      </c>
      <c r="F60" s="17">
        <v>105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4</v>
      </c>
      <c r="AB60" s="17">
        <v>0</v>
      </c>
      <c r="AC60" s="18">
        <v>0</v>
      </c>
      <c r="AD60" s="18">
        <v>0</v>
      </c>
      <c r="AE60" s="18">
        <v>0</v>
      </c>
      <c r="AF60" s="17">
        <v>74</v>
      </c>
      <c r="AG60" s="17">
        <v>2</v>
      </c>
      <c r="AH60" s="18">
        <v>0</v>
      </c>
      <c r="AI60" s="18">
        <v>0</v>
      </c>
      <c r="AJ60" s="17">
        <v>429</v>
      </c>
      <c r="AK60" s="17">
        <v>0</v>
      </c>
      <c r="AL60" s="17">
        <v>0</v>
      </c>
      <c r="AM60" s="17">
        <v>52</v>
      </c>
      <c r="AN60" s="17">
        <v>0</v>
      </c>
      <c r="AO60" s="17">
        <v>0</v>
      </c>
      <c r="AP60" s="17">
        <v>0</v>
      </c>
      <c r="AQ60" s="17">
        <v>400</v>
      </c>
      <c r="AR60" s="17">
        <v>18</v>
      </c>
      <c r="AS60" s="17">
        <v>2</v>
      </c>
      <c r="AT60" s="17">
        <v>2</v>
      </c>
      <c r="AU60" s="17">
        <v>15</v>
      </c>
      <c r="AV60" s="17">
        <v>411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11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30</v>
      </c>
      <c r="CC60" s="17">
        <v>0</v>
      </c>
      <c r="CD60" s="17">
        <v>0</v>
      </c>
      <c r="CE60" s="17">
        <v>5</v>
      </c>
      <c r="CF60" s="17">
        <f>SUM(E60:CE60)</f>
        <v>1573</v>
      </c>
    </row>
    <row r="61" spans="1:84" s="14" customFormat="1" ht="8.25" customHeight="1" x14ac:dyDescent="0.15">
      <c r="A61" s="88"/>
      <c r="B61" s="60" t="s">
        <v>145</v>
      </c>
      <c r="C61" s="81" t="s">
        <v>146</v>
      </c>
      <c r="D61" s="27" t="s">
        <v>145</v>
      </c>
      <c r="E61" s="17">
        <v>0</v>
      </c>
      <c r="F61" s="17">
        <v>33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31</v>
      </c>
      <c r="AG61" s="17">
        <v>5</v>
      </c>
      <c r="AH61" s="18">
        <v>0</v>
      </c>
      <c r="AI61" s="18">
        <v>0</v>
      </c>
      <c r="AJ61" s="17">
        <v>492</v>
      </c>
      <c r="AK61" s="17">
        <v>0</v>
      </c>
      <c r="AL61" s="17">
        <v>1</v>
      </c>
      <c r="AM61" s="17">
        <v>73</v>
      </c>
      <c r="AN61" s="17">
        <v>0</v>
      </c>
      <c r="AO61" s="17">
        <v>0</v>
      </c>
      <c r="AP61" s="17">
        <v>0</v>
      </c>
      <c r="AQ61" s="17">
        <v>549</v>
      </c>
      <c r="AR61" s="17">
        <v>20</v>
      </c>
      <c r="AS61" s="17">
        <v>0</v>
      </c>
      <c r="AT61" s="17">
        <v>0</v>
      </c>
      <c r="AU61" s="17">
        <v>8</v>
      </c>
      <c r="AV61" s="17">
        <v>341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14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38</v>
      </c>
      <c r="CC61" s="17">
        <v>1</v>
      </c>
      <c r="CD61" s="17">
        <v>0</v>
      </c>
      <c r="CE61" s="17">
        <v>1</v>
      </c>
      <c r="CF61" s="17">
        <f>SUM(E61:CE61)</f>
        <v>1641</v>
      </c>
    </row>
    <row r="62" spans="1:84" s="14" customFormat="1" ht="8.25" customHeight="1" x14ac:dyDescent="0.15">
      <c r="A62" s="88"/>
      <c r="B62" s="60"/>
      <c r="C62" s="82"/>
      <c r="D62" s="27" t="s">
        <v>147</v>
      </c>
      <c r="E62" s="17">
        <v>0</v>
      </c>
      <c r="F62" s="17">
        <v>39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13</v>
      </c>
      <c r="AG62" s="17">
        <v>0</v>
      </c>
      <c r="AH62" s="18">
        <v>0</v>
      </c>
      <c r="AI62" s="18">
        <v>0</v>
      </c>
      <c r="AJ62" s="17">
        <v>100</v>
      </c>
      <c r="AK62" s="17">
        <v>0</v>
      </c>
      <c r="AL62" s="17">
        <v>0</v>
      </c>
      <c r="AM62" s="17">
        <v>16</v>
      </c>
      <c r="AN62" s="17">
        <v>1</v>
      </c>
      <c r="AO62" s="17">
        <v>0</v>
      </c>
      <c r="AP62" s="17">
        <v>0</v>
      </c>
      <c r="AQ62" s="17">
        <v>114</v>
      </c>
      <c r="AR62" s="17">
        <v>6</v>
      </c>
      <c r="AS62" s="17">
        <v>0</v>
      </c>
      <c r="AT62" s="17">
        <v>0</v>
      </c>
      <c r="AU62" s="17">
        <v>0</v>
      </c>
      <c r="AV62" s="17">
        <v>70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4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13</v>
      </c>
      <c r="CC62" s="17">
        <v>0</v>
      </c>
      <c r="CD62" s="17">
        <v>0</v>
      </c>
      <c r="CE62" s="17">
        <v>0</v>
      </c>
      <c r="CF62" s="17">
        <f>SUM(E62:CE62)</f>
        <v>383</v>
      </c>
    </row>
    <row r="63" spans="1:84" s="14" customFormat="1" ht="8.25" customHeight="1" x14ac:dyDescent="0.15">
      <c r="A63" s="88"/>
      <c r="B63" s="60"/>
      <c r="C63" s="83"/>
      <c r="D63" s="23" t="s">
        <v>91</v>
      </c>
      <c r="E63" s="17">
        <f>SUM(E61:E62)</f>
        <v>0</v>
      </c>
      <c r="F63" s="17">
        <f t="shared" ref="F63:CF63" si="23">SUM(F61:F62)</f>
        <v>72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44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592</v>
      </c>
      <c r="AK63" s="17">
        <f t="shared" si="23"/>
        <v>0</v>
      </c>
      <c r="AL63" s="17">
        <f t="shared" si="23"/>
        <v>1</v>
      </c>
      <c r="AM63" s="17">
        <f t="shared" si="23"/>
        <v>89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663</v>
      </c>
      <c r="AR63" s="17">
        <f t="shared" si="23"/>
        <v>26</v>
      </c>
      <c r="AS63" s="17">
        <f t="shared" si="23"/>
        <v>0</v>
      </c>
      <c r="AT63" s="17">
        <f t="shared" si="23"/>
        <v>0</v>
      </c>
      <c r="AU63" s="17">
        <f t="shared" si="23"/>
        <v>8</v>
      </c>
      <c r="AV63" s="17">
        <f t="shared" si="23"/>
        <v>411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7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18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51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2024</v>
      </c>
    </row>
    <row r="64" spans="1:84" s="14" customFormat="1" ht="8.25" customHeight="1" x14ac:dyDescent="0.15">
      <c r="A64" s="88"/>
      <c r="B64" s="60"/>
      <c r="C64" s="70" t="s">
        <v>148</v>
      </c>
      <c r="D64" s="23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197</v>
      </c>
      <c r="AK64" s="17">
        <v>0</v>
      </c>
      <c r="AL64" s="17">
        <v>0</v>
      </c>
      <c r="AM64" s="17">
        <v>20</v>
      </c>
      <c r="AN64" s="17">
        <v>0</v>
      </c>
      <c r="AO64" s="17">
        <v>0</v>
      </c>
      <c r="AP64" s="17">
        <v>0</v>
      </c>
      <c r="AQ64" s="17">
        <v>159</v>
      </c>
      <c r="AR64" s="17">
        <v>8</v>
      </c>
      <c r="AS64" s="17">
        <v>0</v>
      </c>
      <c r="AT64" s="17">
        <v>0</v>
      </c>
      <c r="AU64" s="17">
        <v>1</v>
      </c>
      <c r="AV64" s="17">
        <v>93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1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20</v>
      </c>
      <c r="CC64" s="17">
        <v>0</v>
      </c>
      <c r="CD64" s="17">
        <v>0</v>
      </c>
      <c r="CE64" s="17">
        <v>0</v>
      </c>
      <c r="CF64" s="17">
        <f>SUM(E64:CE64)</f>
        <v>516</v>
      </c>
    </row>
    <row r="65" spans="1:84" s="28" customFormat="1" ht="8.25" customHeight="1" x14ac:dyDescent="0.15">
      <c r="A65" s="88"/>
      <c r="B65" s="60"/>
      <c r="C65" s="70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91</v>
      </c>
      <c r="AK65" s="18">
        <v>0</v>
      </c>
      <c r="AL65" s="18">
        <v>0</v>
      </c>
      <c r="AM65" s="18">
        <v>11</v>
      </c>
      <c r="AN65" s="18">
        <v>0</v>
      </c>
      <c r="AO65" s="18">
        <v>0</v>
      </c>
      <c r="AP65" s="18">
        <v>0</v>
      </c>
      <c r="AQ65" s="18">
        <v>60</v>
      </c>
      <c r="AR65" s="18">
        <v>1</v>
      </c>
      <c r="AS65" s="18">
        <v>0</v>
      </c>
      <c r="AT65" s="18">
        <v>0</v>
      </c>
      <c r="AU65" s="18">
        <v>2</v>
      </c>
      <c r="AV65" s="18">
        <v>28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13</v>
      </c>
      <c r="CC65" s="18">
        <v>0</v>
      </c>
      <c r="CD65" s="18">
        <v>0</v>
      </c>
      <c r="CE65" s="18">
        <v>0</v>
      </c>
      <c r="CF65" s="18">
        <f>SUM(E65:CE65)</f>
        <v>227</v>
      </c>
    </row>
    <row r="66" spans="1:84" s="14" customFormat="1" ht="8.25" customHeight="1" x14ac:dyDescent="0.15">
      <c r="A66" s="88"/>
      <c r="B66" s="60"/>
      <c r="C66" s="70"/>
      <c r="D66" s="23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4</v>
      </c>
      <c r="AG66" s="17">
        <v>0</v>
      </c>
      <c r="AH66" s="18">
        <v>0</v>
      </c>
      <c r="AI66" s="18">
        <v>0</v>
      </c>
      <c r="AJ66" s="17">
        <v>228</v>
      </c>
      <c r="AK66" s="17">
        <v>0</v>
      </c>
      <c r="AL66" s="17">
        <v>0</v>
      </c>
      <c r="AM66" s="17">
        <v>23</v>
      </c>
      <c r="AN66" s="17">
        <v>0</v>
      </c>
      <c r="AO66" s="17">
        <v>0</v>
      </c>
      <c r="AP66" s="17">
        <v>0</v>
      </c>
      <c r="AQ66" s="17">
        <v>92</v>
      </c>
      <c r="AR66" s="17">
        <v>1</v>
      </c>
      <c r="AS66" s="17">
        <v>0</v>
      </c>
      <c r="AT66" s="17">
        <v>0</v>
      </c>
      <c r="AU66" s="17">
        <v>3</v>
      </c>
      <c r="AV66" s="17">
        <v>63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3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452</v>
      </c>
    </row>
    <row r="67" spans="1:84" s="14" customFormat="1" ht="8.25" customHeight="1" x14ac:dyDescent="0.15">
      <c r="A67" s="88"/>
      <c r="B67" s="60"/>
      <c r="C67" s="70"/>
      <c r="D67" s="23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516</v>
      </c>
      <c r="AK67" s="17">
        <f t="shared" si="24"/>
        <v>0</v>
      </c>
      <c r="AL67" s="17">
        <f t="shared" si="24"/>
        <v>0</v>
      </c>
      <c r="AM67" s="17">
        <f t="shared" si="24"/>
        <v>54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311</v>
      </c>
      <c r="AR67" s="17">
        <f t="shared" si="24"/>
        <v>10</v>
      </c>
      <c r="AS67" s="17">
        <f t="shared" si="24"/>
        <v>0</v>
      </c>
      <c r="AT67" s="17">
        <f t="shared" si="24"/>
        <v>0</v>
      </c>
      <c r="AU67" s="17">
        <f t="shared" si="24"/>
        <v>6</v>
      </c>
      <c r="AV67" s="17">
        <f t="shared" si="24"/>
        <v>184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1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8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53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1195</v>
      </c>
    </row>
    <row r="68" spans="1:84" s="14" customFormat="1" ht="8.25" customHeight="1" x14ac:dyDescent="0.15">
      <c r="A68" s="88"/>
      <c r="B68" s="60"/>
      <c r="C68" s="7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71</v>
      </c>
      <c r="AG68" s="17">
        <v>1</v>
      </c>
      <c r="AH68" s="18">
        <v>0</v>
      </c>
      <c r="AI68" s="18">
        <v>0</v>
      </c>
      <c r="AJ68" s="17">
        <v>222</v>
      </c>
      <c r="AK68" s="17">
        <v>0</v>
      </c>
      <c r="AL68" s="17">
        <v>0</v>
      </c>
      <c r="AM68" s="17">
        <v>29</v>
      </c>
      <c r="AN68" s="17">
        <v>2</v>
      </c>
      <c r="AO68" s="17">
        <v>0</v>
      </c>
      <c r="AP68" s="17">
        <v>6</v>
      </c>
      <c r="AQ68" s="17">
        <v>383</v>
      </c>
      <c r="AR68" s="17">
        <v>14</v>
      </c>
      <c r="AS68" s="17">
        <v>0</v>
      </c>
      <c r="AT68" s="17">
        <v>1</v>
      </c>
      <c r="AU68" s="17">
        <v>11</v>
      </c>
      <c r="AV68" s="17">
        <v>233</v>
      </c>
      <c r="AW68" s="17">
        <v>0</v>
      </c>
      <c r="AX68" s="17">
        <v>0</v>
      </c>
      <c r="AY68" s="17">
        <v>9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11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11</v>
      </c>
      <c r="CC68" s="17">
        <v>0</v>
      </c>
      <c r="CD68" s="17">
        <v>0</v>
      </c>
      <c r="CE68" s="17">
        <v>0</v>
      </c>
      <c r="CF68" s="17">
        <f>SUM(E68:CE68)</f>
        <v>1038</v>
      </c>
    </row>
    <row r="69" spans="1:84" s="14" customFormat="1" ht="8.25" customHeight="1" x14ac:dyDescent="0.15">
      <c r="A69" s="88"/>
      <c r="B69" s="60"/>
      <c r="C69" s="7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72</v>
      </c>
      <c r="AK69" s="17">
        <v>0</v>
      </c>
      <c r="AL69" s="17">
        <v>0</v>
      </c>
      <c r="AM69" s="17">
        <v>11</v>
      </c>
      <c r="AN69" s="17">
        <v>0</v>
      </c>
      <c r="AO69" s="17">
        <v>0</v>
      </c>
      <c r="AP69" s="17">
        <v>0</v>
      </c>
      <c r="AQ69" s="17">
        <v>144</v>
      </c>
      <c r="AR69" s="17">
        <v>1</v>
      </c>
      <c r="AS69" s="17">
        <v>0</v>
      </c>
      <c r="AT69" s="17">
        <v>0</v>
      </c>
      <c r="AU69" s="17">
        <v>0</v>
      </c>
      <c r="AV69" s="17">
        <v>75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3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10</v>
      </c>
      <c r="CC69" s="17">
        <v>0</v>
      </c>
      <c r="CD69" s="17">
        <v>0</v>
      </c>
      <c r="CE69" s="17">
        <v>0</v>
      </c>
      <c r="CF69" s="17">
        <f>SUM(E69:CE69)</f>
        <v>332</v>
      </c>
    </row>
    <row r="70" spans="1:84" s="14" customFormat="1" ht="8.25" customHeight="1" x14ac:dyDescent="0.15">
      <c r="A70" s="88"/>
      <c r="B70" s="60"/>
      <c r="C70" s="8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77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294</v>
      </c>
      <c r="AK70" s="17">
        <f t="shared" si="26"/>
        <v>0</v>
      </c>
      <c r="AL70" s="17">
        <f t="shared" si="26"/>
        <v>0</v>
      </c>
      <c r="AM70" s="17">
        <f t="shared" si="26"/>
        <v>40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527</v>
      </c>
      <c r="AR70" s="17">
        <f t="shared" si="26"/>
        <v>15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308</v>
      </c>
      <c r="AW70" s="17">
        <f t="shared" si="26"/>
        <v>0</v>
      </c>
      <c r="AX70" s="17">
        <f t="shared" si="26"/>
        <v>0</v>
      </c>
      <c r="AY70" s="17">
        <f t="shared" si="26"/>
        <v>10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14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21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1370</v>
      </c>
    </row>
    <row r="71" spans="1:84" s="14" customFormat="1" ht="8.25" customHeight="1" x14ac:dyDescent="0.15">
      <c r="A71" s="88"/>
      <c r="B71" s="60"/>
      <c r="C71" s="70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112</v>
      </c>
      <c r="AK71" s="17">
        <v>0</v>
      </c>
      <c r="AL71" s="17">
        <v>0</v>
      </c>
      <c r="AM71" s="17">
        <v>5</v>
      </c>
      <c r="AN71" s="17">
        <v>0</v>
      </c>
      <c r="AO71" s="17">
        <v>0</v>
      </c>
      <c r="AP71" s="17">
        <v>19</v>
      </c>
      <c r="AQ71" s="17">
        <v>87</v>
      </c>
      <c r="AR71" s="17">
        <v>4</v>
      </c>
      <c r="AS71" s="17">
        <v>0</v>
      </c>
      <c r="AT71" s="17">
        <v>0</v>
      </c>
      <c r="AU71" s="17">
        <v>1</v>
      </c>
      <c r="AV71" s="17">
        <v>44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8</v>
      </c>
      <c r="CC71" s="17">
        <v>2</v>
      </c>
      <c r="CD71" s="17">
        <v>0</v>
      </c>
      <c r="CE71" s="17">
        <v>0</v>
      </c>
      <c r="CF71" s="17">
        <f>SUM(E71:CE71)</f>
        <v>290</v>
      </c>
    </row>
    <row r="72" spans="1:84" s="14" customFormat="1" ht="8.25" customHeight="1" x14ac:dyDescent="0.15">
      <c r="A72" s="88"/>
      <c r="B72" s="60"/>
      <c r="C72" s="70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180</v>
      </c>
      <c r="AK72" s="17">
        <v>0</v>
      </c>
      <c r="AL72" s="17">
        <v>0</v>
      </c>
      <c r="AM72" s="17">
        <v>19</v>
      </c>
      <c r="AN72" s="17">
        <v>0</v>
      </c>
      <c r="AO72" s="17">
        <v>0</v>
      </c>
      <c r="AP72" s="17">
        <v>6</v>
      </c>
      <c r="AQ72" s="17">
        <v>128</v>
      </c>
      <c r="AR72" s="17">
        <v>1</v>
      </c>
      <c r="AS72" s="17">
        <v>0</v>
      </c>
      <c r="AT72" s="17">
        <v>0</v>
      </c>
      <c r="AU72" s="17">
        <v>3</v>
      </c>
      <c r="AV72" s="17">
        <v>79</v>
      </c>
      <c r="AW72" s="17">
        <v>0</v>
      </c>
      <c r="AX72" s="17">
        <v>0</v>
      </c>
      <c r="AY72" s="17">
        <v>0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6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15</v>
      </c>
      <c r="CC72" s="17">
        <v>0</v>
      </c>
      <c r="CD72" s="17">
        <v>0</v>
      </c>
      <c r="CE72" s="17">
        <v>0</v>
      </c>
      <c r="CF72" s="17">
        <f>SUM(E72:CE72)</f>
        <v>450</v>
      </c>
    </row>
    <row r="73" spans="1:84" s="14" customFormat="1" ht="8.25" customHeight="1" x14ac:dyDescent="0.15">
      <c r="A73" s="88"/>
      <c r="B73" s="60"/>
      <c r="C73" s="70"/>
      <c r="D73" s="23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197</v>
      </c>
      <c r="AK73" s="17">
        <v>0</v>
      </c>
      <c r="AL73" s="17">
        <v>0</v>
      </c>
      <c r="AM73" s="17">
        <v>9</v>
      </c>
      <c r="AN73" s="17">
        <v>0</v>
      </c>
      <c r="AO73" s="17">
        <v>0</v>
      </c>
      <c r="AP73" s="17">
        <v>0</v>
      </c>
      <c r="AQ73" s="17">
        <v>75</v>
      </c>
      <c r="AR73" s="17">
        <v>5</v>
      </c>
      <c r="AS73" s="17">
        <v>0</v>
      </c>
      <c r="AT73" s="17">
        <v>1</v>
      </c>
      <c r="AU73" s="17">
        <v>3</v>
      </c>
      <c r="AV73" s="17">
        <v>81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6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11</v>
      </c>
      <c r="CC73" s="17">
        <v>0</v>
      </c>
      <c r="CD73" s="17">
        <v>0</v>
      </c>
      <c r="CE73" s="17">
        <v>0</v>
      </c>
      <c r="CF73" s="17">
        <f>SUM(E73:CE73)</f>
        <v>403</v>
      </c>
    </row>
    <row r="74" spans="1:84" s="14" customFormat="1" ht="8.25" customHeight="1" x14ac:dyDescent="0.15">
      <c r="A74" s="88"/>
      <c r="B74" s="60"/>
      <c r="C74" s="70"/>
      <c r="D74" s="23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489</v>
      </c>
      <c r="AK74" s="17">
        <f t="shared" si="28"/>
        <v>0</v>
      </c>
      <c r="AL74" s="17">
        <f t="shared" si="28"/>
        <v>0</v>
      </c>
      <c r="AM74" s="17">
        <f t="shared" si="28"/>
        <v>33</v>
      </c>
      <c r="AN74" s="17">
        <f t="shared" si="28"/>
        <v>0</v>
      </c>
      <c r="AO74" s="17">
        <f t="shared" si="28"/>
        <v>0</v>
      </c>
      <c r="AP74" s="17">
        <f t="shared" si="28"/>
        <v>25</v>
      </c>
      <c r="AQ74" s="17">
        <f t="shared" si="28"/>
        <v>290</v>
      </c>
      <c r="AR74" s="17">
        <f t="shared" si="28"/>
        <v>10</v>
      </c>
      <c r="AS74" s="17">
        <f t="shared" si="28"/>
        <v>0</v>
      </c>
      <c r="AT74" s="17">
        <f t="shared" si="28"/>
        <v>1</v>
      </c>
      <c r="AU74" s="17">
        <f t="shared" si="28"/>
        <v>7</v>
      </c>
      <c r="AV74" s="17">
        <f t="shared" si="28"/>
        <v>204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12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34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1143</v>
      </c>
    </row>
    <row r="75" spans="1:84" s="14" customFormat="1" ht="8.25" customHeight="1" x14ac:dyDescent="0.15">
      <c r="A75" s="88"/>
      <c r="B75" s="76" t="s">
        <v>156</v>
      </c>
      <c r="C75" s="70" t="s">
        <v>157</v>
      </c>
      <c r="D75" s="23" t="s">
        <v>158</v>
      </c>
      <c r="E75" s="17">
        <v>0</v>
      </c>
      <c r="F75" s="17">
        <v>105</v>
      </c>
      <c r="G75" s="17">
        <v>53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5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21</v>
      </c>
      <c r="AG75" s="17">
        <v>3</v>
      </c>
      <c r="AH75" s="18">
        <v>0</v>
      </c>
      <c r="AI75" s="18">
        <v>0</v>
      </c>
      <c r="AJ75" s="17">
        <v>917</v>
      </c>
      <c r="AK75" s="17">
        <v>0</v>
      </c>
      <c r="AL75" s="17">
        <v>0</v>
      </c>
      <c r="AM75" s="17">
        <v>43</v>
      </c>
      <c r="AN75" s="17">
        <v>0</v>
      </c>
      <c r="AO75" s="17">
        <v>0</v>
      </c>
      <c r="AP75" s="17">
        <v>6</v>
      </c>
      <c r="AQ75" s="17">
        <v>110</v>
      </c>
      <c r="AR75" s="17">
        <v>8</v>
      </c>
      <c r="AS75" s="17">
        <v>0</v>
      </c>
      <c r="AT75" s="17">
        <v>1</v>
      </c>
      <c r="AU75" s="17">
        <v>9</v>
      </c>
      <c r="AV75" s="17">
        <v>120</v>
      </c>
      <c r="AW75" s="17">
        <v>0</v>
      </c>
      <c r="AX75" s="17">
        <v>1</v>
      </c>
      <c r="AY75" s="17">
        <v>11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4</v>
      </c>
      <c r="BP75" s="17">
        <v>0</v>
      </c>
      <c r="BQ75" s="17">
        <v>0</v>
      </c>
      <c r="BR75" s="18">
        <v>0</v>
      </c>
      <c r="BS75" s="17">
        <v>0</v>
      </c>
      <c r="BT75" s="17">
        <v>31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27</v>
      </c>
      <c r="CC75" s="17">
        <v>0</v>
      </c>
      <c r="CD75" s="17">
        <v>0</v>
      </c>
      <c r="CE75" s="17">
        <v>5</v>
      </c>
      <c r="CF75" s="17">
        <f>SUM(E75:CE75)</f>
        <v>1495</v>
      </c>
    </row>
    <row r="76" spans="1:84" s="14" customFormat="1" ht="8.25" customHeight="1" x14ac:dyDescent="0.15">
      <c r="A76" s="88"/>
      <c r="B76" s="77"/>
      <c r="C76" s="70"/>
      <c r="D76" s="23" t="s">
        <v>159</v>
      </c>
      <c r="E76" s="17">
        <v>0</v>
      </c>
      <c r="F76" s="17">
        <v>31</v>
      </c>
      <c r="G76" s="17">
        <v>9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1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242</v>
      </c>
      <c r="AK76" s="17">
        <v>0</v>
      </c>
      <c r="AL76" s="17">
        <v>0</v>
      </c>
      <c r="AM76" s="17">
        <v>13</v>
      </c>
      <c r="AN76" s="17">
        <v>0</v>
      </c>
      <c r="AO76" s="17">
        <v>0</v>
      </c>
      <c r="AP76" s="17">
        <v>0</v>
      </c>
      <c r="AQ76" s="17">
        <v>32</v>
      </c>
      <c r="AR76" s="17">
        <v>5</v>
      </c>
      <c r="AS76" s="17">
        <v>0</v>
      </c>
      <c r="AT76" s="17">
        <v>0</v>
      </c>
      <c r="AU76" s="17">
        <v>2</v>
      </c>
      <c r="AV76" s="17">
        <v>58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11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12</v>
      </c>
      <c r="CC76" s="17">
        <v>0</v>
      </c>
      <c r="CD76" s="17">
        <v>1</v>
      </c>
      <c r="CE76" s="17">
        <v>0</v>
      </c>
      <c r="CF76" s="17">
        <f>SUM(E76:CE76)</f>
        <v>427</v>
      </c>
    </row>
    <row r="77" spans="1:84" s="14" customFormat="1" ht="8.25" customHeight="1" x14ac:dyDescent="0.15">
      <c r="A77" s="88"/>
      <c r="B77" s="77"/>
      <c r="C77" s="70"/>
      <c r="D77" s="23" t="s">
        <v>91</v>
      </c>
      <c r="E77" s="17">
        <f>SUM(E75:E76)</f>
        <v>0</v>
      </c>
      <c r="F77" s="17">
        <f t="shared" ref="F77:CF77" si="30">SUM(F75:F76)</f>
        <v>136</v>
      </c>
      <c r="G77" s="17">
        <f t="shared" si="30"/>
        <v>62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7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24</v>
      </c>
      <c r="AG77" s="17">
        <f t="shared" si="30"/>
        <v>4</v>
      </c>
      <c r="AH77" s="18">
        <f t="shared" si="30"/>
        <v>0</v>
      </c>
      <c r="AI77" s="18">
        <f t="shared" si="30"/>
        <v>0</v>
      </c>
      <c r="AJ77" s="17">
        <f t="shared" si="30"/>
        <v>1159</v>
      </c>
      <c r="AK77" s="17">
        <f t="shared" si="30"/>
        <v>0</v>
      </c>
      <c r="AL77" s="17">
        <f t="shared" si="30"/>
        <v>0</v>
      </c>
      <c r="AM77" s="17">
        <f t="shared" si="30"/>
        <v>56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142</v>
      </c>
      <c r="AR77" s="17">
        <f t="shared" si="30"/>
        <v>13</v>
      </c>
      <c r="AS77" s="17">
        <f t="shared" si="30"/>
        <v>0</v>
      </c>
      <c r="AT77" s="17">
        <f t="shared" si="30"/>
        <v>1</v>
      </c>
      <c r="AU77" s="17">
        <f t="shared" si="30"/>
        <v>11</v>
      </c>
      <c r="AV77" s="17">
        <f t="shared" si="30"/>
        <v>178</v>
      </c>
      <c r="AW77" s="17">
        <f t="shared" si="30"/>
        <v>0</v>
      </c>
      <c r="AX77" s="17">
        <f t="shared" si="30"/>
        <v>1</v>
      </c>
      <c r="AY77" s="17">
        <f t="shared" si="30"/>
        <v>11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4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42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39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1922</v>
      </c>
    </row>
    <row r="78" spans="1:84" s="14" customFormat="1" ht="8.25" customHeight="1" x14ac:dyDescent="0.15">
      <c r="A78" s="88"/>
      <c r="B78" s="77"/>
      <c r="C78" s="70" t="s">
        <v>160</v>
      </c>
      <c r="D78" s="23" t="s">
        <v>160</v>
      </c>
      <c r="E78" s="17">
        <v>0</v>
      </c>
      <c r="F78" s="17">
        <v>74</v>
      </c>
      <c r="G78" s="17">
        <v>38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8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594</v>
      </c>
      <c r="AK78" s="17">
        <v>0</v>
      </c>
      <c r="AL78" s="17">
        <v>0</v>
      </c>
      <c r="AM78" s="17">
        <v>42</v>
      </c>
      <c r="AN78" s="17">
        <v>0</v>
      </c>
      <c r="AO78" s="17">
        <v>0</v>
      </c>
      <c r="AP78" s="17">
        <v>0</v>
      </c>
      <c r="AQ78" s="17">
        <v>98</v>
      </c>
      <c r="AR78" s="17">
        <v>8</v>
      </c>
      <c r="AS78" s="17">
        <v>1</v>
      </c>
      <c r="AT78" s="17">
        <v>1</v>
      </c>
      <c r="AU78" s="17">
        <v>4</v>
      </c>
      <c r="AV78" s="17">
        <v>146</v>
      </c>
      <c r="AW78" s="17">
        <v>0</v>
      </c>
      <c r="AX78" s="17">
        <v>0</v>
      </c>
      <c r="AY78" s="17">
        <v>3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12</v>
      </c>
      <c r="BP78" s="17">
        <v>0</v>
      </c>
      <c r="BQ78" s="17">
        <v>0</v>
      </c>
      <c r="BR78" s="18">
        <v>0</v>
      </c>
      <c r="BS78" s="17">
        <v>0</v>
      </c>
      <c r="BT78" s="17">
        <v>22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26</v>
      </c>
      <c r="CC78" s="17">
        <v>4</v>
      </c>
      <c r="CD78" s="17">
        <v>0</v>
      </c>
      <c r="CE78" s="17">
        <v>1</v>
      </c>
      <c r="CF78" s="17">
        <f>SUM(E78:CE78)</f>
        <v>1101</v>
      </c>
    </row>
    <row r="79" spans="1:84" s="14" customFormat="1" ht="8.25" customHeight="1" x14ac:dyDescent="0.15">
      <c r="A79" s="88"/>
      <c r="B79" s="77"/>
      <c r="C79" s="70"/>
      <c r="D79" s="23" t="s">
        <v>161</v>
      </c>
      <c r="E79" s="17">
        <v>0</v>
      </c>
      <c r="F79" s="17">
        <v>13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132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25</v>
      </c>
      <c r="AR79" s="17">
        <v>2</v>
      </c>
      <c r="AS79" s="17">
        <v>0</v>
      </c>
      <c r="AT79" s="17">
        <v>2</v>
      </c>
      <c r="AU79" s="17">
        <v>1</v>
      </c>
      <c r="AV79" s="17">
        <v>47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11</v>
      </c>
      <c r="CC79" s="17">
        <v>0</v>
      </c>
      <c r="CD79" s="17">
        <v>0</v>
      </c>
      <c r="CE79" s="17">
        <v>1</v>
      </c>
      <c r="CF79" s="17">
        <f>SUM(E79:CE79)</f>
        <v>252</v>
      </c>
    </row>
    <row r="80" spans="1:84" s="14" customFormat="1" ht="8.25" customHeight="1" x14ac:dyDescent="0.15">
      <c r="A80" s="88"/>
      <c r="B80" s="77"/>
      <c r="C80" s="70"/>
      <c r="D80" s="23" t="s">
        <v>162</v>
      </c>
      <c r="E80" s="17">
        <v>0</v>
      </c>
      <c r="F80" s="17">
        <v>17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4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191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35</v>
      </c>
      <c r="AR80" s="17">
        <v>5</v>
      </c>
      <c r="AS80" s="17">
        <v>0</v>
      </c>
      <c r="AT80" s="17">
        <v>0</v>
      </c>
      <c r="AU80" s="17">
        <v>2</v>
      </c>
      <c r="AV80" s="17">
        <v>45</v>
      </c>
      <c r="AW80" s="17">
        <v>0</v>
      </c>
      <c r="AX80" s="17">
        <v>0</v>
      </c>
      <c r="AY80" s="17">
        <v>1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3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8</v>
      </c>
      <c r="CC80" s="17">
        <v>0</v>
      </c>
      <c r="CD80" s="17">
        <v>0</v>
      </c>
      <c r="CE80" s="17">
        <v>0</v>
      </c>
      <c r="CF80" s="17">
        <f>SUM(E80:CE80)</f>
        <v>328</v>
      </c>
    </row>
    <row r="81" spans="1:84" s="14" customFormat="1" ht="8.25" customHeight="1" x14ac:dyDescent="0.15">
      <c r="A81" s="88"/>
      <c r="B81" s="77"/>
      <c r="C81" s="70"/>
      <c r="D81" s="23" t="s">
        <v>91</v>
      </c>
      <c r="E81" s="17">
        <f>SUM(E78:E80)</f>
        <v>0</v>
      </c>
      <c r="F81" s="17">
        <f t="shared" ref="F81:CF81" si="31">SUM(F78:F80)</f>
        <v>104</v>
      </c>
      <c r="G81" s="17">
        <f t="shared" si="31"/>
        <v>50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12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917</v>
      </c>
      <c r="AK81" s="17">
        <f t="shared" si="31"/>
        <v>0</v>
      </c>
      <c r="AL81" s="17">
        <f t="shared" si="31"/>
        <v>0</v>
      </c>
      <c r="AM81" s="17">
        <f t="shared" si="31"/>
        <v>52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158</v>
      </c>
      <c r="AR81" s="17">
        <f t="shared" si="31"/>
        <v>15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238</v>
      </c>
      <c r="AW81" s="17">
        <f t="shared" si="31"/>
        <v>0</v>
      </c>
      <c r="AX81" s="17">
        <f t="shared" si="31"/>
        <v>0</v>
      </c>
      <c r="AY81" s="17">
        <f t="shared" si="31"/>
        <v>4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12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29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45</v>
      </c>
      <c r="CC81" s="17">
        <f t="shared" si="31"/>
        <v>4</v>
      </c>
      <c r="CD81" s="17">
        <f t="shared" si="31"/>
        <v>0</v>
      </c>
      <c r="CE81" s="17">
        <f t="shared" si="31"/>
        <v>2</v>
      </c>
      <c r="CF81" s="17">
        <f t="shared" si="31"/>
        <v>1681</v>
      </c>
    </row>
    <row r="82" spans="1:84" s="14" customFormat="1" ht="8.25" customHeight="1" x14ac:dyDescent="0.15">
      <c r="A82" s="88"/>
      <c r="B82" s="77"/>
      <c r="C82" s="70" t="s">
        <v>163</v>
      </c>
      <c r="D82" s="23" t="s">
        <v>163</v>
      </c>
      <c r="E82" s="17">
        <v>0</v>
      </c>
      <c r="F82" s="17">
        <v>93</v>
      </c>
      <c r="G82" s="17">
        <v>25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5</v>
      </c>
      <c r="AB82" s="17">
        <v>0</v>
      </c>
      <c r="AC82" s="18">
        <v>0</v>
      </c>
      <c r="AD82" s="18">
        <v>0</v>
      </c>
      <c r="AE82" s="18">
        <v>0</v>
      </c>
      <c r="AF82" s="17">
        <v>19</v>
      </c>
      <c r="AG82" s="17">
        <v>0</v>
      </c>
      <c r="AH82" s="18">
        <v>0</v>
      </c>
      <c r="AI82" s="18">
        <v>0</v>
      </c>
      <c r="AJ82" s="17">
        <v>902</v>
      </c>
      <c r="AK82" s="17">
        <v>0</v>
      </c>
      <c r="AL82" s="17">
        <v>27</v>
      </c>
      <c r="AM82" s="17">
        <v>36</v>
      </c>
      <c r="AN82" s="17">
        <v>0</v>
      </c>
      <c r="AO82" s="17">
        <v>0</v>
      </c>
      <c r="AP82" s="17">
        <v>0</v>
      </c>
      <c r="AQ82" s="17">
        <v>259</v>
      </c>
      <c r="AR82" s="17">
        <v>12</v>
      </c>
      <c r="AS82" s="17">
        <v>0</v>
      </c>
      <c r="AT82" s="17">
        <v>4</v>
      </c>
      <c r="AU82" s="17">
        <v>7</v>
      </c>
      <c r="AV82" s="17">
        <v>142</v>
      </c>
      <c r="AW82" s="17">
        <v>1</v>
      </c>
      <c r="AX82" s="17">
        <v>0</v>
      </c>
      <c r="AY82" s="17">
        <v>10</v>
      </c>
      <c r="AZ82" s="17">
        <v>0</v>
      </c>
      <c r="BA82" s="18">
        <v>13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1</v>
      </c>
      <c r="BP82" s="17">
        <v>0</v>
      </c>
      <c r="BQ82" s="17">
        <v>0</v>
      </c>
      <c r="BR82" s="18">
        <v>0</v>
      </c>
      <c r="BS82" s="17">
        <v>0</v>
      </c>
      <c r="BT82" s="17">
        <v>26</v>
      </c>
      <c r="BU82" s="17">
        <v>0</v>
      </c>
      <c r="BV82" s="17">
        <v>2</v>
      </c>
      <c r="BW82" s="17">
        <v>0</v>
      </c>
      <c r="BX82" s="17">
        <v>1</v>
      </c>
      <c r="BY82" s="17">
        <v>0</v>
      </c>
      <c r="BZ82" s="17">
        <v>0</v>
      </c>
      <c r="CA82" s="17">
        <v>3</v>
      </c>
      <c r="CB82" s="17">
        <v>33</v>
      </c>
      <c r="CC82" s="17">
        <v>0</v>
      </c>
      <c r="CD82" s="17">
        <v>0</v>
      </c>
      <c r="CE82" s="17">
        <v>0</v>
      </c>
      <c r="CF82" s="17">
        <f>SUM(E82:CE82)</f>
        <v>1624</v>
      </c>
    </row>
    <row r="83" spans="1:84" s="14" customFormat="1" ht="8.25" customHeight="1" x14ac:dyDescent="0.15">
      <c r="A83" s="88"/>
      <c r="B83" s="77"/>
      <c r="C83" s="70"/>
      <c r="D83" s="23" t="s">
        <v>164</v>
      </c>
      <c r="E83" s="17">
        <v>0</v>
      </c>
      <c r="F83" s="17">
        <v>14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397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9</v>
      </c>
      <c r="AW83" s="17">
        <v>0</v>
      </c>
      <c r="AX83" s="17">
        <v>0</v>
      </c>
      <c r="AY83" s="17">
        <v>2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3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7</v>
      </c>
      <c r="CC83" s="17">
        <v>0</v>
      </c>
      <c r="CD83" s="17">
        <v>0</v>
      </c>
      <c r="CE83" s="17">
        <v>0</v>
      </c>
      <c r="CF83" s="17">
        <f>SUM(E83:CE83)</f>
        <v>474</v>
      </c>
    </row>
    <row r="84" spans="1:84" s="14" customFormat="1" ht="8.25" customHeight="1" x14ac:dyDescent="0.15">
      <c r="A84" s="88"/>
      <c r="B84" s="77"/>
      <c r="C84" s="70"/>
      <c r="D84" s="23" t="s">
        <v>165</v>
      </c>
      <c r="E84" s="17">
        <v>0</v>
      </c>
      <c r="F84" s="17">
        <v>21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164</v>
      </c>
      <c r="AK84" s="17">
        <v>0</v>
      </c>
      <c r="AL84" s="17">
        <v>0</v>
      </c>
      <c r="AM84" s="17">
        <v>19</v>
      </c>
      <c r="AN84" s="17">
        <v>0</v>
      </c>
      <c r="AO84" s="17">
        <v>0</v>
      </c>
      <c r="AP84" s="17">
        <v>0</v>
      </c>
      <c r="AQ84" s="17">
        <v>46</v>
      </c>
      <c r="AR84" s="17">
        <v>2</v>
      </c>
      <c r="AS84" s="17">
        <v>1</v>
      </c>
      <c r="AT84" s="17">
        <v>0</v>
      </c>
      <c r="AU84" s="17">
        <v>3</v>
      </c>
      <c r="AV84" s="17">
        <v>25</v>
      </c>
      <c r="AW84" s="17">
        <v>0</v>
      </c>
      <c r="AX84" s="17">
        <v>0</v>
      </c>
      <c r="AY84" s="17">
        <v>0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0</v>
      </c>
      <c r="CE84" s="17">
        <v>0</v>
      </c>
      <c r="CF84" s="17">
        <f>SUM(E84:CE84)</f>
        <v>299</v>
      </c>
    </row>
    <row r="85" spans="1:84" s="14" customFormat="1" ht="8.25" customHeight="1" x14ac:dyDescent="0.15">
      <c r="A85" s="88"/>
      <c r="B85" s="77"/>
      <c r="C85" s="70"/>
      <c r="D85" s="23" t="s">
        <v>91</v>
      </c>
      <c r="E85" s="17">
        <f>SUM(E82:E84)</f>
        <v>0</v>
      </c>
      <c r="F85" s="17">
        <f t="shared" ref="F85:AZ85" si="32">SUM(F82:F84)</f>
        <v>128</v>
      </c>
      <c r="G85" s="17">
        <f t="shared" si="32"/>
        <v>34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5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26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1463</v>
      </c>
      <c r="AK85" s="17">
        <f t="shared" si="32"/>
        <v>0</v>
      </c>
      <c r="AL85" s="17">
        <f t="shared" si="32"/>
        <v>27</v>
      </c>
      <c r="AM85" s="17">
        <f t="shared" si="32"/>
        <v>73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319</v>
      </c>
      <c r="AR85" s="17">
        <f t="shared" si="32"/>
        <v>14</v>
      </c>
      <c r="AS85" s="17">
        <f t="shared" si="32"/>
        <v>1</v>
      </c>
      <c r="AT85" s="17">
        <f t="shared" si="32"/>
        <v>4</v>
      </c>
      <c r="AU85" s="17">
        <f t="shared" si="32"/>
        <v>11</v>
      </c>
      <c r="AV85" s="17">
        <f t="shared" si="32"/>
        <v>176</v>
      </c>
      <c r="AW85" s="17">
        <f t="shared" si="32"/>
        <v>1</v>
      </c>
      <c r="AX85" s="17">
        <f t="shared" si="32"/>
        <v>0</v>
      </c>
      <c r="AY85" s="17">
        <f t="shared" si="32"/>
        <v>12</v>
      </c>
      <c r="AZ85" s="17">
        <f t="shared" si="32"/>
        <v>0</v>
      </c>
      <c r="BA85" s="18">
        <f>SUM(BA82:BA84)</f>
        <v>13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2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31</v>
      </c>
      <c r="BU85" s="17">
        <f t="shared" si="33"/>
        <v>0</v>
      </c>
      <c r="BV85" s="17">
        <f t="shared" si="33"/>
        <v>2</v>
      </c>
      <c r="BW85" s="17">
        <f t="shared" si="33"/>
        <v>0</v>
      </c>
      <c r="BX85" s="17">
        <f t="shared" si="33"/>
        <v>1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47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2397</v>
      </c>
    </row>
    <row r="86" spans="1:84" s="14" customFormat="1" ht="8.25" customHeight="1" x14ac:dyDescent="0.15">
      <c r="A86" s="88"/>
      <c r="B86" s="77"/>
      <c r="C86" s="58" t="s">
        <v>166</v>
      </c>
      <c r="D86" s="59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8</v>
      </c>
      <c r="AB86" s="17">
        <v>0</v>
      </c>
      <c r="AC86" s="18">
        <v>0</v>
      </c>
      <c r="AD86" s="18">
        <v>0</v>
      </c>
      <c r="AE86" s="18">
        <v>0</v>
      </c>
      <c r="AF86" s="17">
        <v>42</v>
      </c>
      <c r="AG86" s="17">
        <v>0</v>
      </c>
      <c r="AH86" s="18">
        <v>0</v>
      </c>
      <c r="AI86" s="18">
        <v>0</v>
      </c>
      <c r="AJ86" s="17">
        <v>458</v>
      </c>
      <c r="AK86" s="17">
        <v>0</v>
      </c>
      <c r="AL86" s="17">
        <v>1</v>
      </c>
      <c r="AM86" s="17">
        <v>33</v>
      </c>
      <c r="AN86" s="17">
        <v>0</v>
      </c>
      <c r="AO86" s="17">
        <v>0</v>
      </c>
      <c r="AP86" s="17">
        <v>4</v>
      </c>
      <c r="AQ86" s="17">
        <v>175</v>
      </c>
      <c r="AR86" s="17">
        <v>7</v>
      </c>
      <c r="AS86" s="17">
        <v>0</v>
      </c>
      <c r="AT86" s="17">
        <v>3</v>
      </c>
      <c r="AU86" s="17">
        <v>12</v>
      </c>
      <c r="AV86" s="17">
        <v>281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2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13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43</v>
      </c>
      <c r="CC86" s="17">
        <v>1</v>
      </c>
      <c r="CD86" s="17">
        <v>1</v>
      </c>
      <c r="CE86" s="17">
        <v>1</v>
      </c>
      <c r="CF86" s="17">
        <f>SUM(E86:CE86)</f>
        <v>1121</v>
      </c>
    </row>
    <row r="87" spans="1:84" s="14" customFormat="1" ht="8.25" customHeight="1" x14ac:dyDescent="0.15">
      <c r="A87" s="88"/>
      <c r="B87" s="69"/>
      <c r="C87" s="58" t="s">
        <v>167</v>
      </c>
      <c r="D87" s="59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11</v>
      </c>
      <c r="AB87" s="17">
        <v>0</v>
      </c>
      <c r="AC87" s="18">
        <v>0</v>
      </c>
      <c r="AD87" s="18">
        <v>0</v>
      </c>
      <c r="AE87" s="18">
        <v>0</v>
      </c>
      <c r="AF87" s="17">
        <v>17</v>
      </c>
      <c r="AG87" s="17">
        <v>0</v>
      </c>
      <c r="AH87" s="18">
        <v>0</v>
      </c>
      <c r="AI87" s="18">
        <v>0</v>
      </c>
      <c r="AJ87" s="17">
        <v>1039</v>
      </c>
      <c r="AK87" s="17">
        <v>0</v>
      </c>
      <c r="AL87" s="17">
        <v>0</v>
      </c>
      <c r="AM87" s="17">
        <v>61</v>
      </c>
      <c r="AN87" s="17">
        <v>0</v>
      </c>
      <c r="AO87" s="17">
        <v>0</v>
      </c>
      <c r="AP87" s="17">
        <v>0</v>
      </c>
      <c r="AQ87" s="17">
        <v>241</v>
      </c>
      <c r="AR87" s="17">
        <v>21</v>
      </c>
      <c r="AS87" s="17">
        <v>0</v>
      </c>
      <c r="AT87" s="17">
        <v>2</v>
      </c>
      <c r="AU87" s="17">
        <v>19</v>
      </c>
      <c r="AV87" s="17">
        <v>410</v>
      </c>
      <c r="AW87" s="17">
        <v>0</v>
      </c>
      <c r="AX87" s="17">
        <v>0</v>
      </c>
      <c r="AY87" s="17">
        <v>4</v>
      </c>
      <c r="AZ87" s="17">
        <v>0</v>
      </c>
      <c r="BA87" s="18">
        <v>2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11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2</v>
      </c>
      <c r="BP87" s="17">
        <v>0</v>
      </c>
      <c r="BQ87" s="17">
        <v>0</v>
      </c>
      <c r="BR87" s="18">
        <v>0</v>
      </c>
      <c r="BS87" s="17">
        <v>0</v>
      </c>
      <c r="BT87" s="17">
        <v>36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75</v>
      </c>
      <c r="CC87" s="17">
        <v>2</v>
      </c>
      <c r="CD87" s="17">
        <v>1</v>
      </c>
      <c r="CE87" s="17">
        <v>0</v>
      </c>
      <c r="CF87" s="17">
        <f>SUM(E87:CE87)</f>
        <v>1999</v>
      </c>
    </row>
    <row r="88" spans="1:84" s="14" customFormat="1" ht="8.25" customHeight="1" x14ac:dyDescent="0.15">
      <c r="A88" s="88"/>
      <c r="B88" s="85" t="s">
        <v>168</v>
      </c>
      <c r="C88" s="78" t="s">
        <v>169</v>
      </c>
      <c r="D88" s="27" t="s">
        <v>170</v>
      </c>
      <c r="E88" s="17">
        <v>0</v>
      </c>
      <c r="F88" s="17">
        <v>258</v>
      </c>
      <c r="G88" s="17">
        <v>30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38</v>
      </c>
      <c r="AB88" s="17">
        <v>0</v>
      </c>
      <c r="AC88" s="18">
        <v>0</v>
      </c>
      <c r="AD88" s="18">
        <v>0</v>
      </c>
      <c r="AE88" s="18">
        <v>0</v>
      </c>
      <c r="AF88" s="17">
        <v>22</v>
      </c>
      <c r="AG88" s="17">
        <v>3</v>
      </c>
      <c r="AH88" s="18">
        <v>0</v>
      </c>
      <c r="AI88" s="18">
        <v>0</v>
      </c>
      <c r="AJ88" s="17">
        <v>1456</v>
      </c>
      <c r="AK88" s="17">
        <v>0</v>
      </c>
      <c r="AL88" s="17">
        <v>0</v>
      </c>
      <c r="AM88" s="17">
        <v>112</v>
      </c>
      <c r="AN88" s="17">
        <v>0</v>
      </c>
      <c r="AO88" s="17">
        <v>0</v>
      </c>
      <c r="AP88" s="17">
        <v>5</v>
      </c>
      <c r="AQ88" s="17">
        <v>508</v>
      </c>
      <c r="AR88" s="17">
        <v>19</v>
      </c>
      <c r="AS88" s="17">
        <v>0</v>
      </c>
      <c r="AT88" s="17">
        <v>3</v>
      </c>
      <c r="AU88" s="17">
        <v>20</v>
      </c>
      <c r="AV88" s="17">
        <v>852</v>
      </c>
      <c r="AW88" s="17">
        <v>0</v>
      </c>
      <c r="AX88" s="17">
        <v>0</v>
      </c>
      <c r="AY88" s="17">
        <v>24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34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91</v>
      </c>
      <c r="CC88" s="17">
        <v>10</v>
      </c>
      <c r="CD88" s="17">
        <v>1</v>
      </c>
      <c r="CE88" s="17">
        <v>2</v>
      </c>
      <c r="CF88" s="17">
        <f>SUM(E88:CE88)</f>
        <v>3538</v>
      </c>
    </row>
    <row r="89" spans="1:84" s="14" customFormat="1" ht="8.25" customHeight="1" x14ac:dyDescent="0.15">
      <c r="A89" s="88"/>
      <c r="B89" s="85"/>
      <c r="C89" s="79"/>
      <c r="D89" s="27" t="s">
        <v>171</v>
      </c>
      <c r="E89" s="17">
        <v>0</v>
      </c>
      <c r="F89" s="17">
        <v>2</v>
      </c>
      <c r="G89" s="17">
        <v>8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14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526</v>
      </c>
      <c r="AK89" s="17">
        <v>0</v>
      </c>
      <c r="AL89" s="17">
        <v>0</v>
      </c>
      <c r="AM89" s="17">
        <v>29</v>
      </c>
      <c r="AN89" s="17">
        <v>0</v>
      </c>
      <c r="AO89" s="17">
        <v>0</v>
      </c>
      <c r="AP89" s="17">
        <v>0</v>
      </c>
      <c r="AQ89" s="17">
        <v>107</v>
      </c>
      <c r="AR89" s="17">
        <v>7</v>
      </c>
      <c r="AS89" s="17">
        <v>0</v>
      </c>
      <c r="AT89" s="17">
        <v>0</v>
      </c>
      <c r="AU89" s="17">
        <v>6</v>
      </c>
      <c r="AV89" s="17">
        <v>129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35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7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28</v>
      </c>
      <c r="CC89" s="17">
        <v>0</v>
      </c>
      <c r="CD89" s="17">
        <v>0</v>
      </c>
      <c r="CE89" s="17">
        <v>1</v>
      </c>
      <c r="CF89" s="17">
        <f>SUM(E89:CE89)</f>
        <v>913</v>
      </c>
    </row>
    <row r="90" spans="1:84" s="14" customFormat="1" ht="8.25" customHeight="1" x14ac:dyDescent="0.15">
      <c r="A90" s="88"/>
      <c r="B90" s="85"/>
      <c r="C90" s="80"/>
      <c r="D90" s="27" t="s">
        <v>91</v>
      </c>
      <c r="E90" s="17">
        <f>SUM(E88:E89)</f>
        <v>0</v>
      </c>
      <c r="F90" s="17">
        <f t="shared" ref="F90:CF90" si="34">SUM(F88:F89)</f>
        <v>260</v>
      </c>
      <c r="G90" s="17">
        <f t="shared" si="34"/>
        <v>38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22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52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27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1982</v>
      </c>
      <c r="AK90" s="17">
        <f t="shared" si="34"/>
        <v>0</v>
      </c>
      <c r="AL90" s="17">
        <f t="shared" si="34"/>
        <v>0</v>
      </c>
      <c r="AM90" s="17">
        <f t="shared" si="34"/>
        <v>141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615</v>
      </c>
      <c r="AR90" s="17">
        <f t="shared" si="34"/>
        <v>26</v>
      </c>
      <c r="AS90" s="17">
        <f t="shared" si="34"/>
        <v>0</v>
      </c>
      <c r="AT90" s="17">
        <f t="shared" si="34"/>
        <v>3</v>
      </c>
      <c r="AU90" s="17">
        <f t="shared" si="34"/>
        <v>26</v>
      </c>
      <c r="AV90" s="17">
        <f t="shared" si="34"/>
        <v>981</v>
      </c>
      <c r="AW90" s="17">
        <f t="shared" si="34"/>
        <v>0</v>
      </c>
      <c r="AX90" s="17">
        <f t="shared" si="34"/>
        <v>0</v>
      </c>
      <c r="AY90" s="17">
        <f t="shared" si="34"/>
        <v>24</v>
      </c>
      <c r="AZ90" s="17">
        <f t="shared" si="34"/>
        <v>0</v>
      </c>
      <c r="BA90" s="18">
        <f>SUM(BA88:BA89)</f>
        <v>19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40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41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119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4451</v>
      </c>
    </row>
    <row r="91" spans="1:84" s="14" customFormat="1" ht="8.25" customHeight="1" x14ac:dyDescent="0.15">
      <c r="A91" s="88"/>
      <c r="B91" s="85"/>
      <c r="C91" s="58" t="s">
        <v>172</v>
      </c>
      <c r="D91" s="59"/>
      <c r="E91" s="17">
        <v>1</v>
      </c>
      <c r="F91" s="17">
        <v>53</v>
      </c>
      <c r="G91" s="17">
        <v>7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11</v>
      </c>
      <c r="AB91" s="17">
        <v>0</v>
      </c>
      <c r="AC91" s="18">
        <v>0</v>
      </c>
      <c r="AD91" s="18">
        <v>0</v>
      </c>
      <c r="AE91" s="18">
        <v>0</v>
      </c>
      <c r="AF91" s="17">
        <v>28</v>
      </c>
      <c r="AG91" s="17">
        <v>0</v>
      </c>
      <c r="AH91" s="18">
        <v>0</v>
      </c>
      <c r="AI91" s="18">
        <v>0</v>
      </c>
      <c r="AJ91" s="17">
        <v>648</v>
      </c>
      <c r="AK91" s="17">
        <v>0</v>
      </c>
      <c r="AL91" s="17">
        <v>0</v>
      </c>
      <c r="AM91" s="17">
        <v>48</v>
      </c>
      <c r="AN91" s="17">
        <v>2</v>
      </c>
      <c r="AO91" s="17">
        <v>0</v>
      </c>
      <c r="AP91" s="17">
        <v>1</v>
      </c>
      <c r="AQ91" s="17">
        <v>337</v>
      </c>
      <c r="AR91" s="17">
        <v>15</v>
      </c>
      <c r="AS91" s="17">
        <v>0</v>
      </c>
      <c r="AT91" s="17">
        <v>0</v>
      </c>
      <c r="AU91" s="17">
        <v>8</v>
      </c>
      <c r="AV91" s="17">
        <v>356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19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55</v>
      </c>
      <c r="CC91" s="17">
        <v>0</v>
      </c>
      <c r="CD91" s="17">
        <v>1</v>
      </c>
      <c r="CE91" s="17">
        <v>2</v>
      </c>
      <c r="CF91" s="17">
        <f>SUM(E91:CE91)</f>
        <v>1624</v>
      </c>
    </row>
    <row r="92" spans="1:84" s="14" customFormat="1" ht="8.25" customHeight="1" x14ac:dyDescent="0.15">
      <c r="A92" s="88"/>
      <c r="B92" s="85"/>
      <c r="C92" s="58" t="s">
        <v>173</v>
      </c>
      <c r="D92" s="59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5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746</v>
      </c>
      <c r="AK92" s="17">
        <v>0</v>
      </c>
      <c r="AL92" s="17">
        <v>0</v>
      </c>
      <c r="AM92" s="17">
        <v>41</v>
      </c>
      <c r="AN92" s="17">
        <v>0</v>
      </c>
      <c r="AO92" s="17">
        <v>0</v>
      </c>
      <c r="AP92" s="17">
        <v>1</v>
      </c>
      <c r="AQ92" s="17">
        <v>285</v>
      </c>
      <c r="AR92" s="17">
        <v>19</v>
      </c>
      <c r="AS92" s="17">
        <v>0</v>
      </c>
      <c r="AT92" s="17">
        <v>1</v>
      </c>
      <c r="AU92" s="17">
        <v>12</v>
      </c>
      <c r="AV92" s="17">
        <v>272</v>
      </c>
      <c r="AW92" s="17">
        <v>1</v>
      </c>
      <c r="AX92" s="17">
        <v>0</v>
      </c>
      <c r="AY92" s="17">
        <v>8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22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53</v>
      </c>
      <c r="CC92" s="17">
        <v>1</v>
      </c>
      <c r="CD92" s="17">
        <v>0</v>
      </c>
      <c r="CE92" s="17">
        <v>0</v>
      </c>
      <c r="CF92" s="17">
        <f>SUM(E92:CE92)</f>
        <v>1524</v>
      </c>
    </row>
    <row r="93" spans="1:84" s="14" customFormat="1" ht="8.25" customHeight="1" x14ac:dyDescent="0.15">
      <c r="A93" s="88"/>
      <c r="B93" s="60" t="s">
        <v>174</v>
      </c>
      <c r="C93" s="58" t="s">
        <v>175</v>
      </c>
      <c r="D93" s="59"/>
      <c r="E93" s="17">
        <v>0</v>
      </c>
      <c r="F93" s="17">
        <v>367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149</v>
      </c>
      <c r="AG93" s="17">
        <v>0</v>
      </c>
      <c r="AH93" s="18">
        <v>0</v>
      </c>
      <c r="AI93" s="18">
        <v>0</v>
      </c>
      <c r="AJ93" s="17">
        <v>356</v>
      </c>
      <c r="AK93" s="17">
        <v>0</v>
      </c>
      <c r="AL93" s="17">
        <v>0</v>
      </c>
      <c r="AM93" s="17">
        <v>34</v>
      </c>
      <c r="AN93" s="17">
        <v>3</v>
      </c>
      <c r="AO93" s="17">
        <v>0</v>
      </c>
      <c r="AP93" s="17">
        <v>2</v>
      </c>
      <c r="AQ93" s="17">
        <v>114</v>
      </c>
      <c r="AR93" s="17">
        <v>9</v>
      </c>
      <c r="AS93" s="17">
        <v>0</v>
      </c>
      <c r="AT93" s="17">
        <v>1</v>
      </c>
      <c r="AU93" s="17">
        <v>11</v>
      </c>
      <c r="AV93" s="17">
        <v>361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9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1459</v>
      </c>
    </row>
    <row r="94" spans="1:84" s="14" customFormat="1" ht="8.25" customHeight="1" x14ac:dyDescent="0.15">
      <c r="A94" s="88"/>
      <c r="B94" s="60"/>
      <c r="C94" s="58" t="s">
        <v>176</v>
      </c>
      <c r="D94" s="59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14</v>
      </c>
      <c r="AG94" s="17">
        <v>0</v>
      </c>
      <c r="AH94" s="18">
        <v>0</v>
      </c>
      <c r="AI94" s="18">
        <v>0</v>
      </c>
      <c r="AJ94" s="17">
        <v>68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39</v>
      </c>
      <c r="AR94" s="17">
        <v>1</v>
      </c>
      <c r="AS94" s="17">
        <v>0</v>
      </c>
      <c r="AT94" s="17">
        <v>0</v>
      </c>
      <c r="AU94" s="17">
        <v>3</v>
      </c>
      <c r="AV94" s="17">
        <v>41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205</v>
      </c>
    </row>
    <row r="95" spans="1:84" s="14" customFormat="1" ht="8.25" customHeight="1" x14ac:dyDescent="0.15">
      <c r="A95" s="88"/>
      <c r="B95" s="86"/>
      <c r="C95" s="58" t="s">
        <v>91</v>
      </c>
      <c r="D95" s="59"/>
      <c r="E95" s="17">
        <f>SUM(E93:E94)</f>
        <v>0</v>
      </c>
      <c r="F95" s="17">
        <f t="shared" ref="F95:CE95" si="35">SUM(F93:F94)</f>
        <v>393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163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424</v>
      </c>
      <c r="AK95" s="17">
        <f t="shared" si="35"/>
        <v>0</v>
      </c>
      <c r="AL95" s="17">
        <f t="shared" si="35"/>
        <v>1</v>
      </c>
      <c r="AM95" s="17">
        <f t="shared" si="35"/>
        <v>39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153</v>
      </c>
      <c r="AR95" s="17">
        <f t="shared" si="35"/>
        <v>10</v>
      </c>
      <c r="AS95" s="17">
        <f t="shared" si="35"/>
        <v>0</v>
      </c>
      <c r="AT95" s="17">
        <f t="shared" si="35"/>
        <v>1</v>
      </c>
      <c r="AU95" s="17">
        <f t="shared" si="35"/>
        <v>14</v>
      </c>
      <c r="AV95" s="17">
        <f t="shared" si="35"/>
        <v>402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13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1664</v>
      </c>
    </row>
    <row r="96" spans="1:84" s="14" customFormat="1" ht="8.25" customHeight="1" x14ac:dyDescent="0.15">
      <c r="A96" s="89"/>
      <c r="B96" s="65" t="s">
        <v>98</v>
      </c>
      <c r="C96" s="66"/>
      <c r="D96" s="67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1704</v>
      </c>
      <c r="G96" s="19">
        <f t="shared" si="36"/>
        <v>292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104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2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144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947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16168</v>
      </c>
      <c r="AK96" s="19">
        <f t="shared" si="36"/>
        <v>0</v>
      </c>
      <c r="AL96" s="19">
        <f t="shared" si="36"/>
        <v>43</v>
      </c>
      <c r="AM96" s="19">
        <f t="shared" si="36"/>
        <v>1448</v>
      </c>
      <c r="AN96" s="19">
        <f t="shared" si="36"/>
        <v>10</v>
      </c>
      <c r="AO96" s="19">
        <f t="shared" si="36"/>
        <v>0</v>
      </c>
      <c r="AP96" s="19">
        <f t="shared" si="36"/>
        <v>55</v>
      </c>
      <c r="AQ96" s="19">
        <f t="shared" si="36"/>
        <v>8914</v>
      </c>
      <c r="AR96" s="19">
        <f t="shared" si="36"/>
        <v>427</v>
      </c>
      <c r="AS96" s="19">
        <f t="shared" si="36"/>
        <v>18</v>
      </c>
      <c r="AT96" s="19">
        <f t="shared" si="36"/>
        <v>30</v>
      </c>
      <c r="AU96" s="19">
        <f t="shared" si="36"/>
        <v>306</v>
      </c>
      <c r="AV96" s="19">
        <f t="shared" si="36"/>
        <v>7814</v>
      </c>
      <c r="AW96" s="19">
        <f t="shared" si="36"/>
        <v>3</v>
      </c>
      <c r="AX96" s="19">
        <f t="shared" si="36"/>
        <v>6</v>
      </c>
      <c r="AY96" s="19">
        <f t="shared" si="36"/>
        <v>139</v>
      </c>
      <c r="AZ96" s="19">
        <f t="shared" si="36"/>
        <v>0</v>
      </c>
      <c r="BA96" s="20">
        <f t="shared" si="36"/>
        <v>67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98</v>
      </c>
      <c r="BI96" s="19">
        <f t="shared" si="36"/>
        <v>0</v>
      </c>
      <c r="BJ96" s="19">
        <f t="shared" si="36"/>
        <v>20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37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2</v>
      </c>
      <c r="BT96" s="19">
        <f t="shared" si="37"/>
        <v>464</v>
      </c>
      <c r="BU96" s="19">
        <f t="shared" si="37"/>
        <v>1</v>
      </c>
      <c r="BV96" s="19">
        <f t="shared" si="37"/>
        <v>35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34</v>
      </c>
      <c r="CB96" s="19">
        <f t="shared" si="37"/>
        <v>1072</v>
      </c>
      <c r="CC96" s="19">
        <f t="shared" si="37"/>
        <v>25</v>
      </c>
      <c r="CD96" s="19">
        <f t="shared" si="37"/>
        <v>7</v>
      </c>
      <c r="CE96" s="19">
        <f t="shared" si="37"/>
        <v>27</v>
      </c>
      <c r="CF96" s="19">
        <f t="shared" si="37"/>
        <v>40512</v>
      </c>
    </row>
    <row r="97" spans="1:84" ht="19.5" customHeight="1" x14ac:dyDescent="0.15">
      <c r="A97" s="30"/>
      <c r="B97" s="30"/>
      <c r="C97" s="30"/>
      <c r="D97" s="30"/>
      <c r="E97" s="84" t="s">
        <v>177</v>
      </c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 t="s">
        <v>178</v>
      </c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 t="s">
        <v>179</v>
      </c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 s="7" customFormat="1" ht="9.9499999999999993" customHeight="1" x14ac:dyDescent="0.15">
      <c r="A98" s="46" t="str">
        <f>A2</f>
        <v>（令和 4年11月末）</v>
      </c>
      <c r="B98" s="46"/>
      <c r="C98" s="46"/>
      <c r="D98" s="46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47" t="s">
        <v>4</v>
      </c>
      <c r="B99" s="48"/>
      <c r="C99" s="48"/>
      <c r="D99" s="49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50" t="s">
        <v>180</v>
      </c>
      <c r="B100" s="93" t="s">
        <v>181</v>
      </c>
      <c r="C100" s="91" t="s">
        <v>182</v>
      </c>
      <c r="D100" s="92"/>
      <c r="E100" s="16">
        <v>0</v>
      </c>
      <c r="F100" s="16">
        <v>951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38</v>
      </c>
      <c r="AG100" s="16">
        <v>4</v>
      </c>
      <c r="AH100" s="15">
        <v>0</v>
      </c>
      <c r="AI100" s="15">
        <v>0</v>
      </c>
      <c r="AJ100" s="16">
        <v>349</v>
      </c>
      <c r="AK100" s="16">
        <v>0</v>
      </c>
      <c r="AL100" s="16">
        <v>1</v>
      </c>
      <c r="AM100" s="16">
        <v>74</v>
      </c>
      <c r="AN100" s="16">
        <v>2</v>
      </c>
      <c r="AO100" s="16">
        <v>0</v>
      </c>
      <c r="AP100" s="16">
        <v>1</v>
      </c>
      <c r="AQ100" s="16">
        <v>252</v>
      </c>
      <c r="AR100" s="16">
        <v>15</v>
      </c>
      <c r="AS100" s="16">
        <v>0</v>
      </c>
      <c r="AT100" s="16">
        <v>0</v>
      </c>
      <c r="AU100" s="16">
        <v>9</v>
      </c>
      <c r="AV100" s="16">
        <v>407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15</v>
      </c>
      <c r="BU100" s="16">
        <v>0</v>
      </c>
      <c r="BV100" s="16">
        <v>0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16</v>
      </c>
      <c r="CC100" s="16">
        <v>0</v>
      </c>
      <c r="CD100" s="16">
        <v>0</v>
      </c>
      <c r="CE100" s="16">
        <v>0</v>
      </c>
      <c r="CF100" s="25">
        <f>SUM(E100:CE100)</f>
        <v>2215</v>
      </c>
    </row>
    <row r="101" spans="1:84" s="14" customFormat="1" ht="8.25" customHeight="1" x14ac:dyDescent="0.15">
      <c r="A101" s="51"/>
      <c r="B101" s="77"/>
      <c r="C101" s="70" t="s">
        <v>183</v>
      </c>
      <c r="D101" s="23" t="s">
        <v>184</v>
      </c>
      <c r="E101" s="17">
        <v>0</v>
      </c>
      <c r="F101" s="17">
        <v>389</v>
      </c>
      <c r="G101" s="17">
        <v>50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15</v>
      </c>
      <c r="AG101" s="17">
        <v>0</v>
      </c>
      <c r="AH101" s="18">
        <v>0</v>
      </c>
      <c r="AI101" s="18">
        <v>0</v>
      </c>
      <c r="AJ101" s="17">
        <v>268</v>
      </c>
      <c r="AK101" s="17">
        <v>0</v>
      </c>
      <c r="AL101" s="17">
        <v>0</v>
      </c>
      <c r="AM101" s="17">
        <v>71</v>
      </c>
      <c r="AN101" s="17">
        <v>0</v>
      </c>
      <c r="AO101" s="17">
        <v>0</v>
      </c>
      <c r="AP101" s="17">
        <v>0</v>
      </c>
      <c r="AQ101" s="17">
        <v>114</v>
      </c>
      <c r="AR101" s="17">
        <v>7</v>
      </c>
      <c r="AS101" s="17">
        <v>1</v>
      </c>
      <c r="AT101" s="17">
        <v>0</v>
      </c>
      <c r="AU101" s="17">
        <v>6</v>
      </c>
      <c r="AV101" s="17">
        <v>196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4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9</v>
      </c>
      <c r="CC101" s="17">
        <v>1</v>
      </c>
      <c r="CD101" s="17">
        <v>0</v>
      </c>
      <c r="CE101" s="17">
        <v>1</v>
      </c>
      <c r="CF101" s="17">
        <f>SUM(E101:CE101)</f>
        <v>1140</v>
      </c>
    </row>
    <row r="102" spans="1:84" s="14" customFormat="1" ht="8.25" customHeight="1" x14ac:dyDescent="0.15">
      <c r="A102" s="51"/>
      <c r="B102" s="77"/>
      <c r="C102" s="70"/>
      <c r="D102" s="23" t="s">
        <v>185</v>
      </c>
      <c r="E102" s="17">
        <v>0</v>
      </c>
      <c r="F102" s="17">
        <v>51</v>
      </c>
      <c r="G102" s="17">
        <v>10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67</v>
      </c>
      <c r="AK102" s="17">
        <v>0</v>
      </c>
      <c r="AL102" s="17">
        <v>0</v>
      </c>
      <c r="AM102" s="17">
        <v>19</v>
      </c>
      <c r="AN102" s="17">
        <v>0</v>
      </c>
      <c r="AO102" s="17">
        <v>0</v>
      </c>
      <c r="AP102" s="17">
        <v>0</v>
      </c>
      <c r="AQ102" s="17">
        <v>46</v>
      </c>
      <c r="AR102" s="17">
        <v>4</v>
      </c>
      <c r="AS102" s="17">
        <v>0</v>
      </c>
      <c r="AT102" s="17">
        <v>2</v>
      </c>
      <c r="AU102" s="17">
        <v>5</v>
      </c>
      <c r="AV102" s="17">
        <v>128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354</v>
      </c>
    </row>
    <row r="103" spans="1:84" s="14" customFormat="1" ht="8.25" customHeight="1" x14ac:dyDescent="0.15">
      <c r="A103" s="51"/>
      <c r="B103" s="69"/>
      <c r="C103" s="70"/>
      <c r="D103" s="23" t="s">
        <v>91</v>
      </c>
      <c r="E103" s="17">
        <f>SUM(E101:E102)</f>
        <v>0</v>
      </c>
      <c r="F103" s="17">
        <f t="shared" ref="F103:AZ103" si="40">SUM(F101:F102)</f>
        <v>440</v>
      </c>
      <c r="G103" s="17">
        <f t="shared" si="40"/>
        <v>60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22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335</v>
      </c>
      <c r="AK103" s="17">
        <f t="shared" si="40"/>
        <v>0</v>
      </c>
      <c r="AL103" s="17">
        <f t="shared" si="40"/>
        <v>0</v>
      </c>
      <c r="AM103" s="17">
        <f t="shared" si="40"/>
        <v>90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160</v>
      </c>
      <c r="AR103" s="17">
        <f t="shared" si="40"/>
        <v>11</v>
      </c>
      <c r="AS103" s="17">
        <f t="shared" si="40"/>
        <v>1</v>
      </c>
      <c r="AT103" s="17">
        <f t="shared" si="40"/>
        <v>2</v>
      </c>
      <c r="AU103" s="17">
        <f t="shared" si="40"/>
        <v>11</v>
      </c>
      <c r="AV103" s="17">
        <f t="shared" si="40"/>
        <v>324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7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13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1494</v>
      </c>
    </row>
    <row r="104" spans="1:84" ht="8.25" customHeight="1" x14ac:dyDescent="0.15">
      <c r="A104" s="51"/>
      <c r="B104" s="57" t="s">
        <v>186</v>
      </c>
      <c r="C104" s="58"/>
      <c r="D104" s="59"/>
      <c r="E104" s="17">
        <v>0</v>
      </c>
      <c r="F104" s="17">
        <v>33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400</v>
      </c>
      <c r="AK104" s="17">
        <v>0</v>
      </c>
      <c r="AL104" s="17">
        <v>0</v>
      </c>
      <c r="AM104" s="17">
        <v>44</v>
      </c>
      <c r="AN104" s="17">
        <v>0</v>
      </c>
      <c r="AO104" s="17">
        <v>0</v>
      </c>
      <c r="AP104" s="17">
        <v>0</v>
      </c>
      <c r="AQ104" s="17">
        <v>392</v>
      </c>
      <c r="AR104" s="17">
        <v>7</v>
      </c>
      <c r="AS104" s="17">
        <v>0</v>
      </c>
      <c r="AT104" s="17">
        <v>2</v>
      </c>
      <c r="AU104" s="17">
        <v>10</v>
      </c>
      <c r="AV104" s="17">
        <v>327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6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15</v>
      </c>
      <c r="CC104" s="17">
        <v>0</v>
      </c>
      <c r="CD104" s="17">
        <v>0</v>
      </c>
      <c r="CE104" s="17">
        <v>1</v>
      </c>
      <c r="CF104" s="17">
        <f>SUM(E104:CE104)</f>
        <v>1275</v>
      </c>
    </row>
    <row r="105" spans="1:84" ht="8.25" customHeight="1" x14ac:dyDescent="0.15">
      <c r="A105" s="51"/>
      <c r="B105" s="60" t="s">
        <v>187</v>
      </c>
      <c r="C105" s="58" t="s">
        <v>188</v>
      </c>
      <c r="D105" s="59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30</v>
      </c>
      <c r="AG105" s="17">
        <v>0</v>
      </c>
      <c r="AH105" s="18">
        <v>0</v>
      </c>
      <c r="AI105" s="18">
        <v>0</v>
      </c>
      <c r="AJ105" s="17">
        <v>231</v>
      </c>
      <c r="AK105" s="17">
        <v>0</v>
      </c>
      <c r="AL105" s="17">
        <v>6</v>
      </c>
      <c r="AM105" s="17">
        <v>45</v>
      </c>
      <c r="AN105" s="17">
        <v>0</v>
      </c>
      <c r="AO105" s="17">
        <v>0</v>
      </c>
      <c r="AP105" s="17">
        <v>0</v>
      </c>
      <c r="AQ105" s="17">
        <v>273</v>
      </c>
      <c r="AR105" s="17">
        <v>3</v>
      </c>
      <c r="AS105" s="17">
        <v>0</v>
      </c>
      <c r="AT105" s="17">
        <v>0</v>
      </c>
      <c r="AU105" s="17">
        <v>7</v>
      </c>
      <c r="AV105" s="17">
        <v>146</v>
      </c>
      <c r="AW105" s="17">
        <v>0</v>
      </c>
      <c r="AX105" s="17">
        <v>0</v>
      </c>
      <c r="AY105" s="17">
        <v>7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6</v>
      </c>
      <c r="CC105" s="17">
        <v>0</v>
      </c>
      <c r="CD105" s="17">
        <v>0</v>
      </c>
      <c r="CE105" s="17">
        <v>0</v>
      </c>
      <c r="CF105" s="17">
        <f>SUM(E105:CE105)</f>
        <v>800</v>
      </c>
    </row>
    <row r="106" spans="1:84" ht="8.25" customHeight="1" x14ac:dyDescent="0.15">
      <c r="A106" s="51"/>
      <c r="B106" s="60"/>
      <c r="C106" s="58" t="s">
        <v>189</v>
      </c>
      <c r="D106" s="59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284</v>
      </c>
      <c r="AK106" s="17">
        <v>0</v>
      </c>
      <c r="AL106" s="17">
        <v>1</v>
      </c>
      <c r="AM106" s="17">
        <v>19</v>
      </c>
      <c r="AN106" s="17">
        <v>0</v>
      </c>
      <c r="AO106" s="17">
        <v>0</v>
      </c>
      <c r="AP106" s="17">
        <v>0</v>
      </c>
      <c r="AQ106" s="17">
        <v>302</v>
      </c>
      <c r="AR106" s="17">
        <v>4</v>
      </c>
      <c r="AS106" s="17">
        <v>0</v>
      </c>
      <c r="AT106" s="17">
        <v>0</v>
      </c>
      <c r="AU106" s="17">
        <v>2</v>
      </c>
      <c r="AV106" s="17">
        <v>119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5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12</v>
      </c>
      <c r="CC106" s="17">
        <v>0</v>
      </c>
      <c r="CD106" s="17">
        <v>0</v>
      </c>
      <c r="CE106" s="17">
        <v>0</v>
      </c>
      <c r="CF106" s="17">
        <f>SUM(E106:CE106)</f>
        <v>779</v>
      </c>
    </row>
    <row r="107" spans="1:84" ht="8.25" customHeight="1" x14ac:dyDescent="0.15">
      <c r="A107" s="51"/>
      <c r="B107" s="86"/>
      <c r="C107" s="58" t="s">
        <v>91</v>
      </c>
      <c r="D107" s="59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47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515</v>
      </c>
      <c r="AK107" s="17">
        <f t="shared" si="42"/>
        <v>0</v>
      </c>
      <c r="AL107" s="17">
        <f t="shared" si="42"/>
        <v>7</v>
      </c>
      <c r="AM107" s="17">
        <f t="shared" si="42"/>
        <v>64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575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9</v>
      </c>
      <c r="AV107" s="17">
        <f t="shared" si="42"/>
        <v>265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10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18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1579</v>
      </c>
    </row>
    <row r="108" spans="1:84" s="14" customFormat="1" ht="8.25" customHeight="1" x14ac:dyDescent="0.15">
      <c r="A108" s="51"/>
      <c r="B108" s="60" t="s">
        <v>190</v>
      </c>
      <c r="C108" s="58" t="s">
        <v>191</v>
      </c>
      <c r="D108" s="59"/>
      <c r="E108" s="17">
        <v>0</v>
      </c>
      <c r="F108" s="17">
        <v>612</v>
      </c>
      <c r="G108" s="17">
        <v>31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30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78</v>
      </c>
      <c r="AG108" s="17">
        <v>6</v>
      </c>
      <c r="AH108" s="18">
        <v>0</v>
      </c>
      <c r="AI108" s="18">
        <v>0</v>
      </c>
      <c r="AJ108" s="17">
        <v>448</v>
      </c>
      <c r="AK108" s="17">
        <v>0</v>
      </c>
      <c r="AL108" s="17">
        <v>0</v>
      </c>
      <c r="AM108" s="17">
        <v>43</v>
      </c>
      <c r="AN108" s="17">
        <v>2</v>
      </c>
      <c r="AO108" s="17">
        <v>0</v>
      </c>
      <c r="AP108" s="17">
        <v>1</v>
      </c>
      <c r="AQ108" s="17">
        <v>177</v>
      </c>
      <c r="AR108" s="17">
        <v>11</v>
      </c>
      <c r="AS108" s="17">
        <v>2</v>
      </c>
      <c r="AT108" s="17">
        <v>1</v>
      </c>
      <c r="AU108" s="17">
        <v>35</v>
      </c>
      <c r="AV108" s="17">
        <v>556</v>
      </c>
      <c r="AW108" s="17">
        <v>0</v>
      </c>
      <c r="AX108" s="17">
        <v>0</v>
      </c>
      <c r="AY108" s="17">
        <v>17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10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23</v>
      </c>
      <c r="CC108" s="17">
        <v>0</v>
      </c>
      <c r="CD108" s="17">
        <v>0</v>
      </c>
      <c r="CE108" s="17">
        <v>2</v>
      </c>
      <c r="CF108" s="17">
        <f>SUM(E108:CE108)</f>
        <v>2095</v>
      </c>
    </row>
    <row r="109" spans="1:84" s="14" customFormat="1" ht="8.25" customHeight="1" x14ac:dyDescent="0.15">
      <c r="A109" s="51"/>
      <c r="B109" s="60"/>
      <c r="C109" s="70" t="s">
        <v>192</v>
      </c>
      <c r="D109" s="23" t="s">
        <v>193</v>
      </c>
      <c r="E109" s="17">
        <v>0</v>
      </c>
      <c r="F109" s="17">
        <v>249</v>
      </c>
      <c r="G109" s="17">
        <v>40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29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3</v>
      </c>
      <c r="AB109" s="17">
        <v>0</v>
      </c>
      <c r="AC109" s="18">
        <v>0</v>
      </c>
      <c r="AD109" s="18">
        <v>0</v>
      </c>
      <c r="AE109" s="18">
        <v>0</v>
      </c>
      <c r="AF109" s="17">
        <v>64</v>
      </c>
      <c r="AG109" s="17">
        <v>1</v>
      </c>
      <c r="AH109" s="18">
        <v>0</v>
      </c>
      <c r="AI109" s="18">
        <v>0</v>
      </c>
      <c r="AJ109" s="17">
        <v>471</v>
      </c>
      <c r="AK109" s="17">
        <v>0</v>
      </c>
      <c r="AL109" s="17">
        <v>1</v>
      </c>
      <c r="AM109" s="17">
        <v>59</v>
      </c>
      <c r="AN109" s="17">
        <v>0</v>
      </c>
      <c r="AO109" s="17">
        <v>0</v>
      </c>
      <c r="AP109" s="17">
        <v>0</v>
      </c>
      <c r="AQ109" s="17">
        <v>239</v>
      </c>
      <c r="AR109" s="17">
        <v>18</v>
      </c>
      <c r="AS109" s="17">
        <v>1</v>
      </c>
      <c r="AT109" s="17">
        <v>0</v>
      </c>
      <c r="AU109" s="17">
        <v>22</v>
      </c>
      <c r="AV109" s="17">
        <v>453</v>
      </c>
      <c r="AW109" s="17">
        <v>0</v>
      </c>
      <c r="AX109" s="17">
        <v>0</v>
      </c>
      <c r="AY109" s="17">
        <v>16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8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12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17</v>
      </c>
      <c r="CC109" s="17">
        <v>2</v>
      </c>
      <c r="CD109" s="17">
        <v>1</v>
      </c>
      <c r="CE109" s="17">
        <v>1</v>
      </c>
      <c r="CF109" s="17">
        <f>SUM(E109:CE109)</f>
        <v>1714</v>
      </c>
    </row>
    <row r="110" spans="1:84" s="14" customFormat="1" ht="8.25" customHeight="1" x14ac:dyDescent="0.15">
      <c r="A110" s="51"/>
      <c r="B110" s="60"/>
      <c r="C110" s="70"/>
      <c r="D110" s="23" t="s">
        <v>194</v>
      </c>
      <c r="E110" s="17">
        <v>0</v>
      </c>
      <c r="F110" s="17">
        <v>87</v>
      </c>
      <c r="G110" s="17">
        <v>3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66</v>
      </c>
      <c r="AK110" s="17">
        <v>0</v>
      </c>
      <c r="AL110" s="17">
        <v>0</v>
      </c>
      <c r="AM110" s="17">
        <v>5</v>
      </c>
      <c r="AN110" s="17">
        <v>0</v>
      </c>
      <c r="AO110" s="17">
        <v>0</v>
      </c>
      <c r="AP110" s="17">
        <v>0</v>
      </c>
      <c r="AQ110" s="17">
        <v>40</v>
      </c>
      <c r="AR110" s="17">
        <v>2</v>
      </c>
      <c r="AS110" s="17">
        <v>0</v>
      </c>
      <c r="AT110" s="17">
        <v>0</v>
      </c>
      <c r="AU110" s="17">
        <v>5</v>
      </c>
      <c r="AV110" s="17">
        <v>111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7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11</v>
      </c>
      <c r="CC110" s="17">
        <v>1</v>
      </c>
      <c r="CD110" s="17">
        <v>0</v>
      </c>
      <c r="CE110" s="17">
        <v>0</v>
      </c>
      <c r="CF110" s="17">
        <f>SUM(E110:CE110)</f>
        <v>371</v>
      </c>
    </row>
    <row r="111" spans="1:84" s="14" customFormat="1" ht="8.25" customHeight="1" x14ac:dyDescent="0.15">
      <c r="A111" s="51"/>
      <c r="B111" s="60"/>
      <c r="C111" s="70"/>
      <c r="D111" s="23" t="s">
        <v>91</v>
      </c>
      <c r="E111" s="17">
        <f>SUM(E109:E110)</f>
        <v>0</v>
      </c>
      <c r="F111" s="17">
        <f t="shared" ref="F111:CF111" si="43">SUM(F109:F110)</f>
        <v>336</v>
      </c>
      <c r="G111" s="17">
        <f t="shared" si="43"/>
        <v>43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34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3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83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537</v>
      </c>
      <c r="AK111" s="17">
        <f t="shared" si="43"/>
        <v>0</v>
      </c>
      <c r="AL111" s="17">
        <f t="shared" si="43"/>
        <v>1</v>
      </c>
      <c r="AM111" s="17">
        <f t="shared" si="43"/>
        <v>64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279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27</v>
      </c>
      <c r="AV111" s="17">
        <f t="shared" si="43"/>
        <v>564</v>
      </c>
      <c r="AW111" s="17">
        <f t="shared" si="43"/>
        <v>0</v>
      </c>
      <c r="AX111" s="17">
        <f t="shared" si="43"/>
        <v>1</v>
      </c>
      <c r="AY111" s="17">
        <f t="shared" si="43"/>
        <v>21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9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19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28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2085</v>
      </c>
    </row>
    <row r="112" spans="1:84" s="14" customFormat="1" ht="8.25" customHeight="1" x14ac:dyDescent="0.15">
      <c r="A112" s="53"/>
      <c r="B112" s="65" t="s">
        <v>98</v>
      </c>
      <c r="C112" s="66"/>
      <c r="D112" s="67"/>
      <c r="E112" s="19">
        <f>SUM(E100,E103:E104,E107:E108,E111)</f>
        <v>0</v>
      </c>
      <c r="F112" s="19">
        <f t="shared" ref="F112:BQ112" si="44">SUM(F100,F103:F104,F107:F108,F111)</f>
        <v>2404</v>
      </c>
      <c r="G112" s="19">
        <f t="shared" si="44"/>
        <v>195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85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14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286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2584</v>
      </c>
      <c r="AK112" s="19">
        <f t="shared" si="44"/>
        <v>0</v>
      </c>
      <c r="AL112" s="19">
        <f t="shared" si="44"/>
        <v>9</v>
      </c>
      <c r="AM112" s="19">
        <f t="shared" si="44"/>
        <v>379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1835</v>
      </c>
      <c r="AR112" s="19">
        <f t="shared" si="44"/>
        <v>71</v>
      </c>
      <c r="AS112" s="19">
        <f t="shared" si="44"/>
        <v>4</v>
      </c>
      <c r="AT112" s="19">
        <f t="shared" si="44"/>
        <v>5</v>
      </c>
      <c r="AU112" s="19">
        <f t="shared" si="44"/>
        <v>101</v>
      </c>
      <c r="AV112" s="19">
        <f t="shared" si="44"/>
        <v>2443</v>
      </c>
      <c r="AW112" s="19">
        <f t="shared" si="44"/>
        <v>2</v>
      </c>
      <c r="AX112" s="19">
        <f t="shared" si="44"/>
        <v>1</v>
      </c>
      <c r="AY112" s="19">
        <f t="shared" si="44"/>
        <v>56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19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4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67</v>
      </c>
      <c r="BU112" s="19">
        <f t="shared" si="45"/>
        <v>0</v>
      </c>
      <c r="BV112" s="19">
        <f t="shared" si="45"/>
        <v>2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113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10743</v>
      </c>
    </row>
    <row r="113" spans="1:84" ht="8.25" customHeight="1" x14ac:dyDescent="0.15">
      <c r="A113" s="87" t="s">
        <v>195</v>
      </c>
      <c r="B113" s="90" t="s">
        <v>196</v>
      </c>
      <c r="C113" s="91"/>
      <c r="D113" s="92"/>
      <c r="E113" s="16">
        <v>0</v>
      </c>
      <c r="F113" s="16">
        <v>108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1</v>
      </c>
      <c r="AB113" s="16">
        <v>1</v>
      </c>
      <c r="AC113" s="15">
        <v>0</v>
      </c>
      <c r="AD113" s="15">
        <v>0</v>
      </c>
      <c r="AE113" s="15">
        <v>0</v>
      </c>
      <c r="AF113" s="16">
        <v>37</v>
      </c>
      <c r="AG113" s="16">
        <v>2</v>
      </c>
      <c r="AH113" s="15">
        <v>0</v>
      </c>
      <c r="AI113" s="15">
        <v>0</v>
      </c>
      <c r="AJ113" s="16">
        <v>387</v>
      </c>
      <c r="AK113" s="16">
        <v>0</v>
      </c>
      <c r="AL113" s="16">
        <v>0</v>
      </c>
      <c r="AM113" s="16">
        <v>44</v>
      </c>
      <c r="AN113" s="16">
        <v>0</v>
      </c>
      <c r="AO113" s="16">
        <v>0</v>
      </c>
      <c r="AP113" s="16">
        <v>1</v>
      </c>
      <c r="AQ113" s="16">
        <v>228</v>
      </c>
      <c r="AR113" s="16">
        <v>5</v>
      </c>
      <c r="AS113" s="16">
        <v>1</v>
      </c>
      <c r="AT113" s="16">
        <v>0</v>
      </c>
      <c r="AU113" s="16">
        <v>10</v>
      </c>
      <c r="AV113" s="16">
        <v>332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17</v>
      </c>
      <c r="CC113" s="16">
        <v>0</v>
      </c>
      <c r="CD113" s="16">
        <v>0</v>
      </c>
      <c r="CE113" s="16">
        <v>1</v>
      </c>
      <c r="CF113" s="17">
        <f>SUM(E113:CE113)</f>
        <v>1201</v>
      </c>
    </row>
    <row r="114" spans="1:84" ht="8.25" customHeight="1" x14ac:dyDescent="0.15">
      <c r="A114" s="88"/>
      <c r="B114" s="60" t="s">
        <v>197</v>
      </c>
      <c r="C114" s="58" t="s">
        <v>198</v>
      </c>
      <c r="D114" s="59"/>
      <c r="E114" s="17">
        <v>0</v>
      </c>
      <c r="F114" s="17">
        <v>205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118</v>
      </c>
      <c r="AG114" s="17">
        <v>0</v>
      </c>
      <c r="AH114" s="18">
        <v>0</v>
      </c>
      <c r="AI114" s="18">
        <v>0</v>
      </c>
      <c r="AJ114" s="17">
        <v>525</v>
      </c>
      <c r="AK114" s="17">
        <v>0</v>
      </c>
      <c r="AL114" s="17">
        <v>0</v>
      </c>
      <c r="AM114" s="17">
        <v>67</v>
      </c>
      <c r="AN114" s="17">
        <v>0</v>
      </c>
      <c r="AO114" s="17">
        <v>0</v>
      </c>
      <c r="AP114" s="17">
        <v>1</v>
      </c>
      <c r="AQ114" s="17">
        <v>972</v>
      </c>
      <c r="AR114" s="17">
        <v>22</v>
      </c>
      <c r="AS114" s="17">
        <v>3</v>
      </c>
      <c r="AT114" s="17">
        <v>1</v>
      </c>
      <c r="AU114" s="17">
        <v>25</v>
      </c>
      <c r="AV114" s="17">
        <v>469</v>
      </c>
      <c r="AW114" s="17">
        <v>3</v>
      </c>
      <c r="AX114" s="17">
        <v>2</v>
      </c>
      <c r="AY114" s="17">
        <v>10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9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34</v>
      </c>
      <c r="CC114" s="17">
        <v>0</v>
      </c>
      <c r="CD114" s="17">
        <v>0</v>
      </c>
      <c r="CE114" s="17">
        <v>2</v>
      </c>
      <c r="CF114" s="17">
        <f>SUM(E114:CE114)</f>
        <v>2505</v>
      </c>
    </row>
    <row r="115" spans="1:84" ht="8.25" customHeight="1" x14ac:dyDescent="0.15">
      <c r="A115" s="88"/>
      <c r="B115" s="60"/>
      <c r="C115" s="58" t="s">
        <v>199</v>
      </c>
      <c r="D115" s="59"/>
      <c r="E115" s="17">
        <v>0</v>
      </c>
      <c r="F115" s="17">
        <v>29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10</v>
      </c>
      <c r="AG115" s="17">
        <v>1</v>
      </c>
      <c r="AH115" s="18">
        <v>0</v>
      </c>
      <c r="AI115" s="18">
        <v>0</v>
      </c>
      <c r="AJ115" s="17">
        <v>112</v>
      </c>
      <c r="AK115" s="17">
        <v>0</v>
      </c>
      <c r="AL115" s="17">
        <v>0</v>
      </c>
      <c r="AM115" s="17">
        <v>12</v>
      </c>
      <c r="AN115" s="17">
        <v>0</v>
      </c>
      <c r="AO115" s="17">
        <v>0</v>
      </c>
      <c r="AP115" s="17">
        <v>0</v>
      </c>
      <c r="AQ115" s="17">
        <v>45</v>
      </c>
      <c r="AR115" s="17">
        <v>1</v>
      </c>
      <c r="AS115" s="17">
        <v>0</v>
      </c>
      <c r="AT115" s="17">
        <v>0</v>
      </c>
      <c r="AU115" s="17">
        <v>6</v>
      </c>
      <c r="AV115" s="17">
        <v>83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3</v>
      </c>
      <c r="CC115" s="17">
        <v>0</v>
      </c>
      <c r="CD115" s="17">
        <v>0</v>
      </c>
      <c r="CE115" s="17">
        <v>0</v>
      </c>
      <c r="CF115" s="17">
        <f>SUM(E115:CE115)</f>
        <v>305</v>
      </c>
    </row>
    <row r="116" spans="1:84" ht="8.25" customHeight="1" x14ac:dyDescent="0.15">
      <c r="A116" s="88"/>
      <c r="B116" s="60"/>
      <c r="C116" s="58" t="s">
        <v>91</v>
      </c>
      <c r="D116" s="59"/>
      <c r="E116" s="17">
        <f>SUM(E114:E115)</f>
        <v>0</v>
      </c>
      <c r="F116" s="17">
        <f t="shared" ref="F116:CF116" si="46">SUM(F114:F115)</f>
        <v>234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128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637</v>
      </c>
      <c r="AK116" s="17">
        <f t="shared" si="46"/>
        <v>0</v>
      </c>
      <c r="AL116" s="17">
        <f t="shared" si="46"/>
        <v>0</v>
      </c>
      <c r="AM116" s="17">
        <f t="shared" si="46"/>
        <v>79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1017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31</v>
      </c>
      <c r="AV116" s="17">
        <f t="shared" si="46"/>
        <v>552</v>
      </c>
      <c r="AW116" s="17">
        <f t="shared" si="46"/>
        <v>3</v>
      </c>
      <c r="AX116" s="17">
        <f t="shared" si="46"/>
        <v>2</v>
      </c>
      <c r="AY116" s="17">
        <f t="shared" si="46"/>
        <v>11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10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37</v>
      </c>
      <c r="CC116" s="17">
        <f t="shared" si="46"/>
        <v>0</v>
      </c>
      <c r="CD116" s="17">
        <f t="shared" si="46"/>
        <v>0</v>
      </c>
      <c r="CE116" s="17">
        <f t="shared" si="46"/>
        <v>2</v>
      </c>
      <c r="CF116" s="17">
        <f t="shared" si="46"/>
        <v>2810</v>
      </c>
    </row>
    <row r="117" spans="1:84" ht="8.25" customHeight="1" x14ac:dyDescent="0.15">
      <c r="A117" s="88"/>
      <c r="B117" s="76" t="s">
        <v>200</v>
      </c>
      <c r="C117" s="58" t="s">
        <v>200</v>
      </c>
      <c r="D117" s="59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5</v>
      </c>
      <c r="AB117" s="17">
        <v>0</v>
      </c>
      <c r="AC117" s="18">
        <v>0</v>
      </c>
      <c r="AD117" s="18">
        <v>0</v>
      </c>
      <c r="AE117" s="18">
        <v>0</v>
      </c>
      <c r="AF117" s="17">
        <v>36</v>
      </c>
      <c r="AG117" s="17">
        <v>0</v>
      </c>
      <c r="AH117" s="18">
        <v>0</v>
      </c>
      <c r="AI117" s="18">
        <v>0</v>
      </c>
      <c r="AJ117" s="17">
        <v>547</v>
      </c>
      <c r="AK117" s="17">
        <v>0</v>
      </c>
      <c r="AL117" s="17">
        <v>0</v>
      </c>
      <c r="AM117" s="17">
        <v>78</v>
      </c>
      <c r="AN117" s="17">
        <v>0</v>
      </c>
      <c r="AO117" s="17">
        <v>0</v>
      </c>
      <c r="AP117" s="17">
        <v>0</v>
      </c>
      <c r="AQ117" s="17">
        <v>231</v>
      </c>
      <c r="AR117" s="17">
        <v>8</v>
      </c>
      <c r="AS117" s="17">
        <v>0</v>
      </c>
      <c r="AT117" s="17">
        <v>1</v>
      </c>
      <c r="AU117" s="17">
        <v>8</v>
      </c>
      <c r="AV117" s="17">
        <v>282</v>
      </c>
      <c r="AW117" s="17">
        <v>0</v>
      </c>
      <c r="AX117" s="17">
        <v>0</v>
      </c>
      <c r="AY117" s="17">
        <v>7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7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27</v>
      </c>
      <c r="CC117" s="17">
        <v>0</v>
      </c>
      <c r="CD117" s="17">
        <v>0</v>
      </c>
      <c r="CE117" s="17">
        <v>0</v>
      </c>
      <c r="CF117" s="17">
        <f>SUM(E117:CE117)</f>
        <v>1271</v>
      </c>
    </row>
    <row r="118" spans="1:84" ht="8.25" customHeight="1" x14ac:dyDescent="0.15">
      <c r="A118" s="88"/>
      <c r="B118" s="77"/>
      <c r="C118" s="58" t="s">
        <v>201</v>
      </c>
      <c r="D118" s="59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69</v>
      </c>
      <c r="AG118" s="17">
        <v>0</v>
      </c>
      <c r="AH118" s="18">
        <v>0</v>
      </c>
      <c r="AI118" s="18">
        <v>0</v>
      </c>
      <c r="AJ118" s="17">
        <v>441</v>
      </c>
      <c r="AK118" s="17">
        <v>1</v>
      </c>
      <c r="AL118" s="17">
        <v>0</v>
      </c>
      <c r="AM118" s="17">
        <v>54</v>
      </c>
      <c r="AN118" s="17">
        <v>2</v>
      </c>
      <c r="AO118" s="17">
        <v>0</v>
      </c>
      <c r="AP118" s="17">
        <v>0</v>
      </c>
      <c r="AQ118" s="17">
        <v>420</v>
      </c>
      <c r="AR118" s="17">
        <v>15</v>
      </c>
      <c r="AS118" s="17">
        <v>0</v>
      </c>
      <c r="AT118" s="17">
        <v>0</v>
      </c>
      <c r="AU118" s="17">
        <v>10</v>
      </c>
      <c r="AV118" s="17">
        <v>253</v>
      </c>
      <c r="AW118" s="17">
        <v>0</v>
      </c>
      <c r="AX118" s="17">
        <v>0</v>
      </c>
      <c r="AY118" s="17">
        <v>9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9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30</v>
      </c>
      <c r="CC118" s="17">
        <v>0</v>
      </c>
      <c r="CD118" s="17">
        <v>0</v>
      </c>
      <c r="CE118" s="17">
        <v>0</v>
      </c>
      <c r="CF118" s="17">
        <f>SUM(E118:CE118)</f>
        <v>1359</v>
      </c>
    </row>
    <row r="119" spans="1:84" ht="8.25" customHeight="1" x14ac:dyDescent="0.15">
      <c r="A119" s="88"/>
      <c r="B119" s="77"/>
      <c r="C119" s="81" t="s">
        <v>202</v>
      </c>
      <c r="D119" s="23" t="s">
        <v>202</v>
      </c>
      <c r="E119" s="17">
        <v>0</v>
      </c>
      <c r="F119" s="17">
        <v>11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127</v>
      </c>
      <c r="AK119" s="17">
        <v>0</v>
      </c>
      <c r="AL119" s="17">
        <v>0</v>
      </c>
      <c r="AM119" s="17">
        <v>13</v>
      </c>
      <c r="AN119" s="17">
        <v>0</v>
      </c>
      <c r="AO119" s="17">
        <v>0</v>
      </c>
      <c r="AP119" s="17">
        <v>0</v>
      </c>
      <c r="AQ119" s="17">
        <v>73</v>
      </c>
      <c r="AR119" s="17">
        <v>1</v>
      </c>
      <c r="AS119" s="17">
        <v>0</v>
      </c>
      <c r="AT119" s="17">
        <v>1</v>
      </c>
      <c r="AU119" s="17">
        <v>3</v>
      </c>
      <c r="AV119" s="17">
        <v>83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5</v>
      </c>
      <c r="CC119" s="17">
        <v>0</v>
      </c>
      <c r="CD119" s="17">
        <v>0</v>
      </c>
      <c r="CE119" s="17">
        <v>0</v>
      </c>
      <c r="CF119" s="17">
        <f>SUM(E119:CE119)</f>
        <v>332</v>
      </c>
    </row>
    <row r="120" spans="1:84" ht="8.25" customHeight="1" x14ac:dyDescent="0.15">
      <c r="A120" s="88"/>
      <c r="B120" s="77"/>
      <c r="C120" s="94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31</v>
      </c>
      <c r="AG120" s="17">
        <v>3</v>
      </c>
      <c r="AH120" s="18">
        <v>0</v>
      </c>
      <c r="AI120" s="18">
        <v>0</v>
      </c>
      <c r="AJ120" s="17">
        <v>260</v>
      </c>
      <c r="AK120" s="17">
        <v>0</v>
      </c>
      <c r="AL120" s="17">
        <v>0</v>
      </c>
      <c r="AM120" s="17">
        <v>13</v>
      </c>
      <c r="AN120" s="17">
        <v>0</v>
      </c>
      <c r="AO120" s="17">
        <v>0</v>
      </c>
      <c r="AP120" s="17">
        <v>0</v>
      </c>
      <c r="AQ120" s="17">
        <v>73</v>
      </c>
      <c r="AR120" s="17">
        <v>2</v>
      </c>
      <c r="AS120" s="17">
        <v>0</v>
      </c>
      <c r="AT120" s="17">
        <v>0</v>
      </c>
      <c r="AU120" s="17">
        <v>2</v>
      </c>
      <c r="AV120" s="17">
        <v>121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21</v>
      </c>
      <c r="CC120" s="17">
        <v>0</v>
      </c>
      <c r="CD120" s="17">
        <v>0</v>
      </c>
      <c r="CE120" s="17">
        <v>0</v>
      </c>
      <c r="CF120" s="17">
        <f>SUM(E120:CE120)</f>
        <v>571</v>
      </c>
    </row>
    <row r="121" spans="1:84" ht="8.25" customHeight="1" x14ac:dyDescent="0.15">
      <c r="A121" s="88"/>
      <c r="B121" s="77"/>
      <c r="C121" s="94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0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28</v>
      </c>
      <c r="AG121" s="17">
        <v>0</v>
      </c>
      <c r="AH121" s="18">
        <v>0</v>
      </c>
      <c r="AI121" s="18">
        <v>0</v>
      </c>
      <c r="AJ121" s="17">
        <v>225</v>
      </c>
      <c r="AK121" s="17">
        <v>0</v>
      </c>
      <c r="AL121" s="17">
        <v>0</v>
      </c>
      <c r="AM121" s="17">
        <v>19</v>
      </c>
      <c r="AN121" s="17">
        <v>0</v>
      </c>
      <c r="AO121" s="17">
        <v>0</v>
      </c>
      <c r="AP121" s="17">
        <v>0</v>
      </c>
      <c r="AQ121" s="17">
        <v>199</v>
      </c>
      <c r="AR121" s="17">
        <v>8</v>
      </c>
      <c r="AS121" s="17">
        <v>0</v>
      </c>
      <c r="AT121" s="17">
        <v>0</v>
      </c>
      <c r="AU121" s="17">
        <v>6</v>
      </c>
      <c r="AV121" s="17">
        <v>173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11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16</v>
      </c>
      <c r="CC121" s="17">
        <v>0</v>
      </c>
      <c r="CD121" s="17">
        <v>0</v>
      </c>
      <c r="CE121" s="17">
        <v>1</v>
      </c>
      <c r="CF121" s="17">
        <f>SUM(E121:CE121)</f>
        <v>711</v>
      </c>
    </row>
    <row r="122" spans="1:84" ht="8.25" customHeight="1" x14ac:dyDescent="0.15">
      <c r="A122" s="88"/>
      <c r="B122" s="69"/>
      <c r="C122" s="95"/>
      <c r="D122" s="23" t="s">
        <v>91</v>
      </c>
      <c r="E122" s="17">
        <f>SUM(E119:E121)</f>
        <v>0</v>
      </c>
      <c r="F122" s="17">
        <f t="shared" ref="F122:CF122" si="47">SUM(F119:F121)</f>
        <v>56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0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6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66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612</v>
      </c>
      <c r="AK122" s="17">
        <f t="shared" si="47"/>
        <v>0</v>
      </c>
      <c r="AL122" s="17">
        <f t="shared" si="47"/>
        <v>0</v>
      </c>
      <c r="AM122" s="17">
        <f t="shared" si="47"/>
        <v>45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345</v>
      </c>
      <c r="AR122" s="17">
        <f t="shared" si="47"/>
        <v>11</v>
      </c>
      <c r="AS122" s="17">
        <f t="shared" si="47"/>
        <v>0</v>
      </c>
      <c r="AT122" s="17">
        <f t="shared" si="47"/>
        <v>1</v>
      </c>
      <c r="AU122" s="17">
        <f t="shared" si="47"/>
        <v>11</v>
      </c>
      <c r="AV122" s="17">
        <f t="shared" si="47"/>
        <v>377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25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42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1614</v>
      </c>
    </row>
    <row r="123" spans="1:84" ht="8.25" customHeight="1" x14ac:dyDescent="0.15">
      <c r="A123" s="88"/>
      <c r="B123" s="60" t="s">
        <v>204</v>
      </c>
      <c r="C123" s="58" t="s">
        <v>205</v>
      </c>
      <c r="D123" s="59"/>
      <c r="E123" s="17">
        <v>0</v>
      </c>
      <c r="F123" s="17">
        <v>127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3</v>
      </c>
      <c r="AB123" s="17">
        <v>2</v>
      </c>
      <c r="AC123" s="18">
        <v>0</v>
      </c>
      <c r="AD123" s="18">
        <v>0</v>
      </c>
      <c r="AE123" s="18">
        <v>0</v>
      </c>
      <c r="AF123" s="17">
        <v>39</v>
      </c>
      <c r="AG123" s="17">
        <v>4</v>
      </c>
      <c r="AH123" s="18">
        <v>0</v>
      </c>
      <c r="AI123" s="18">
        <v>0</v>
      </c>
      <c r="AJ123" s="17">
        <v>1175</v>
      </c>
      <c r="AK123" s="17">
        <v>2</v>
      </c>
      <c r="AL123" s="17">
        <v>0</v>
      </c>
      <c r="AM123" s="17">
        <v>63</v>
      </c>
      <c r="AN123" s="17">
        <v>0</v>
      </c>
      <c r="AO123" s="17">
        <v>0</v>
      </c>
      <c r="AP123" s="17">
        <v>114</v>
      </c>
      <c r="AQ123" s="17">
        <v>1330</v>
      </c>
      <c r="AR123" s="17">
        <v>32</v>
      </c>
      <c r="AS123" s="17">
        <v>0</v>
      </c>
      <c r="AT123" s="17">
        <v>1</v>
      </c>
      <c r="AU123" s="17">
        <v>17</v>
      </c>
      <c r="AV123" s="17">
        <v>579</v>
      </c>
      <c r="AW123" s="17">
        <v>0</v>
      </c>
      <c r="AX123" s="17">
        <v>0</v>
      </c>
      <c r="AY123" s="17">
        <v>10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20</v>
      </c>
      <c r="BU123" s="17">
        <v>0</v>
      </c>
      <c r="BV123" s="17">
        <v>4</v>
      </c>
      <c r="BW123" s="17">
        <v>0</v>
      </c>
      <c r="BX123" s="17">
        <v>2</v>
      </c>
      <c r="BY123" s="17">
        <v>0</v>
      </c>
      <c r="BZ123" s="17">
        <v>0</v>
      </c>
      <c r="CA123" s="17">
        <v>2</v>
      </c>
      <c r="CB123" s="17">
        <v>61</v>
      </c>
      <c r="CC123" s="17">
        <v>2</v>
      </c>
      <c r="CD123" s="17">
        <v>0</v>
      </c>
      <c r="CE123" s="17">
        <v>2</v>
      </c>
      <c r="CF123" s="17">
        <f>SUM(E123:CE123)</f>
        <v>3618</v>
      </c>
    </row>
    <row r="124" spans="1:84" ht="8.25" customHeight="1" x14ac:dyDescent="0.15">
      <c r="A124" s="88"/>
      <c r="B124" s="60"/>
      <c r="C124" s="58" t="s">
        <v>206</v>
      </c>
      <c r="D124" s="59"/>
      <c r="E124" s="17">
        <v>0</v>
      </c>
      <c r="F124" s="17">
        <v>31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29</v>
      </c>
      <c r="AG124" s="17">
        <v>0</v>
      </c>
      <c r="AH124" s="18">
        <v>0</v>
      </c>
      <c r="AI124" s="18">
        <v>0</v>
      </c>
      <c r="AJ124" s="17">
        <v>272</v>
      </c>
      <c r="AK124" s="17">
        <v>0</v>
      </c>
      <c r="AL124" s="17">
        <v>0</v>
      </c>
      <c r="AM124" s="17">
        <v>24</v>
      </c>
      <c r="AN124" s="17">
        <v>0</v>
      </c>
      <c r="AO124" s="17">
        <v>0</v>
      </c>
      <c r="AP124" s="17">
        <v>0</v>
      </c>
      <c r="AQ124" s="17">
        <v>213</v>
      </c>
      <c r="AR124" s="17">
        <v>3</v>
      </c>
      <c r="AS124" s="17">
        <v>0</v>
      </c>
      <c r="AT124" s="17">
        <v>0</v>
      </c>
      <c r="AU124" s="17">
        <v>3</v>
      </c>
      <c r="AV124" s="17">
        <v>157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9</v>
      </c>
      <c r="CC124" s="17">
        <v>1</v>
      </c>
      <c r="CD124" s="17">
        <v>0</v>
      </c>
      <c r="CE124" s="17">
        <v>4</v>
      </c>
      <c r="CF124" s="17">
        <f>SUM(E124:CE124)</f>
        <v>777</v>
      </c>
    </row>
    <row r="125" spans="1:84" ht="8.25" customHeight="1" x14ac:dyDescent="0.15">
      <c r="A125" s="88"/>
      <c r="B125" s="60"/>
      <c r="C125" s="70" t="s">
        <v>207</v>
      </c>
      <c r="D125" s="23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17</v>
      </c>
      <c r="AG125" s="17">
        <v>0</v>
      </c>
      <c r="AH125" s="18">
        <v>0</v>
      </c>
      <c r="AI125" s="18">
        <v>0</v>
      </c>
      <c r="AJ125" s="17">
        <v>204</v>
      </c>
      <c r="AK125" s="17">
        <v>0</v>
      </c>
      <c r="AL125" s="17">
        <v>0</v>
      </c>
      <c r="AM125" s="17">
        <v>28</v>
      </c>
      <c r="AN125" s="17">
        <v>0</v>
      </c>
      <c r="AO125" s="17">
        <v>0</v>
      </c>
      <c r="AP125" s="17">
        <v>0</v>
      </c>
      <c r="AQ125" s="17">
        <v>375</v>
      </c>
      <c r="AR125" s="17">
        <v>5</v>
      </c>
      <c r="AS125" s="17">
        <v>0</v>
      </c>
      <c r="AT125" s="17">
        <v>2</v>
      </c>
      <c r="AU125" s="17">
        <v>6</v>
      </c>
      <c r="AV125" s="17">
        <v>141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1</v>
      </c>
      <c r="BR125" s="18">
        <v>0</v>
      </c>
      <c r="BS125" s="17">
        <v>0</v>
      </c>
      <c r="BT125" s="17">
        <v>9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17</v>
      </c>
      <c r="CC125" s="17">
        <v>1</v>
      </c>
      <c r="CD125" s="17">
        <v>0</v>
      </c>
      <c r="CE125" s="17">
        <v>2</v>
      </c>
      <c r="CF125" s="17">
        <f>SUM(E125:CE125)</f>
        <v>846</v>
      </c>
    </row>
    <row r="126" spans="1:84" ht="8.25" customHeight="1" x14ac:dyDescent="0.15">
      <c r="A126" s="88"/>
      <c r="B126" s="60"/>
      <c r="C126" s="70"/>
      <c r="D126" s="23" t="s">
        <v>208</v>
      </c>
      <c r="E126" s="17">
        <v>0</v>
      </c>
      <c r="F126" s="17">
        <v>19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81</v>
      </c>
      <c r="AK126" s="17">
        <v>0</v>
      </c>
      <c r="AL126" s="17">
        <v>0</v>
      </c>
      <c r="AM126" s="17">
        <v>24</v>
      </c>
      <c r="AN126" s="17">
        <v>0</v>
      </c>
      <c r="AO126" s="17">
        <v>0</v>
      </c>
      <c r="AP126" s="17">
        <v>1</v>
      </c>
      <c r="AQ126" s="17">
        <v>141</v>
      </c>
      <c r="AR126" s="17">
        <v>3</v>
      </c>
      <c r="AS126" s="17">
        <v>0</v>
      </c>
      <c r="AT126" s="17">
        <v>0</v>
      </c>
      <c r="AU126" s="17">
        <v>1</v>
      </c>
      <c r="AV126" s="17">
        <v>75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2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10</v>
      </c>
      <c r="CC126" s="17">
        <v>0</v>
      </c>
      <c r="CD126" s="17">
        <v>0</v>
      </c>
      <c r="CE126" s="17">
        <v>0</v>
      </c>
      <c r="CF126" s="17">
        <f>SUM(E126:CE126)</f>
        <v>367</v>
      </c>
    </row>
    <row r="127" spans="1:84" ht="8.25" customHeight="1" x14ac:dyDescent="0.15">
      <c r="A127" s="88"/>
      <c r="B127" s="60"/>
      <c r="C127" s="70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9</v>
      </c>
      <c r="AG127" s="17">
        <v>0</v>
      </c>
      <c r="AH127" s="18">
        <v>0</v>
      </c>
      <c r="AI127" s="18">
        <v>0</v>
      </c>
      <c r="AJ127" s="17">
        <v>120</v>
      </c>
      <c r="AK127" s="17">
        <v>0</v>
      </c>
      <c r="AL127" s="17">
        <v>0</v>
      </c>
      <c r="AM127" s="17">
        <v>12</v>
      </c>
      <c r="AN127" s="17">
        <v>0</v>
      </c>
      <c r="AO127" s="17">
        <v>0</v>
      </c>
      <c r="AP127" s="17">
        <v>0</v>
      </c>
      <c r="AQ127" s="17">
        <v>191</v>
      </c>
      <c r="AR127" s="17">
        <v>6</v>
      </c>
      <c r="AS127" s="17">
        <v>0</v>
      </c>
      <c r="AT127" s="17">
        <v>0</v>
      </c>
      <c r="AU127" s="17">
        <v>2</v>
      </c>
      <c r="AV127" s="17">
        <v>81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1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16</v>
      </c>
      <c r="CC127" s="17">
        <v>0</v>
      </c>
      <c r="CD127" s="17">
        <v>0</v>
      </c>
      <c r="CE127" s="17">
        <v>1</v>
      </c>
      <c r="CF127" s="17">
        <f>SUM(E127:CE127)</f>
        <v>446</v>
      </c>
    </row>
    <row r="128" spans="1:84" ht="8.25" customHeight="1" x14ac:dyDescent="0.15">
      <c r="A128" s="88"/>
      <c r="B128" s="60"/>
      <c r="C128" s="96"/>
      <c r="D128" s="23" t="s">
        <v>91</v>
      </c>
      <c r="E128" s="17">
        <f>SUM(E125:E127)</f>
        <v>0</v>
      </c>
      <c r="F128" s="17">
        <f t="shared" ref="F128:CF128" si="48">SUM(F125:F127)</f>
        <v>47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31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405</v>
      </c>
      <c r="AK128" s="17">
        <f t="shared" si="48"/>
        <v>0</v>
      </c>
      <c r="AL128" s="17">
        <f t="shared" si="48"/>
        <v>0</v>
      </c>
      <c r="AM128" s="17">
        <f t="shared" si="48"/>
        <v>64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707</v>
      </c>
      <c r="AR128" s="17">
        <f t="shared" si="48"/>
        <v>14</v>
      </c>
      <c r="AS128" s="17">
        <f t="shared" si="48"/>
        <v>0</v>
      </c>
      <c r="AT128" s="17">
        <f t="shared" si="48"/>
        <v>2</v>
      </c>
      <c r="AU128" s="17">
        <f t="shared" si="48"/>
        <v>9</v>
      </c>
      <c r="AV128" s="17">
        <f t="shared" si="48"/>
        <v>297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2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6</v>
      </c>
      <c r="BP128" s="17">
        <f t="shared" si="48"/>
        <v>0</v>
      </c>
      <c r="BQ128" s="17">
        <f t="shared" si="48"/>
        <v>1</v>
      </c>
      <c r="BR128" s="18">
        <f t="shared" si="48"/>
        <v>0</v>
      </c>
      <c r="BS128" s="17">
        <f t="shared" si="48"/>
        <v>0</v>
      </c>
      <c r="BT128" s="17">
        <f t="shared" si="48"/>
        <v>10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43</v>
      </c>
      <c r="CC128" s="17">
        <f t="shared" si="48"/>
        <v>1</v>
      </c>
      <c r="CD128" s="17">
        <f t="shared" si="48"/>
        <v>0</v>
      </c>
      <c r="CE128" s="17">
        <f t="shared" si="48"/>
        <v>3</v>
      </c>
      <c r="CF128" s="17">
        <f t="shared" si="48"/>
        <v>1659</v>
      </c>
    </row>
    <row r="129" spans="1:84" ht="8.25" customHeight="1" x14ac:dyDescent="0.15">
      <c r="A129" s="88"/>
      <c r="B129" s="60"/>
      <c r="C129" s="70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19</v>
      </c>
      <c r="AG129" s="17">
        <v>0</v>
      </c>
      <c r="AH129" s="18">
        <v>0</v>
      </c>
      <c r="AI129" s="18">
        <v>0</v>
      </c>
      <c r="AJ129" s="17">
        <v>348</v>
      </c>
      <c r="AK129" s="17">
        <v>0</v>
      </c>
      <c r="AL129" s="17">
        <v>0</v>
      </c>
      <c r="AM129" s="17">
        <v>12</v>
      </c>
      <c r="AN129" s="17">
        <v>0</v>
      </c>
      <c r="AO129" s="17">
        <v>0</v>
      </c>
      <c r="AP129" s="17">
        <v>0</v>
      </c>
      <c r="AQ129" s="17">
        <v>437</v>
      </c>
      <c r="AR129" s="17">
        <v>15</v>
      </c>
      <c r="AS129" s="17">
        <v>0</v>
      </c>
      <c r="AT129" s="17">
        <v>0</v>
      </c>
      <c r="AU129" s="17">
        <v>7</v>
      </c>
      <c r="AV129" s="17">
        <v>150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5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19</v>
      </c>
      <c r="CC129" s="17">
        <v>0</v>
      </c>
      <c r="CD129" s="17">
        <v>0</v>
      </c>
      <c r="CE129" s="17">
        <v>1</v>
      </c>
      <c r="CF129" s="17">
        <f>SUM(E129:CE129)</f>
        <v>1043</v>
      </c>
    </row>
    <row r="130" spans="1:84" ht="8.25" customHeight="1" x14ac:dyDescent="0.15">
      <c r="A130" s="88"/>
      <c r="B130" s="60"/>
      <c r="C130" s="71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5</v>
      </c>
      <c r="AG130" s="17">
        <v>0</v>
      </c>
      <c r="AH130" s="18">
        <v>0</v>
      </c>
      <c r="AI130" s="18">
        <v>0</v>
      </c>
      <c r="AJ130" s="17">
        <v>174</v>
      </c>
      <c r="AK130" s="17">
        <v>0</v>
      </c>
      <c r="AL130" s="17">
        <v>0</v>
      </c>
      <c r="AM130" s="17">
        <v>12</v>
      </c>
      <c r="AN130" s="17">
        <v>0</v>
      </c>
      <c r="AO130" s="17">
        <v>0</v>
      </c>
      <c r="AP130" s="17">
        <v>0</v>
      </c>
      <c r="AQ130" s="17">
        <v>205</v>
      </c>
      <c r="AR130" s="17">
        <v>2</v>
      </c>
      <c r="AS130" s="17">
        <v>0</v>
      </c>
      <c r="AT130" s="17">
        <v>0</v>
      </c>
      <c r="AU130" s="17">
        <v>0</v>
      </c>
      <c r="AV130" s="17">
        <v>101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2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1</v>
      </c>
      <c r="CF130" s="17">
        <f>SUM(E130:CE130)</f>
        <v>513</v>
      </c>
    </row>
    <row r="131" spans="1:84" ht="8.25" customHeight="1" x14ac:dyDescent="0.15">
      <c r="A131" s="88"/>
      <c r="B131" s="60"/>
      <c r="C131" s="71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4</v>
      </c>
      <c r="AG131" s="17">
        <v>0</v>
      </c>
      <c r="AH131" s="18">
        <v>0</v>
      </c>
      <c r="AI131" s="18">
        <v>0</v>
      </c>
      <c r="AJ131" s="17">
        <v>60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123</v>
      </c>
      <c r="AR131" s="17">
        <v>0</v>
      </c>
      <c r="AS131" s="17">
        <v>0</v>
      </c>
      <c r="AT131" s="17">
        <v>1</v>
      </c>
      <c r="AU131" s="17">
        <v>1</v>
      </c>
      <c r="AV131" s="17">
        <v>43</v>
      </c>
      <c r="AW131" s="17">
        <v>0</v>
      </c>
      <c r="AX131" s="17">
        <v>0</v>
      </c>
      <c r="AY131" s="17">
        <v>1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7</v>
      </c>
      <c r="CC131" s="17">
        <v>0</v>
      </c>
      <c r="CD131" s="17">
        <v>0</v>
      </c>
      <c r="CE131" s="17">
        <v>1</v>
      </c>
      <c r="CF131" s="17">
        <f>SUM(E131:CE131)</f>
        <v>268</v>
      </c>
    </row>
    <row r="132" spans="1:84" ht="8.25" customHeight="1" x14ac:dyDescent="0.15">
      <c r="A132" s="88"/>
      <c r="B132" s="60"/>
      <c r="C132" s="71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28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582</v>
      </c>
      <c r="AK132" s="17">
        <f t="shared" si="49"/>
        <v>0</v>
      </c>
      <c r="AL132" s="17">
        <f t="shared" si="49"/>
        <v>0</v>
      </c>
      <c r="AM132" s="17">
        <f t="shared" si="49"/>
        <v>28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765</v>
      </c>
      <c r="AR132" s="17">
        <f t="shared" si="49"/>
        <v>17</v>
      </c>
      <c r="AS132" s="17">
        <f t="shared" si="49"/>
        <v>0</v>
      </c>
      <c r="AT132" s="17">
        <f t="shared" si="49"/>
        <v>1</v>
      </c>
      <c r="AU132" s="17">
        <f t="shared" si="49"/>
        <v>8</v>
      </c>
      <c r="AV132" s="17">
        <f t="shared" si="49"/>
        <v>294</v>
      </c>
      <c r="AW132" s="17">
        <f t="shared" si="49"/>
        <v>0</v>
      </c>
      <c r="AX132" s="17">
        <f t="shared" si="49"/>
        <v>0</v>
      </c>
      <c r="AY132" s="17">
        <f t="shared" si="49"/>
        <v>5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9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34</v>
      </c>
      <c r="CC132" s="17">
        <f t="shared" si="49"/>
        <v>0</v>
      </c>
      <c r="CD132" s="17">
        <f t="shared" si="49"/>
        <v>0</v>
      </c>
      <c r="CE132" s="17">
        <f t="shared" si="49"/>
        <v>3</v>
      </c>
      <c r="CF132" s="17">
        <f t="shared" si="49"/>
        <v>1824</v>
      </c>
    </row>
    <row r="133" spans="1:84" ht="8.25" customHeight="1" x14ac:dyDescent="0.15">
      <c r="A133" s="88"/>
      <c r="B133" s="60" t="s">
        <v>214</v>
      </c>
      <c r="C133" s="58" t="s">
        <v>215</v>
      </c>
      <c r="D133" s="59"/>
      <c r="E133" s="17">
        <v>0</v>
      </c>
      <c r="F133" s="17">
        <v>381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8</v>
      </c>
      <c r="AB133" s="17">
        <v>0</v>
      </c>
      <c r="AC133" s="18">
        <v>0</v>
      </c>
      <c r="AD133" s="18">
        <v>0</v>
      </c>
      <c r="AE133" s="18">
        <v>0</v>
      </c>
      <c r="AF133" s="17">
        <v>105</v>
      </c>
      <c r="AG133" s="17">
        <v>8</v>
      </c>
      <c r="AH133" s="18">
        <v>0</v>
      </c>
      <c r="AI133" s="18">
        <v>0</v>
      </c>
      <c r="AJ133" s="17">
        <v>428</v>
      </c>
      <c r="AK133" s="17">
        <v>0</v>
      </c>
      <c r="AL133" s="17">
        <v>0</v>
      </c>
      <c r="AM133" s="17">
        <v>49</v>
      </c>
      <c r="AN133" s="17">
        <v>3</v>
      </c>
      <c r="AO133" s="17">
        <v>1</v>
      </c>
      <c r="AP133" s="17">
        <v>1</v>
      </c>
      <c r="AQ133" s="17">
        <v>531</v>
      </c>
      <c r="AR133" s="17">
        <v>17</v>
      </c>
      <c r="AS133" s="17">
        <v>0</v>
      </c>
      <c r="AT133" s="17">
        <v>3</v>
      </c>
      <c r="AU133" s="17">
        <v>8</v>
      </c>
      <c r="AV133" s="17">
        <v>391</v>
      </c>
      <c r="AW133" s="17">
        <v>0</v>
      </c>
      <c r="AX133" s="17">
        <v>1</v>
      </c>
      <c r="AY133" s="17">
        <v>4</v>
      </c>
      <c r="AZ133" s="17">
        <v>0</v>
      </c>
      <c r="BA133" s="18">
        <v>6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6</v>
      </c>
      <c r="BP133" s="17">
        <v>0</v>
      </c>
      <c r="BQ133" s="17">
        <v>1</v>
      </c>
      <c r="BR133" s="18">
        <v>0</v>
      </c>
      <c r="BS133" s="17">
        <v>0</v>
      </c>
      <c r="BT133" s="17">
        <v>5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24</v>
      </c>
      <c r="CC133" s="17">
        <v>0</v>
      </c>
      <c r="CD133" s="17">
        <v>0</v>
      </c>
      <c r="CE133" s="17">
        <v>3</v>
      </c>
      <c r="CF133" s="17">
        <f>SUM(E133:CE133)</f>
        <v>2017</v>
      </c>
    </row>
    <row r="134" spans="1:84" ht="8.25" customHeight="1" x14ac:dyDescent="0.15">
      <c r="A134" s="88"/>
      <c r="B134" s="74"/>
      <c r="C134" s="58" t="s">
        <v>216</v>
      </c>
      <c r="D134" s="59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17</v>
      </c>
      <c r="AG134" s="17">
        <v>0</v>
      </c>
      <c r="AH134" s="18">
        <v>0</v>
      </c>
      <c r="AI134" s="18">
        <v>0</v>
      </c>
      <c r="AJ134" s="17">
        <v>94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147</v>
      </c>
      <c r="AR134" s="17">
        <v>3</v>
      </c>
      <c r="AS134" s="17">
        <v>0</v>
      </c>
      <c r="AT134" s="17">
        <v>0</v>
      </c>
      <c r="AU134" s="17">
        <v>1</v>
      </c>
      <c r="AV134" s="17">
        <v>67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363</v>
      </c>
    </row>
    <row r="135" spans="1:84" ht="8.25" customHeight="1" x14ac:dyDescent="0.15">
      <c r="A135" s="88"/>
      <c r="B135" s="74"/>
      <c r="C135" s="61" t="s">
        <v>217</v>
      </c>
      <c r="D135" s="62"/>
      <c r="E135" s="17">
        <v>0</v>
      </c>
      <c r="F135" s="17">
        <v>111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40</v>
      </c>
      <c r="AG135" s="17">
        <v>0</v>
      </c>
      <c r="AH135" s="18">
        <v>0</v>
      </c>
      <c r="AI135" s="18">
        <v>0</v>
      </c>
      <c r="AJ135" s="17">
        <v>187</v>
      </c>
      <c r="AK135" s="17">
        <v>0</v>
      </c>
      <c r="AL135" s="17">
        <v>0</v>
      </c>
      <c r="AM135" s="17">
        <v>19</v>
      </c>
      <c r="AN135" s="17">
        <v>0</v>
      </c>
      <c r="AO135" s="17">
        <v>0</v>
      </c>
      <c r="AP135" s="17">
        <v>0</v>
      </c>
      <c r="AQ135" s="17">
        <v>115</v>
      </c>
      <c r="AR135" s="17">
        <v>0</v>
      </c>
      <c r="AS135" s="17">
        <v>0</v>
      </c>
      <c r="AT135" s="17">
        <v>1</v>
      </c>
      <c r="AU135" s="17">
        <v>5</v>
      </c>
      <c r="AV135" s="17">
        <v>105</v>
      </c>
      <c r="AW135" s="17">
        <v>0</v>
      </c>
      <c r="AX135" s="17">
        <v>0</v>
      </c>
      <c r="AY135" s="17">
        <v>7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1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607</v>
      </c>
    </row>
    <row r="136" spans="1:84" ht="8.25" customHeight="1" x14ac:dyDescent="0.15">
      <c r="A136" s="88"/>
      <c r="B136" s="74"/>
      <c r="C136" s="61" t="s">
        <v>218</v>
      </c>
      <c r="D136" s="62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14</v>
      </c>
      <c r="AG136" s="17">
        <v>2</v>
      </c>
      <c r="AH136" s="18">
        <v>0</v>
      </c>
      <c r="AI136" s="18">
        <v>0</v>
      </c>
      <c r="AJ136" s="17">
        <v>310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2</v>
      </c>
      <c r="AQ136" s="17">
        <v>149</v>
      </c>
      <c r="AR136" s="17">
        <v>0</v>
      </c>
      <c r="AS136" s="17">
        <v>0</v>
      </c>
      <c r="AT136" s="17">
        <v>0</v>
      </c>
      <c r="AU136" s="17">
        <v>1</v>
      </c>
      <c r="AV136" s="17">
        <v>84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1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7</v>
      </c>
      <c r="CC136" s="17">
        <v>1</v>
      </c>
      <c r="CD136" s="17">
        <v>0</v>
      </c>
      <c r="CE136" s="17">
        <v>0</v>
      </c>
      <c r="CF136" s="17">
        <f>SUM(E136:CE136)</f>
        <v>585</v>
      </c>
    </row>
    <row r="137" spans="1:84" ht="8.25" customHeight="1" x14ac:dyDescent="0.15">
      <c r="A137" s="88"/>
      <c r="B137" s="74"/>
      <c r="C137" s="58" t="s">
        <v>91</v>
      </c>
      <c r="D137" s="59"/>
      <c r="E137" s="17">
        <f>SUM(E133:E136)</f>
        <v>0</v>
      </c>
      <c r="F137" s="17">
        <f t="shared" ref="F137:CF137" si="50">SUM(F133:F136)</f>
        <v>511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176</v>
      </c>
      <c r="AG137" s="17">
        <f t="shared" si="50"/>
        <v>10</v>
      </c>
      <c r="AH137" s="18">
        <f t="shared" si="50"/>
        <v>0</v>
      </c>
      <c r="AI137" s="18">
        <f t="shared" si="50"/>
        <v>0</v>
      </c>
      <c r="AJ137" s="17">
        <f t="shared" si="50"/>
        <v>1019</v>
      </c>
      <c r="AK137" s="17">
        <f t="shared" si="50"/>
        <v>0</v>
      </c>
      <c r="AL137" s="17">
        <f t="shared" si="50"/>
        <v>0</v>
      </c>
      <c r="AM137" s="17">
        <f t="shared" si="50"/>
        <v>80</v>
      </c>
      <c r="AN137" s="17">
        <f t="shared" si="50"/>
        <v>3</v>
      </c>
      <c r="AO137" s="17">
        <f t="shared" si="50"/>
        <v>1</v>
      </c>
      <c r="AP137" s="17">
        <f t="shared" si="50"/>
        <v>3</v>
      </c>
      <c r="AQ137" s="17">
        <f t="shared" si="50"/>
        <v>942</v>
      </c>
      <c r="AR137" s="17">
        <f t="shared" si="50"/>
        <v>20</v>
      </c>
      <c r="AS137" s="17">
        <f t="shared" si="50"/>
        <v>0</v>
      </c>
      <c r="AT137" s="17">
        <f t="shared" si="50"/>
        <v>4</v>
      </c>
      <c r="AU137" s="17">
        <f t="shared" si="50"/>
        <v>15</v>
      </c>
      <c r="AV137" s="17">
        <f t="shared" si="50"/>
        <v>647</v>
      </c>
      <c r="AW137" s="17">
        <f t="shared" si="50"/>
        <v>0</v>
      </c>
      <c r="AX137" s="17">
        <f t="shared" si="50"/>
        <v>1</v>
      </c>
      <c r="AY137" s="17">
        <f t="shared" si="50"/>
        <v>12</v>
      </c>
      <c r="AZ137" s="17">
        <f t="shared" si="50"/>
        <v>0</v>
      </c>
      <c r="BA137" s="18">
        <f>SUM(BA133:BA136)</f>
        <v>6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6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9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39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3572</v>
      </c>
    </row>
    <row r="138" spans="1:84" ht="8.25" customHeight="1" x14ac:dyDescent="0.15">
      <c r="A138" s="89"/>
      <c r="B138" s="65" t="s">
        <v>98</v>
      </c>
      <c r="C138" s="66"/>
      <c r="D138" s="67"/>
      <c r="E138" s="19">
        <f>SUM(E113,E116:E118,E122:E124,E128,E132,E137)</f>
        <v>0</v>
      </c>
      <c r="F138" s="19">
        <f t="shared" ref="F138:CF138" si="51">SUM(F113,F116:F118,F122:F124,F128,F132,F137)</f>
        <v>1200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120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40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639</v>
      </c>
      <c r="AG138" s="19">
        <f t="shared" si="51"/>
        <v>20</v>
      </c>
      <c r="AH138" s="20">
        <f t="shared" si="51"/>
        <v>0</v>
      </c>
      <c r="AI138" s="20">
        <f t="shared" si="51"/>
        <v>0</v>
      </c>
      <c r="AJ138" s="19">
        <f t="shared" si="51"/>
        <v>6077</v>
      </c>
      <c r="AK138" s="19">
        <f t="shared" si="51"/>
        <v>3</v>
      </c>
      <c r="AL138" s="19">
        <f t="shared" si="51"/>
        <v>0</v>
      </c>
      <c r="AM138" s="19">
        <f t="shared" si="51"/>
        <v>559</v>
      </c>
      <c r="AN138" s="19">
        <f t="shared" si="51"/>
        <v>5</v>
      </c>
      <c r="AO138" s="19">
        <f t="shared" si="51"/>
        <v>1</v>
      </c>
      <c r="AP138" s="19">
        <f t="shared" si="51"/>
        <v>121</v>
      </c>
      <c r="AQ138" s="19">
        <f t="shared" si="51"/>
        <v>6198</v>
      </c>
      <c r="AR138" s="19">
        <f t="shared" si="51"/>
        <v>148</v>
      </c>
      <c r="AS138" s="19">
        <f t="shared" si="51"/>
        <v>4</v>
      </c>
      <c r="AT138" s="19">
        <f t="shared" si="51"/>
        <v>11</v>
      </c>
      <c r="AU138" s="19">
        <f t="shared" si="51"/>
        <v>122</v>
      </c>
      <c r="AV138" s="19">
        <f t="shared" si="51"/>
        <v>3770</v>
      </c>
      <c r="AW138" s="19">
        <f t="shared" si="51"/>
        <v>3</v>
      </c>
      <c r="AX138" s="19">
        <f t="shared" si="51"/>
        <v>3</v>
      </c>
      <c r="AY138" s="19">
        <f t="shared" si="51"/>
        <v>69</v>
      </c>
      <c r="AZ138" s="19">
        <f t="shared" si="51"/>
        <v>0</v>
      </c>
      <c r="BA138" s="20">
        <f>SUM(BA113,BA116:BA118,BA122:BA124,BA128,BA132,BA137)</f>
        <v>11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25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20</v>
      </c>
      <c r="BP138" s="19">
        <f t="shared" si="51"/>
        <v>0</v>
      </c>
      <c r="BQ138" s="19">
        <f t="shared" si="51"/>
        <v>3</v>
      </c>
      <c r="BR138" s="20">
        <f t="shared" si="51"/>
        <v>0</v>
      </c>
      <c r="BS138" s="19">
        <f t="shared" si="51"/>
        <v>1</v>
      </c>
      <c r="BT138" s="19">
        <f t="shared" si="51"/>
        <v>117</v>
      </c>
      <c r="BU138" s="19">
        <f t="shared" si="51"/>
        <v>0</v>
      </c>
      <c r="BV138" s="19">
        <f t="shared" si="51"/>
        <v>7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9</v>
      </c>
      <c r="CB138" s="19">
        <f t="shared" si="51"/>
        <v>339</v>
      </c>
      <c r="CC138" s="19">
        <f t="shared" si="51"/>
        <v>5</v>
      </c>
      <c r="CD138" s="19">
        <f t="shared" si="51"/>
        <v>0</v>
      </c>
      <c r="CE138" s="19">
        <f t="shared" si="51"/>
        <v>20</v>
      </c>
      <c r="CF138" s="19">
        <f t="shared" si="51"/>
        <v>19705</v>
      </c>
    </row>
    <row r="139" spans="1:84" ht="8.25" customHeight="1" x14ac:dyDescent="0.15">
      <c r="A139" s="50" t="s">
        <v>219</v>
      </c>
      <c r="B139" s="90" t="s">
        <v>220</v>
      </c>
      <c r="C139" s="91"/>
      <c r="D139" s="92"/>
      <c r="E139" s="16">
        <v>0</v>
      </c>
      <c r="F139" s="16">
        <v>272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24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0</v>
      </c>
      <c r="W139" s="15">
        <v>0</v>
      </c>
      <c r="X139" s="16">
        <v>0</v>
      </c>
      <c r="Y139" s="16">
        <v>0</v>
      </c>
      <c r="Z139" s="16">
        <v>2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104</v>
      </c>
      <c r="AG139" s="16">
        <v>0</v>
      </c>
      <c r="AH139" s="15">
        <v>0</v>
      </c>
      <c r="AI139" s="15">
        <v>0</v>
      </c>
      <c r="AJ139" s="16">
        <v>523</v>
      </c>
      <c r="AK139" s="16">
        <v>0</v>
      </c>
      <c r="AL139" s="16">
        <v>0</v>
      </c>
      <c r="AM139" s="16">
        <v>54</v>
      </c>
      <c r="AN139" s="16">
        <v>0</v>
      </c>
      <c r="AO139" s="16">
        <v>2</v>
      </c>
      <c r="AP139" s="16">
        <v>2</v>
      </c>
      <c r="AQ139" s="16">
        <v>595</v>
      </c>
      <c r="AR139" s="16">
        <v>14</v>
      </c>
      <c r="AS139" s="16">
        <v>0</v>
      </c>
      <c r="AT139" s="16">
        <v>0</v>
      </c>
      <c r="AU139" s="16">
        <v>9</v>
      </c>
      <c r="AV139" s="16">
        <v>675</v>
      </c>
      <c r="AW139" s="16">
        <v>0</v>
      </c>
      <c r="AX139" s="16">
        <v>0</v>
      </c>
      <c r="AY139" s="16">
        <v>23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16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8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27</v>
      </c>
      <c r="CC139" s="16">
        <v>0</v>
      </c>
      <c r="CD139" s="16">
        <v>0</v>
      </c>
      <c r="CE139" s="16">
        <v>1</v>
      </c>
      <c r="CF139" s="17">
        <f t="shared" ref="CF139:CF144" si="52">SUM(E139:CE139)</f>
        <v>2367</v>
      </c>
    </row>
    <row r="140" spans="1:84" ht="8.25" customHeight="1" x14ac:dyDescent="0.15">
      <c r="A140" s="51"/>
      <c r="B140" s="57" t="s">
        <v>221</v>
      </c>
      <c r="C140" s="58"/>
      <c r="D140" s="59"/>
      <c r="E140" s="17">
        <v>0</v>
      </c>
      <c r="F140" s="17">
        <v>387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76</v>
      </c>
      <c r="AG140" s="17">
        <v>2</v>
      </c>
      <c r="AH140" s="18">
        <v>0</v>
      </c>
      <c r="AI140" s="18">
        <v>0</v>
      </c>
      <c r="AJ140" s="17">
        <v>1332</v>
      </c>
      <c r="AK140" s="17">
        <v>1</v>
      </c>
      <c r="AL140" s="17">
        <v>0</v>
      </c>
      <c r="AM140" s="17">
        <v>91</v>
      </c>
      <c r="AN140" s="17">
        <v>0</v>
      </c>
      <c r="AO140" s="17">
        <v>0</v>
      </c>
      <c r="AP140" s="17">
        <v>4</v>
      </c>
      <c r="AQ140" s="17">
        <v>772</v>
      </c>
      <c r="AR140" s="17">
        <v>25</v>
      </c>
      <c r="AS140" s="17">
        <v>1</v>
      </c>
      <c r="AT140" s="17">
        <v>2</v>
      </c>
      <c r="AU140" s="17">
        <v>22</v>
      </c>
      <c r="AV140" s="17">
        <v>696</v>
      </c>
      <c r="AW140" s="17">
        <v>1</v>
      </c>
      <c r="AX140" s="17">
        <v>0</v>
      </c>
      <c r="AY140" s="17">
        <v>28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49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7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36</v>
      </c>
      <c r="CC140" s="17">
        <v>1</v>
      </c>
      <c r="CD140" s="17">
        <v>0</v>
      </c>
      <c r="CE140" s="17">
        <v>5</v>
      </c>
      <c r="CF140" s="17">
        <f t="shared" si="52"/>
        <v>3585</v>
      </c>
    </row>
    <row r="141" spans="1:84" ht="8.25" customHeight="1" x14ac:dyDescent="0.15">
      <c r="A141" s="51"/>
      <c r="B141" s="60" t="s">
        <v>222</v>
      </c>
      <c r="C141" s="58" t="s">
        <v>284</v>
      </c>
      <c r="D141" s="59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5</v>
      </c>
      <c r="AH141" s="18">
        <v>0</v>
      </c>
      <c r="AI141" s="18">
        <v>0</v>
      </c>
      <c r="AJ141" s="17">
        <v>1419</v>
      </c>
      <c r="AK141" s="17">
        <v>0</v>
      </c>
      <c r="AL141" s="17">
        <v>0</v>
      </c>
      <c r="AM141" s="17">
        <v>40</v>
      </c>
      <c r="AN141" s="17">
        <v>1</v>
      </c>
      <c r="AO141" s="17">
        <v>0</v>
      </c>
      <c r="AP141" s="17">
        <v>0</v>
      </c>
      <c r="AQ141" s="17">
        <v>635</v>
      </c>
      <c r="AR141" s="17">
        <v>6</v>
      </c>
      <c r="AS141" s="17">
        <v>0</v>
      </c>
      <c r="AT141" s="17">
        <v>2</v>
      </c>
      <c r="AU141" s="17">
        <v>18</v>
      </c>
      <c r="AV141" s="17">
        <v>515</v>
      </c>
      <c r="AW141" s="17">
        <v>0</v>
      </c>
      <c r="AX141" s="17">
        <v>0</v>
      </c>
      <c r="AY141" s="17">
        <v>6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495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8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28</v>
      </c>
      <c r="CC141" s="17">
        <v>3</v>
      </c>
      <c r="CD141" s="17">
        <v>0</v>
      </c>
      <c r="CE141" s="17">
        <v>1</v>
      </c>
      <c r="CF141" s="17">
        <f t="shared" si="52"/>
        <v>3220</v>
      </c>
    </row>
    <row r="142" spans="1:84" ht="8.25" customHeight="1" x14ac:dyDescent="0.15">
      <c r="A142" s="51"/>
      <c r="B142" s="60"/>
      <c r="C142" s="58" t="s">
        <v>222</v>
      </c>
      <c r="D142" s="59"/>
      <c r="E142" s="17">
        <v>0</v>
      </c>
      <c r="F142" s="17">
        <v>184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17</v>
      </c>
      <c r="AB142" s="17">
        <v>2</v>
      </c>
      <c r="AC142" s="18">
        <v>0</v>
      </c>
      <c r="AD142" s="18">
        <v>0</v>
      </c>
      <c r="AE142" s="18">
        <v>0</v>
      </c>
      <c r="AF142" s="17">
        <v>10</v>
      </c>
      <c r="AG142" s="17">
        <v>0</v>
      </c>
      <c r="AH142" s="18">
        <v>0</v>
      </c>
      <c r="AI142" s="18">
        <v>0</v>
      </c>
      <c r="AJ142" s="17">
        <v>1597</v>
      </c>
      <c r="AK142" s="17">
        <v>1</v>
      </c>
      <c r="AL142" s="17">
        <v>0</v>
      </c>
      <c r="AM142" s="17">
        <v>112</v>
      </c>
      <c r="AN142" s="17">
        <v>0</v>
      </c>
      <c r="AO142" s="17">
        <v>0</v>
      </c>
      <c r="AP142" s="17">
        <v>3</v>
      </c>
      <c r="AQ142" s="17">
        <v>1032</v>
      </c>
      <c r="AR142" s="17">
        <v>9</v>
      </c>
      <c r="AS142" s="17">
        <v>0</v>
      </c>
      <c r="AT142" s="17">
        <v>1</v>
      </c>
      <c r="AU142" s="17">
        <v>15</v>
      </c>
      <c r="AV142" s="17">
        <v>841</v>
      </c>
      <c r="AW142" s="17">
        <v>4</v>
      </c>
      <c r="AX142" s="17">
        <v>0</v>
      </c>
      <c r="AY142" s="17">
        <v>21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7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1</v>
      </c>
      <c r="CB142" s="17">
        <v>78</v>
      </c>
      <c r="CC142" s="17">
        <v>1</v>
      </c>
      <c r="CD142" s="17">
        <v>0</v>
      </c>
      <c r="CE142" s="17">
        <v>1</v>
      </c>
      <c r="CF142" s="17">
        <f t="shared" si="52"/>
        <v>4013</v>
      </c>
    </row>
    <row r="143" spans="1:84" ht="8.25" customHeight="1" x14ac:dyDescent="0.15">
      <c r="A143" s="51"/>
      <c r="B143" s="60"/>
      <c r="C143" s="70" t="s">
        <v>224</v>
      </c>
      <c r="D143" s="23" t="s">
        <v>225</v>
      </c>
      <c r="E143" s="17">
        <v>1</v>
      </c>
      <c r="F143" s="17">
        <v>100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15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8</v>
      </c>
      <c r="AB143" s="17">
        <v>0</v>
      </c>
      <c r="AC143" s="18">
        <v>0</v>
      </c>
      <c r="AD143" s="18">
        <v>0</v>
      </c>
      <c r="AE143" s="18">
        <v>0</v>
      </c>
      <c r="AF143" s="17">
        <v>22</v>
      </c>
      <c r="AG143" s="17">
        <v>0</v>
      </c>
      <c r="AH143" s="18">
        <v>0</v>
      </c>
      <c r="AI143" s="18">
        <v>0</v>
      </c>
      <c r="AJ143" s="17">
        <v>605</v>
      </c>
      <c r="AK143" s="17">
        <v>0</v>
      </c>
      <c r="AL143" s="17">
        <v>4</v>
      </c>
      <c r="AM143" s="17">
        <v>27</v>
      </c>
      <c r="AN143" s="17">
        <v>0</v>
      </c>
      <c r="AO143" s="17">
        <v>0</v>
      </c>
      <c r="AP143" s="17">
        <v>5</v>
      </c>
      <c r="AQ143" s="17">
        <v>788</v>
      </c>
      <c r="AR143" s="17">
        <v>8</v>
      </c>
      <c r="AS143" s="17">
        <v>0</v>
      </c>
      <c r="AT143" s="17">
        <v>1</v>
      </c>
      <c r="AU143" s="17">
        <v>13</v>
      </c>
      <c r="AV143" s="17">
        <v>581</v>
      </c>
      <c r="AW143" s="17">
        <v>2</v>
      </c>
      <c r="AX143" s="17">
        <v>0</v>
      </c>
      <c r="AY143" s="17">
        <v>21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3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39</v>
      </c>
      <c r="CC143" s="17">
        <v>0</v>
      </c>
      <c r="CD143" s="17">
        <v>0</v>
      </c>
      <c r="CE143" s="17">
        <v>2</v>
      </c>
      <c r="CF143" s="17">
        <f t="shared" si="52"/>
        <v>2272</v>
      </c>
    </row>
    <row r="144" spans="1:84" ht="8.25" customHeight="1" x14ac:dyDescent="0.15">
      <c r="A144" s="51"/>
      <c r="B144" s="60"/>
      <c r="C144" s="70"/>
      <c r="D144" s="23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278</v>
      </c>
      <c r="AK144" s="17">
        <v>0</v>
      </c>
      <c r="AL144" s="17">
        <v>0</v>
      </c>
      <c r="AM144" s="17">
        <v>13</v>
      </c>
      <c r="AN144" s="17">
        <v>0</v>
      </c>
      <c r="AO144" s="17">
        <v>0</v>
      </c>
      <c r="AP144" s="17">
        <v>0</v>
      </c>
      <c r="AQ144" s="17">
        <v>367</v>
      </c>
      <c r="AR144" s="17">
        <v>7</v>
      </c>
      <c r="AS144" s="17">
        <v>0</v>
      </c>
      <c r="AT144" s="17">
        <v>1</v>
      </c>
      <c r="AU144" s="17">
        <v>9</v>
      </c>
      <c r="AV144" s="17">
        <v>205</v>
      </c>
      <c r="AW144" s="17">
        <v>0</v>
      </c>
      <c r="AX144" s="17">
        <v>0</v>
      </c>
      <c r="AY144" s="17">
        <v>13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6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18</v>
      </c>
      <c r="CC144" s="17">
        <v>0</v>
      </c>
      <c r="CD144" s="17">
        <v>1</v>
      </c>
      <c r="CE144" s="17">
        <v>0</v>
      </c>
      <c r="CF144" s="17">
        <f t="shared" si="52"/>
        <v>979</v>
      </c>
    </row>
    <row r="145" spans="1:84" ht="8.25" customHeight="1" x14ac:dyDescent="0.15">
      <c r="A145" s="51"/>
      <c r="B145" s="60"/>
      <c r="C145" s="96"/>
      <c r="D145" s="23" t="s">
        <v>91</v>
      </c>
      <c r="E145" s="17">
        <f>SUM(E143:E144)</f>
        <v>1</v>
      </c>
      <c r="F145" s="17">
        <f t="shared" ref="F145:CF145" si="53">SUM(F143:F144)</f>
        <v>105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22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11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23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883</v>
      </c>
      <c r="AK145" s="17">
        <f t="shared" si="53"/>
        <v>0</v>
      </c>
      <c r="AL145" s="17">
        <f t="shared" si="53"/>
        <v>4</v>
      </c>
      <c r="AM145" s="17">
        <f t="shared" si="53"/>
        <v>40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1155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22</v>
      </c>
      <c r="AV145" s="17">
        <f t="shared" si="53"/>
        <v>786</v>
      </c>
      <c r="AW145" s="17">
        <f t="shared" si="53"/>
        <v>2</v>
      </c>
      <c r="AX145" s="17">
        <f t="shared" si="53"/>
        <v>0</v>
      </c>
      <c r="AY145" s="17">
        <f t="shared" si="53"/>
        <v>34</v>
      </c>
      <c r="AZ145" s="17">
        <f t="shared" si="53"/>
        <v>0</v>
      </c>
      <c r="BA145" s="18">
        <f>SUM(BA143:BA144)</f>
        <v>1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52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9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57</v>
      </c>
      <c r="CC145" s="17">
        <f t="shared" si="53"/>
        <v>0</v>
      </c>
      <c r="CD145" s="17">
        <f t="shared" si="53"/>
        <v>1</v>
      </c>
      <c r="CE145" s="17">
        <f t="shared" si="53"/>
        <v>2</v>
      </c>
      <c r="CF145" s="17">
        <f t="shared" si="53"/>
        <v>3251</v>
      </c>
    </row>
    <row r="146" spans="1:84" ht="8.25" customHeight="1" x14ac:dyDescent="0.15">
      <c r="A146" s="51"/>
      <c r="B146" s="60" t="s">
        <v>227</v>
      </c>
      <c r="C146" s="61" t="s">
        <v>228</v>
      </c>
      <c r="D146" s="62"/>
      <c r="E146" s="17">
        <v>1</v>
      </c>
      <c r="F146" s="17">
        <v>286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37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73</v>
      </c>
      <c r="AG146" s="17">
        <v>0</v>
      </c>
      <c r="AH146" s="18">
        <v>0</v>
      </c>
      <c r="AI146" s="18">
        <v>0</v>
      </c>
      <c r="AJ146" s="17">
        <v>515</v>
      </c>
      <c r="AK146" s="17">
        <v>0</v>
      </c>
      <c r="AL146" s="17">
        <v>0</v>
      </c>
      <c r="AM146" s="17">
        <v>30</v>
      </c>
      <c r="AN146" s="17">
        <v>0</v>
      </c>
      <c r="AO146" s="17">
        <v>0</v>
      </c>
      <c r="AP146" s="17">
        <v>0</v>
      </c>
      <c r="AQ146" s="17">
        <v>515</v>
      </c>
      <c r="AR146" s="17">
        <v>12</v>
      </c>
      <c r="AS146" s="17">
        <v>0</v>
      </c>
      <c r="AT146" s="17">
        <v>1</v>
      </c>
      <c r="AU146" s="17">
        <v>10</v>
      </c>
      <c r="AV146" s="17">
        <v>414</v>
      </c>
      <c r="AW146" s="17">
        <v>1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16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3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21</v>
      </c>
      <c r="CC146" s="17">
        <v>0</v>
      </c>
      <c r="CD146" s="17">
        <v>0</v>
      </c>
      <c r="CE146" s="17">
        <v>2</v>
      </c>
      <c r="CF146" s="17">
        <f>SUM(E146:CE146)</f>
        <v>1969</v>
      </c>
    </row>
    <row r="147" spans="1:84" ht="8.25" customHeight="1" x14ac:dyDescent="0.15">
      <c r="A147" s="51"/>
      <c r="B147" s="60"/>
      <c r="C147" s="61" t="s">
        <v>229</v>
      </c>
      <c r="D147" s="62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2</v>
      </c>
      <c r="AB147" s="17">
        <v>0</v>
      </c>
      <c r="AC147" s="18">
        <v>0</v>
      </c>
      <c r="AD147" s="18">
        <v>0</v>
      </c>
      <c r="AE147" s="18">
        <v>0</v>
      </c>
      <c r="AF147" s="17">
        <v>8</v>
      </c>
      <c r="AG147" s="17">
        <v>0</v>
      </c>
      <c r="AH147" s="18">
        <v>0</v>
      </c>
      <c r="AI147" s="18">
        <v>0</v>
      </c>
      <c r="AJ147" s="17">
        <v>55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63</v>
      </c>
      <c r="AR147" s="17">
        <v>2</v>
      </c>
      <c r="AS147" s="17">
        <v>0</v>
      </c>
      <c r="AT147" s="17">
        <v>1</v>
      </c>
      <c r="AU147" s="17">
        <v>2</v>
      </c>
      <c r="AV147" s="17">
        <v>67</v>
      </c>
      <c r="AW147" s="17">
        <v>0</v>
      </c>
      <c r="AX147" s="17">
        <v>0</v>
      </c>
      <c r="AY147" s="17">
        <v>4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1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4</v>
      </c>
      <c r="CC147" s="17">
        <v>0</v>
      </c>
      <c r="CD147" s="17">
        <v>0</v>
      </c>
      <c r="CE147" s="17">
        <v>1</v>
      </c>
      <c r="CF147" s="17">
        <f>SUM(E147:CE147)</f>
        <v>233</v>
      </c>
    </row>
    <row r="148" spans="1:84" ht="8.25" customHeight="1" x14ac:dyDescent="0.15">
      <c r="A148" s="51"/>
      <c r="B148" s="60"/>
      <c r="C148" s="58" t="s">
        <v>91</v>
      </c>
      <c r="D148" s="59"/>
      <c r="E148" s="17">
        <f>SUM(E146:E147)</f>
        <v>1</v>
      </c>
      <c r="F148" s="17">
        <f t="shared" ref="F148:AZ148" si="54">SUM(F146:F147)</f>
        <v>294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37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11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81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570</v>
      </c>
      <c r="AK148" s="17">
        <f t="shared" si="54"/>
        <v>0</v>
      </c>
      <c r="AL148" s="17">
        <f t="shared" si="54"/>
        <v>0</v>
      </c>
      <c r="AM148" s="17">
        <f t="shared" si="54"/>
        <v>36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578</v>
      </c>
      <c r="AR148" s="17">
        <f t="shared" si="54"/>
        <v>14</v>
      </c>
      <c r="AS148" s="17">
        <f t="shared" si="54"/>
        <v>0</v>
      </c>
      <c r="AT148" s="17">
        <f t="shared" si="54"/>
        <v>2</v>
      </c>
      <c r="AU148" s="17">
        <f t="shared" si="54"/>
        <v>12</v>
      </c>
      <c r="AV148" s="17">
        <f t="shared" si="54"/>
        <v>481</v>
      </c>
      <c r="AW148" s="17">
        <f t="shared" si="54"/>
        <v>1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24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4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25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2202</v>
      </c>
    </row>
    <row r="149" spans="1:84" ht="8.25" customHeight="1" x14ac:dyDescent="0.15">
      <c r="A149" s="51"/>
      <c r="B149" s="57" t="s">
        <v>230</v>
      </c>
      <c r="C149" s="58"/>
      <c r="D149" s="59"/>
      <c r="E149" s="17">
        <v>7</v>
      </c>
      <c r="F149" s="17">
        <v>701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33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14</v>
      </c>
      <c r="AB149" s="17">
        <v>0</v>
      </c>
      <c r="AC149" s="18">
        <v>0</v>
      </c>
      <c r="AD149" s="18">
        <v>0</v>
      </c>
      <c r="AE149" s="18">
        <v>0</v>
      </c>
      <c r="AF149" s="17">
        <v>215</v>
      </c>
      <c r="AG149" s="17">
        <v>1</v>
      </c>
      <c r="AH149" s="18">
        <v>0</v>
      </c>
      <c r="AI149" s="18">
        <v>0</v>
      </c>
      <c r="AJ149" s="17">
        <v>575</v>
      </c>
      <c r="AK149" s="17">
        <v>1</v>
      </c>
      <c r="AL149" s="17">
        <v>1</v>
      </c>
      <c r="AM149" s="17">
        <v>77</v>
      </c>
      <c r="AN149" s="17">
        <v>1</v>
      </c>
      <c r="AO149" s="17">
        <v>0</v>
      </c>
      <c r="AP149" s="17">
        <v>4</v>
      </c>
      <c r="AQ149" s="17">
        <v>317</v>
      </c>
      <c r="AR149" s="17">
        <v>1</v>
      </c>
      <c r="AS149" s="17">
        <v>0</v>
      </c>
      <c r="AT149" s="17">
        <v>3</v>
      </c>
      <c r="AU149" s="17">
        <v>10</v>
      </c>
      <c r="AV149" s="17">
        <v>517</v>
      </c>
      <c r="AW149" s="17">
        <v>1</v>
      </c>
      <c r="AX149" s="17">
        <v>1</v>
      </c>
      <c r="AY149" s="17">
        <v>23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23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4</v>
      </c>
      <c r="BU149" s="17">
        <v>0</v>
      </c>
      <c r="BV149" s="17">
        <v>1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18</v>
      </c>
      <c r="CC149" s="17">
        <v>0</v>
      </c>
      <c r="CD149" s="17">
        <v>0</v>
      </c>
      <c r="CE149" s="17">
        <v>0</v>
      </c>
      <c r="CF149" s="17">
        <f>SUM(E149:CE149)</f>
        <v>2555</v>
      </c>
    </row>
    <row r="150" spans="1:84" ht="8.25" customHeight="1" x14ac:dyDescent="0.15">
      <c r="A150" s="51"/>
      <c r="B150" s="60" t="s">
        <v>231</v>
      </c>
      <c r="C150" s="58" t="s">
        <v>232</v>
      </c>
      <c r="D150" s="59"/>
      <c r="E150" s="17">
        <v>1</v>
      </c>
      <c r="F150" s="17">
        <v>339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30</v>
      </c>
      <c r="AG150" s="17">
        <v>5</v>
      </c>
      <c r="AH150" s="18">
        <v>0</v>
      </c>
      <c r="AI150" s="18">
        <v>0</v>
      </c>
      <c r="AJ150" s="17">
        <v>1536</v>
      </c>
      <c r="AK150" s="17">
        <v>2</v>
      </c>
      <c r="AL150" s="17">
        <v>1</v>
      </c>
      <c r="AM150" s="17">
        <v>68</v>
      </c>
      <c r="AN150" s="17">
        <v>1</v>
      </c>
      <c r="AO150" s="17">
        <v>0</v>
      </c>
      <c r="AP150" s="17">
        <v>4</v>
      </c>
      <c r="AQ150" s="17">
        <v>1078</v>
      </c>
      <c r="AR150" s="17">
        <v>29</v>
      </c>
      <c r="AS150" s="17">
        <v>0</v>
      </c>
      <c r="AT150" s="17">
        <v>2</v>
      </c>
      <c r="AU150" s="17">
        <v>20</v>
      </c>
      <c r="AV150" s="17">
        <v>839</v>
      </c>
      <c r="AW150" s="17">
        <v>0</v>
      </c>
      <c r="AX150" s="17">
        <v>1</v>
      </c>
      <c r="AY150" s="17">
        <v>24</v>
      </c>
      <c r="AZ150" s="17">
        <v>0</v>
      </c>
      <c r="BA150" s="18">
        <v>10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87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17</v>
      </c>
      <c r="BU150" s="17">
        <v>2</v>
      </c>
      <c r="BV150" s="17">
        <v>4</v>
      </c>
      <c r="BW150" s="17">
        <v>0</v>
      </c>
      <c r="BX150" s="17">
        <v>0</v>
      </c>
      <c r="BY150" s="17">
        <v>1</v>
      </c>
      <c r="BZ150" s="17">
        <v>0</v>
      </c>
      <c r="CA150" s="17">
        <v>2</v>
      </c>
      <c r="CB150" s="17">
        <v>61</v>
      </c>
      <c r="CC150" s="17">
        <v>0</v>
      </c>
      <c r="CD150" s="17">
        <v>2</v>
      </c>
      <c r="CE150" s="17">
        <v>2</v>
      </c>
      <c r="CF150" s="17">
        <f>SUM(E150:CE150)</f>
        <v>4196</v>
      </c>
    </row>
    <row r="151" spans="1:84" ht="8.25" customHeight="1" x14ac:dyDescent="0.15">
      <c r="A151" s="51"/>
      <c r="B151" s="60"/>
      <c r="C151" s="58" t="s">
        <v>233</v>
      </c>
      <c r="D151" s="59"/>
      <c r="E151" s="17">
        <v>4</v>
      </c>
      <c r="F151" s="17">
        <v>403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10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78</v>
      </c>
      <c r="AG151" s="17">
        <v>2</v>
      </c>
      <c r="AH151" s="18">
        <v>0</v>
      </c>
      <c r="AI151" s="18">
        <v>0</v>
      </c>
      <c r="AJ151" s="17">
        <v>654</v>
      </c>
      <c r="AK151" s="17">
        <v>0</v>
      </c>
      <c r="AL151" s="17">
        <v>1</v>
      </c>
      <c r="AM151" s="17">
        <v>67</v>
      </c>
      <c r="AN151" s="17">
        <v>0</v>
      </c>
      <c r="AO151" s="17">
        <v>0</v>
      </c>
      <c r="AP151" s="17">
        <v>2</v>
      </c>
      <c r="AQ151" s="17">
        <v>627</v>
      </c>
      <c r="AR151" s="17">
        <v>12</v>
      </c>
      <c r="AS151" s="17">
        <v>0</v>
      </c>
      <c r="AT151" s="17">
        <v>2</v>
      </c>
      <c r="AU151" s="17">
        <v>11</v>
      </c>
      <c r="AV151" s="17">
        <v>589</v>
      </c>
      <c r="AW151" s="17">
        <v>0</v>
      </c>
      <c r="AX151" s="17">
        <v>1</v>
      </c>
      <c r="AY151" s="17">
        <v>15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5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9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24</v>
      </c>
      <c r="CC151" s="17">
        <v>0</v>
      </c>
      <c r="CD151" s="17">
        <v>0</v>
      </c>
      <c r="CE151" s="17">
        <v>1</v>
      </c>
      <c r="CF151" s="17">
        <f>SUM(E151:CE151)</f>
        <v>2536</v>
      </c>
    </row>
    <row r="152" spans="1:84" ht="8.25" customHeight="1" x14ac:dyDescent="0.15">
      <c r="A152" s="53"/>
      <c r="B152" s="65" t="s">
        <v>98</v>
      </c>
      <c r="C152" s="66"/>
      <c r="D152" s="67"/>
      <c r="E152" s="19">
        <f>SUM(E139:E142,E145,E148:E151)</f>
        <v>14</v>
      </c>
      <c r="F152" s="19">
        <f t="shared" ref="F152:BQ152" si="56">SUM(F139:F142,F145,F148:F151)</f>
        <v>2689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200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5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2</v>
      </c>
      <c r="AA152" s="19">
        <f t="shared" si="56"/>
        <v>81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623</v>
      </c>
      <c r="AG152" s="19">
        <f t="shared" si="56"/>
        <v>15</v>
      </c>
      <c r="AH152" s="20">
        <f t="shared" si="56"/>
        <v>0</v>
      </c>
      <c r="AI152" s="20">
        <f t="shared" si="56"/>
        <v>0</v>
      </c>
      <c r="AJ152" s="19">
        <f t="shared" si="56"/>
        <v>9089</v>
      </c>
      <c r="AK152" s="19">
        <f t="shared" si="56"/>
        <v>5</v>
      </c>
      <c r="AL152" s="19">
        <f t="shared" si="56"/>
        <v>7</v>
      </c>
      <c r="AM152" s="19">
        <f t="shared" si="56"/>
        <v>585</v>
      </c>
      <c r="AN152" s="19">
        <f t="shared" si="56"/>
        <v>3</v>
      </c>
      <c r="AO152" s="19">
        <f t="shared" si="56"/>
        <v>2</v>
      </c>
      <c r="AP152" s="19">
        <f t="shared" si="56"/>
        <v>24</v>
      </c>
      <c r="AQ152" s="19">
        <f t="shared" si="56"/>
        <v>6789</v>
      </c>
      <c r="AR152" s="19">
        <f t="shared" si="56"/>
        <v>125</v>
      </c>
      <c r="AS152" s="19">
        <f t="shared" si="56"/>
        <v>1</v>
      </c>
      <c r="AT152" s="19">
        <f t="shared" si="56"/>
        <v>16</v>
      </c>
      <c r="AU152" s="19">
        <f t="shared" si="56"/>
        <v>139</v>
      </c>
      <c r="AV152" s="19">
        <f t="shared" si="56"/>
        <v>5939</v>
      </c>
      <c r="AW152" s="19">
        <f t="shared" si="56"/>
        <v>9</v>
      </c>
      <c r="AX152" s="19">
        <f t="shared" si="56"/>
        <v>3</v>
      </c>
      <c r="AY152" s="19">
        <f t="shared" si="56"/>
        <v>194</v>
      </c>
      <c r="AZ152" s="19">
        <f t="shared" si="56"/>
        <v>0</v>
      </c>
      <c r="BA152" s="20">
        <f t="shared" si="56"/>
        <v>23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789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22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73</v>
      </c>
      <c r="BU152" s="19">
        <f t="shared" si="57"/>
        <v>13</v>
      </c>
      <c r="BV152" s="19">
        <f t="shared" si="57"/>
        <v>18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15</v>
      </c>
      <c r="CB152" s="19">
        <f t="shared" si="57"/>
        <v>354</v>
      </c>
      <c r="CC152" s="19">
        <f t="shared" si="57"/>
        <v>5</v>
      </c>
      <c r="CD152" s="19">
        <f t="shared" si="57"/>
        <v>3</v>
      </c>
      <c r="CE152" s="19">
        <f t="shared" si="57"/>
        <v>16</v>
      </c>
      <c r="CF152" s="19">
        <f t="shared" si="57"/>
        <v>27925</v>
      </c>
    </row>
    <row r="153" spans="1:84" ht="8.25" customHeight="1" x14ac:dyDescent="0.15">
      <c r="A153" s="50" t="s">
        <v>234</v>
      </c>
      <c r="B153" s="90" t="s">
        <v>235</v>
      </c>
      <c r="C153" s="91"/>
      <c r="D153" s="92"/>
      <c r="E153" s="16">
        <v>0</v>
      </c>
      <c r="F153" s="16">
        <v>48</v>
      </c>
      <c r="G153" s="16">
        <v>55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66</v>
      </c>
      <c r="AG153" s="16">
        <v>4</v>
      </c>
      <c r="AH153" s="15">
        <v>0</v>
      </c>
      <c r="AI153" s="15">
        <v>0</v>
      </c>
      <c r="AJ153" s="16">
        <v>237</v>
      </c>
      <c r="AK153" s="16">
        <v>0</v>
      </c>
      <c r="AL153" s="16">
        <v>0</v>
      </c>
      <c r="AM153" s="16">
        <v>35</v>
      </c>
      <c r="AN153" s="16">
        <v>0</v>
      </c>
      <c r="AO153" s="16">
        <v>0</v>
      </c>
      <c r="AP153" s="16">
        <v>1</v>
      </c>
      <c r="AQ153" s="16">
        <v>134</v>
      </c>
      <c r="AR153" s="16">
        <v>3</v>
      </c>
      <c r="AS153" s="16">
        <v>0</v>
      </c>
      <c r="AT153" s="16">
        <v>0</v>
      </c>
      <c r="AU153" s="16">
        <v>2</v>
      </c>
      <c r="AV153" s="16">
        <v>299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13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8</v>
      </c>
      <c r="CC153" s="16">
        <v>0</v>
      </c>
      <c r="CD153" s="16">
        <v>0</v>
      </c>
      <c r="CE153" s="16">
        <v>0</v>
      </c>
      <c r="CF153" s="17">
        <f>SUM(E153:CE153)</f>
        <v>942</v>
      </c>
    </row>
    <row r="154" spans="1:84" ht="8.25" customHeight="1" x14ac:dyDescent="0.15">
      <c r="A154" s="51"/>
      <c r="B154" s="60" t="s">
        <v>236</v>
      </c>
      <c r="C154" s="61" t="s">
        <v>237</v>
      </c>
      <c r="D154" s="62"/>
      <c r="E154" s="17">
        <v>0</v>
      </c>
      <c r="F154" s="17">
        <v>357</v>
      </c>
      <c r="G154" s="17">
        <v>45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17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87</v>
      </c>
      <c r="AG154" s="17">
        <v>0</v>
      </c>
      <c r="AH154" s="18">
        <v>0</v>
      </c>
      <c r="AI154" s="18">
        <v>0</v>
      </c>
      <c r="AJ154" s="17">
        <v>229</v>
      </c>
      <c r="AK154" s="17">
        <v>0</v>
      </c>
      <c r="AL154" s="17">
        <v>0</v>
      </c>
      <c r="AM154" s="17">
        <v>45</v>
      </c>
      <c r="AN154" s="17">
        <v>0</v>
      </c>
      <c r="AO154" s="17">
        <v>0</v>
      </c>
      <c r="AP154" s="17">
        <v>1</v>
      </c>
      <c r="AQ154" s="17">
        <v>75</v>
      </c>
      <c r="AR154" s="17">
        <v>2</v>
      </c>
      <c r="AS154" s="17">
        <v>0</v>
      </c>
      <c r="AT154" s="17">
        <v>1</v>
      </c>
      <c r="AU154" s="17">
        <v>5</v>
      </c>
      <c r="AV154" s="17">
        <v>275</v>
      </c>
      <c r="AW154" s="17">
        <v>0</v>
      </c>
      <c r="AX154" s="17">
        <v>0</v>
      </c>
      <c r="AY154" s="17">
        <v>3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1162</v>
      </c>
    </row>
    <row r="155" spans="1:84" ht="8.25" customHeight="1" x14ac:dyDescent="0.15">
      <c r="A155" s="51"/>
      <c r="B155" s="60"/>
      <c r="C155" s="61" t="s">
        <v>238</v>
      </c>
      <c r="D155" s="62"/>
      <c r="E155" s="17">
        <v>0</v>
      </c>
      <c r="F155" s="17">
        <v>111</v>
      </c>
      <c r="G155" s="17">
        <v>7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14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17</v>
      </c>
      <c r="AG155" s="17">
        <v>0</v>
      </c>
      <c r="AH155" s="18">
        <v>0</v>
      </c>
      <c r="AI155" s="18">
        <v>0</v>
      </c>
      <c r="AJ155" s="17">
        <v>96</v>
      </c>
      <c r="AK155" s="17">
        <v>0</v>
      </c>
      <c r="AL155" s="17">
        <v>0</v>
      </c>
      <c r="AM155" s="17">
        <v>15</v>
      </c>
      <c r="AN155" s="17">
        <v>0</v>
      </c>
      <c r="AO155" s="17">
        <v>0</v>
      </c>
      <c r="AP155" s="17">
        <v>0</v>
      </c>
      <c r="AQ155" s="17">
        <v>29</v>
      </c>
      <c r="AR155" s="17">
        <v>2</v>
      </c>
      <c r="AS155" s="17">
        <v>0</v>
      </c>
      <c r="AT155" s="17">
        <v>0</v>
      </c>
      <c r="AU155" s="17">
        <v>2</v>
      </c>
      <c r="AV155" s="17">
        <v>109</v>
      </c>
      <c r="AW155" s="17">
        <v>0</v>
      </c>
      <c r="AX155" s="17">
        <v>0</v>
      </c>
      <c r="AY155" s="17">
        <v>4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6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2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419</v>
      </c>
    </row>
    <row r="156" spans="1:84" ht="8.25" customHeight="1" x14ac:dyDescent="0.15">
      <c r="A156" s="51"/>
      <c r="B156" s="60"/>
      <c r="C156" s="58" t="s">
        <v>91</v>
      </c>
      <c r="D156" s="59"/>
      <c r="E156" s="17">
        <f>SUM(E154:E155)</f>
        <v>0</v>
      </c>
      <c r="F156" s="17">
        <f t="shared" ref="F156:AZ156" si="58">SUM(F154:F155)</f>
        <v>468</v>
      </c>
      <c r="G156" s="17">
        <f t="shared" si="58"/>
        <v>52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31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12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104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325</v>
      </c>
      <c r="AK156" s="17">
        <f t="shared" si="58"/>
        <v>0</v>
      </c>
      <c r="AL156" s="17">
        <f t="shared" si="58"/>
        <v>0</v>
      </c>
      <c r="AM156" s="17">
        <f t="shared" si="58"/>
        <v>60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104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7</v>
      </c>
      <c r="AV156" s="17">
        <f t="shared" si="58"/>
        <v>384</v>
      </c>
      <c r="AW156" s="17">
        <f t="shared" si="58"/>
        <v>0</v>
      </c>
      <c r="AX156" s="17">
        <f t="shared" si="58"/>
        <v>0</v>
      </c>
      <c r="AY156" s="17">
        <f t="shared" si="58"/>
        <v>7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6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3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1581</v>
      </c>
    </row>
    <row r="157" spans="1:84" ht="8.25" customHeight="1" x14ac:dyDescent="0.15">
      <c r="A157" s="51"/>
      <c r="B157" s="60" t="s">
        <v>239</v>
      </c>
      <c r="C157" s="58" t="s">
        <v>240</v>
      </c>
      <c r="D157" s="59"/>
      <c r="E157" s="17">
        <v>0</v>
      </c>
      <c r="F157" s="17">
        <v>360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18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76</v>
      </c>
      <c r="AG157" s="17">
        <v>3</v>
      </c>
      <c r="AH157" s="18">
        <v>0</v>
      </c>
      <c r="AI157" s="18">
        <v>0</v>
      </c>
      <c r="AJ157" s="17">
        <v>656</v>
      </c>
      <c r="AK157" s="17">
        <v>0</v>
      </c>
      <c r="AL157" s="17">
        <v>2</v>
      </c>
      <c r="AM157" s="17">
        <v>127</v>
      </c>
      <c r="AN157" s="17">
        <v>0</v>
      </c>
      <c r="AO157" s="17">
        <v>0</v>
      </c>
      <c r="AP157" s="17">
        <v>3</v>
      </c>
      <c r="AQ157" s="17">
        <v>590</v>
      </c>
      <c r="AR157" s="17">
        <v>8</v>
      </c>
      <c r="AS157" s="17">
        <v>0</v>
      </c>
      <c r="AT157" s="17">
        <v>3</v>
      </c>
      <c r="AU157" s="17">
        <v>29</v>
      </c>
      <c r="AV157" s="17">
        <v>490</v>
      </c>
      <c r="AW157" s="17">
        <v>0</v>
      </c>
      <c r="AX157" s="17">
        <v>0</v>
      </c>
      <c r="AY157" s="17">
        <v>19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12</v>
      </c>
      <c r="BI157" s="17">
        <v>0</v>
      </c>
      <c r="BJ157" s="17">
        <v>0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11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31</v>
      </c>
      <c r="CC157" s="17">
        <v>0</v>
      </c>
      <c r="CD157" s="17">
        <v>0</v>
      </c>
      <c r="CE157" s="17">
        <v>1</v>
      </c>
      <c r="CF157" s="17">
        <f>SUM(E157:CE157)</f>
        <v>2451</v>
      </c>
    </row>
    <row r="158" spans="1:84" ht="8.25" customHeight="1" x14ac:dyDescent="0.15">
      <c r="A158" s="51"/>
      <c r="B158" s="60"/>
      <c r="C158" s="58" t="s">
        <v>241</v>
      </c>
      <c r="D158" s="59"/>
      <c r="E158" s="17">
        <v>0</v>
      </c>
      <c r="F158" s="17">
        <v>39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11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37</v>
      </c>
      <c r="AG158" s="17">
        <v>0</v>
      </c>
      <c r="AH158" s="18">
        <v>0</v>
      </c>
      <c r="AI158" s="18">
        <v>0</v>
      </c>
      <c r="AJ158" s="17">
        <v>242</v>
      </c>
      <c r="AK158" s="17">
        <v>0</v>
      </c>
      <c r="AL158" s="17">
        <v>0</v>
      </c>
      <c r="AM158" s="17">
        <v>35</v>
      </c>
      <c r="AN158" s="17">
        <v>0</v>
      </c>
      <c r="AO158" s="17">
        <v>0</v>
      </c>
      <c r="AP158" s="17">
        <v>5</v>
      </c>
      <c r="AQ158" s="17">
        <v>227</v>
      </c>
      <c r="AR158" s="17">
        <v>3</v>
      </c>
      <c r="AS158" s="17">
        <v>0</v>
      </c>
      <c r="AT158" s="17">
        <v>3</v>
      </c>
      <c r="AU158" s="17">
        <v>6</v>
      </c>
      <c r="AV158" s="17">
        <v>267</v>
      </c>
      <c r="AW158" s="17">
        <v>0</v>
      </c>
      <c r="AX158" s="17">
        <v>0</v>
      </c>
      <c r="AY158" s="17">
        <v>6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8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20</v>
      </c>
      <c r="CC158" s="17">
        <v>0</v>
      </c>
      <c r="CD158" s="17">
        <v>1</v>
      </c>
      <c r="CE158" s="17">
        <v>0</v>
      </c>
      <c r="CF158" s="17">
        <f>SUM(E158:CE158)</f>
        <v>915</v>
      </c>
    </row>
    <row r="159" spans="1:84" ht="8.25" customHeight="1" x14ac:dyDescent="0.15">
      <c r="A159" s="51"/>
      <c r="B159" s="86"/>
      <c r="C159" s="58" t="s">
        <v>91</v>
      </c>
      <c r="D159" s="59"/>
      <c r="E159" s="17">
        <f>SUM(E157:E158)</f>
        <v>0</v>
      </c>
      <c r="F159" s="17">
        <f t="shared" ref="F159:CF159" si="60">SUM(F157:F158)</f>
        <v>399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29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113</v>
      </c>
      <c r="AG159" s="17">
        <f t="shared" si="60"/>
        <v>3</v>
      </c>
      <c r="AH159" s="18">
        <f t="shared" si="60"/>
        <v>0</v>
      </c>
      <c r="AI159" s="18">
        <f t="shared" si="60"/>
        <v>0</v>
      </c>
      <c r="AJ159" s="17">
        <f t="shared" si="60"/>
        <v>898</v>
      </c>
      <c r="AK159" s="17">
        <f t="shared" si="60"/>
        <v>0</v>
      </c>
      <c r="AL159" s="17">
        <f t="shared" si="60"/>
        <v>2</v>
      </c>
      <c r="AM159" s="17">
        <f t="shared" si="60"/>
        <v>162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817</v>
      </c>
      <c r="AR159" s="17">
        <f t="shared" si="60"/>
        <v>11</v>
      </c>
      <c r="AS159" s="17">
        <f t="shared" si="60"/>
        <v>0</v>
      </c>
      <c r="AT159" s="17">
        <f t="shared" si="60"/>
        <v>6</v>
      </c>
      <c r="AU159" s="17">
        <f t="shared" si="60"/>
        <v>35</v>
      </c>
      <c r="AV159" s="17">
        <f t="shared" si="60"/>
        <v>757</v>
      </c>
      <c r="AW159" s="17">
        <f t="shared" si="60"/>
        <v>0</v>
      </c>
      <c r="AX159" s="17">
        <f t="shared" si="60"/>
        <v>0</v>
      </c>
      <c r="AY159" s="17">
        <f t="shared" si="60"/>
        <v>25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14</v>
      </c>
      <c r="BI159" s="17">
        <f t="shared" si="60"/>
        <v>0</v>
      </c>
      <c r="BJ159" s="17">
        <f t="shared" si="60"/>
        <v>1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19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51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3366</v>
      </c>
    </row>
    <row r="160" spans="1:84" ht="8.25" customHeight="1" x14ac:dyDescent="0.15">
      <c r="A160" s="51"/>
      <c r="B160" s="60" t="s">
        <v>242</v>
      </c>
      <c r="C160" s="58" t="s">
        <v>243</v>
      </c>
      <c r="D160" s="59"/>
      <c r="E160" s="17">
        <v>3</v>
      </c>
      <c r="F160" s="17">
        <v>164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18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27</v>
      </c>
      <c r="AB160" s="17">
        <v>0</v>
      </c>
      <c r="AC160" s="18">
        <v>0</v>
      </c>
      <c r="AD160" s="18">
        <v>0</v>
      </c>
      <c r="AE160" s="18">
        <v>0</v>
      </c>
      <c r="AF160" s="17">
        <v>81</v>
      </c>
      <c r="AG160" s="17">
        <v>0</v>
      </c>
      <c r="AH160" s="18">
        <v>0</v>
      </c>
      <c r="AI160" s="18">
        <v>0</v>
      </c>
      <c r="AJ160" s="17">
        <v>948</v>
      </c>
      <c r="AK160" s="17">
        <v>0</v>
      </c>
      <c r="AL160" s="17">
        <v>5</v>
      </c>
      <c r="AM160" s="17">
        <v>107</v>
      </c>
      <c r="AN160" s="17">
        <v>0</v>
      </c>
      <c r="AO160" s="17">
        <v>0</v>
      </c>
      <c r="AP160" s="17">
        <v>6</v>
      </c>
      <c r="AQ160" s="17">
        <v>320</v>
      </c>
      <c r="AR160" s="17">
        <v>18</v>
      </c>
      <c r="AS160" s="17">
        <v>0</v>
      </c>
      <c r="AT160" s="17">
        <v>5</v>
      </c>
      <c r="AU160" s="17">
        <v>24</v>
      </c>
      <c r="AV160" s="17">
        <v>615</v>
      </c>
      <c r="AW160" s="17">
        <v>0</v>
      </c>
      <c r="AX160" s="17">
        <v>2</v>
      </c>
      <c r="AY160" s="17">
        <v>20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5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37</v>
      </c>
      <c r="CC160" s="17">
        <v>1</v>
      </c>
      <c r="CD160" s="17">
        <v>1</v>
      </c>
      <c r="CE160" s="17">
        <v>1</v>
      </c>
      <c r="CF160" s="17">
        <f>SUM(E160:CE160)</f>
        <v>2421</v>
      </c>
    </row>
    <row r="161" spans="1:84" ht="8.25" customHeight="1" x14ac:dyDescent="0.15">
      <c r="A161" s="51"/>
      <c r="B161" s="60"/>
      <c r="C161" s="58" t="s">
        <v>244</v>
      </c>
      <c r="D161" s="59"/>
      <c r="E161" s="17">
        <v>0</v>
      </c>
      <c r="F161" s="17">
        <v>55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87</v>
      </c>
      <c r="AG161" s="17">
        <v>1</v>
      </c>
      <c r="AH161" s="18">
        <v>0</v>
      </c>
      <c r="AI161" s="18">
        <v>0</v>
      </c>
      <c r="AJ161" s="17">
        <v>299</v>
      </c>
      <c r="AK161" s="17">
        <v>0</v>
      </c>
      <c r="AL161" s="17">
        <v>1</v>
      </c>
      <c r="AM161" s="17">
        <v>64</v>
      </c>
      <c r="AN161" s="17">
        <v>0</v>
      </c>
      <c r="AO161" s="17">
        <v>0</v>
      </c>
      <c r="AP161" s="17">
        <v>3</v>
      </c>
      <c r="AQ161" s="17">
        <v>217</v>
      </c>
      <c r="AR161" s="17">
        <v>8</v>
      </c>
      <c r="AS161" s="17">
        <v>0</v>
      </c>
      <c r="AT161" s="17">
        <v>4</v>
      </c>
      <c r="AU161" s="17">
        <v>17</v>
      </c>
      <c r="AV161" s="17">
        <v>417</v>
      </c>
      <c r="AW161" s="17">
        <v>0</v>
      </c>
      <c r="AX161" s="17">
        <v>1</v>
      </c>
      <c r="AY161" s="17">
        <v>3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11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24</v>
      </c>
      <c r="CC161" s="17">
        <v>0</v>
      </c>
      <c r="CD161" s="17">
        <v>1</v>
      </c>
      <c r="CE161" s="17">
        <v>0</v>
      </c>
      <c r="CF161" s="17">
        <f>SUM(E161:CE161)</f>
        <v>1229</v>
      </c>
    </row>
    <row r="162" spans="1:84" ht="8.25" customHeight="1" x14ac:dyDescent="0.15">
      <c r="A162" s="51"/>
      <c r="B162" s="60" t="s">
        <v>245</v>
      </c>
      <c r="C162" s="58" t="s">
        <v>246</v>
      </c>
      <c r="D162" s="59"/>
      <c r="E162" s="17">
        <v>0</v>
      </c>
      <c r="F162" s="17">
        <v>185</v>
      </c>
      <c r="G162" s="17">
        <v>44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125</v>
      </c>
      <c r="AG162" s="17">
        <v>0</v>
      </c>
      <c r="AH162" s="18">
        <v>0</v>
      </c>
      <c r="AI162" s="18">
        <v>0</v>
      </c>
      <c r="AJ162" s="17">
        <v>381</v>
      </c>
      <c r="AK162" s="17">
        <v>0</v>
      </c>
      <c r="AL162" s="17">
        <v>0</v>
      </c>
      <c r="AM162" s="17">
        <v>185</v>
      </c>
      <c r="AN162" s="17">
        <v>0</v>
      </c>
      <c r="AO162" s="17">
        <v>0</v>
      </c>
      <c r="AP162" s="17">
        <v>8</v>
      </c>
      <c r="AQ162" s="17">
        <v>236</v>
      </c>
      <c r="AR162" s="17">
        <v>8</v>
      </c>
      <c r="AS162" s="17">
        <v>0</v>
      </c>
      <c r="AT162" s="17">
        <v>1</v>
      </c>
      <c r="AU162" s="17">
        <v>15</v>
      </c>
      <c r="AV162" s="17">
        <v>340</v>
      </c>
      <c r="AW162" s="17">
        <v>0</v>
      </c>
      <c r="AX162" s="17">
        <v>0</v>
      </c>
      <c r="AY162" s="17">
        <v>5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15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2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1632</v>
      </c>
    </row>
    <row r="163" spans="1:84" ht="8.25" customHeight="1" x14ac:dyDescent="0.15">
      <c r="A163" s="51"/>
      <c r="B163" s="74"/>
      <c r="C163" s="58" t="s">
        <v>247</v>
      </c>
      <c r="D163" s="59"/>
      <c r="E163" s="17">
        <v>0</v>
      </c>
      <c r="F163" s="17">
        <v>73</v>
      </c>
      <c r="G163" s="17">
        <v>4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126</v>
      </c>
      <c r="AK163" s="17">
        <v>0</v>
      </c>
      <c r="AL163" s="17">
        <v>0</v>
      </c>
      <c r="AM163" s="17">
        <v>13</v>
      </c>
      <c r="AN163" s="17">
        <v>0</v>
      </c>
      <c r="AO163" s="17">
        <v>0</v>
      </c>
      <c r="AP163" s="17">
        <v>0</v>
      </c>
      <c r="AQ163" s="17">
        <v>56</v>
      </c>
      <c r="AR163" s="17">
        <v>3</v>
      </c>
      <c r="AS163" s="17">
        <v>0</v>
      </c>
      <c r="AT163" s="17">
        <v>0</v>
      </c>
      <c r="AU163" s="17">
        <v>1</v>
      </c>
      <c r="AV163" s="17">
        <v>60</v>
      </c>
      <c r="AW163" s="17">
        <v>0</v>
      </c>
      <c r="AX163" s="17">
        <v>0</v>
      </c>
      <c r="AY163" s="17">
        <v>4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5</v>
      </c>
      <c r="CC163" s="17">
        <v>0</v>
      </c>
      <c r="CD163" s="17">
        <v>0</v>
      </c>
      <c r="CE163" s="17">
        <v>2</v>
      </c>
      <c r="CF163" s="17">
        <f>SUM(E163:CE163)</f>
        <v>365</v>
      </c>
    </row>
    <row r="164" spans="1:84" ht="8.25" customHeight="1" x14ac:dyDescent="0.15">
      <c r="A164" s="51"/>
      <c r="B164" s="74"/>
      <c r="C164" s="58" t="s">
        <v>91</v>
      </c>
      <c r="D164" s="59"/>
      <c r="E164" s="17">
        <f>SUM(E162:E163)</f>
        <v>0</v>
      </c>
      <c r="F164" s="17">
        <f t="shared" ref="F164:CF164" si="61">SUM(F162:F163)</f>
        <v>258</v>
      </c>
      <c r="G164" s="17">
        <f t="shared" si="61"/>
        <v>48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131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507</v>
      </c>
      <c r="AK164" s="17">
        <f t="shared" si="61"/>
        <v>0</v>
      </c>
      <c r="AL164" s="17">
        <f t="shared" si="61"/>
        <v>0</v>
      </c>
      <c r="AM164" s="17">
        <f t="shared" si="61"/>
        <v>198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292</v>
      </c>
      <c r="AR164" s="17">
        <f t="shared" si="61"/>
        <v>11</v>
      </c>
      <c r="AS164" s="17">
        <f t="shared" si="61"/>
        <v>0</v>
      </c>
      <c r="AT164" s="17">
        <f t="shared" si="61"/>
        <v>1</v>
      </c>
      <c r="AU164" s="17">
        <f t="shared" si="61"/>
        <v>16</v>
      </c>
      <c r="AV164" s="17">
        <f t="shared" si="61"/>
        <v>400</v>
      </c>
      <c r="AW164" s="17">
        <f t="shared" si="61"/>
        <v>0</v>
      </c>
      <c r="AX164" s="17">
        <f t="shared" si="61"/>
        <v>0</v>
      </c>
      <c r="AY164" s="17">
        <f t="shared" si="61"/>
        <v>9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15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2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35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1997</v>
      </c>
    </row>
    <row r="165" spans="1:84" ht="8.25" customHeight="1" x14ac:dyDescent="0.15">
      <c r="A165" s="53"/>
      <c r="B165" s="65" t="s">
        <v>98</v>
      </c>
      <c r="C165" s="66"/>
      <c r="D165" s="67"/>
      <c r="E165" s="19">
        <f>SUM(E153,E156,E159:E161,E164)</f>
        <v>3</v>
      </c>
      <c r="F165" s="19">
        <f t="shared" ref="F165:BQ165" si="62">SUM(F153,F156,F159:F161,F164)</f>
        <v>1392</v>
      </c>
      <c r="G165" s="19">
        <f t="shared" si="62"/>
        <v>157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122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82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582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3214</v>
      </c>
      <c r="AK165" s="19">
        <f t="shared" si="62"/>
        <v>0</v>
      </c>
      <c r="AL165" s="19">
        <f t="shared" si="62"/>
        <v>8</v>
      </c>
      <c r="AM165" s="19">
        <f t="shared" si="62"/>
        <v>626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1884</v>
      </c>
      <c r="AR165" s="19">
        <f t="shared" si="62"/>
        <v>55</v>
      </c>
      <c r="AS165" s="19">
        <f t="shared" si="62"/>
        <v>0</v>
      </c>
      <c r="AT165" s="19">
        <f t="shared" si="62"/>
        <v>17</v>
      </c>
      <c r="AU165" s="19">
        <f t="shared" si="62"/>
        <v>101</v>
      </c>
      <c r="AV165" s="19">
        <f t="shared" si="62"/>
        <v>2872</v>
      </c>
      <c r="AW165" s="19">
        <f t="shared" si="62"/>
        <v>0</v>
      </c>
      <c r="AX165" s="19">
        <f t="shared" si="62"/>
        <v>3</v>
      </c>
      <c r="AY165" s="19">
        <f t="shared" si="62"/>
        <v>70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65</v>
      </c>
      <c r="BI165" s="19">
        <f t="shared" si="62"/>
        <v>0</v>
      </c>
      <c r="BJ165" s="19">
        <f t="shared" si="62"/>
        <v>2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37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162</v>
      </c>
      <c r="CC165" s="19">
        <f t="shared" si="63"/>
        <v>1</v>
      </c>
      <c r="CD165" s="19">
        <f t="shared" si="63"/>
        <v>3</v>
      </c>
      <c r="CE165" s="19">
        <f t="shared" si="63"/>
        <v>5</v>
      </c>
      <c r="CF165" s="19">
        <f t="shared" si="63"/>
        <v>11536</v>
      </c>
    </row>
    <row r="166" spans="1:84" ht="8.25" customHeight="1" x14ac:dyDescent="0.15">
      <c r="A166" s="50" t="s">
        <v>248</v>
      </c>
      <c r="B166" s="90" t="s">
        <v>249</v>
      </c>
      <c r="C166" s="91"/>
      <c r="D166" s="92"/>
      <c r="E166" s="16">
        <v>3</v>
      </c>
      <c r="F166" s="16">
        <v>80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391</v>
      </c>
      <c r="AK166" s="16">
        <v>0</v>
      </c>
      <c r="AL166" s="16">
        <v>1</v>
      </c>
      <c r="AM166" s="16">
        <v>83</v>
      </c>
      <c r="AN166" s="16">
        <v>0</v>
      </c>
      <c r="AO166" s="16">
        <v>0</v>
      </c>
      <c r="AP166" s="16">
        <v>1</v>
      </c>
      <c r="AQ166" s="16">
        <v>163</v>
      </c>
      <c r="AR166" s="16">
        <v>3</v>
      </c>
      <c r="AS166" s="16">
        <v>0</v>
      </c>
      <c r="AT166" s="16">
        <v>1</v>
      </c>
      <c r="AU166" s="16">
        <v>14</v>
      </c>
      <c r="AV166" s="16">
        <v>329</v>
      </c>
      <c r="AW166" s="16">
        <v>1</v>
      </c>
      <c r="AX166" s="16">
        <v>0</v>
      </c>
      <c r="AY166" s="16">
        <v>9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4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20</v>
      </c>
      <c r="CC166" s="16">
        <v>0</v>
      </c>
      <c r="CD166" s="16">
        <v>0</v>
      </c>
      <c r="CE166" s="16">
        <v>0</v>
      </c>
      <c r="CF166" s="17">
        <f>SUM(E166:CE166)</f>
        <v>1118</v>
      </c>
    </row>
    <row r="167" spans="1:84" ht="8.25" customHeight="1" x14ac:dyDescent="0.15">
      <c r="A167" s="51"/>
      <c r="B167" s="60" t="s">
        <v>250</v>
      </c>
      <c r="C167" s="61" t="s">
        <v>248</v>
      </c>
      <c r="D167" s="62"/>
      <c r="E167" s="17">
        <v>0</v>
      </c>
      <c r="F167" s="17">
        <v>218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3</v>
      </c>
      <c r="AB167" s="17">
        <v>0</v>
      </c>
      <c r="AC167" s="18">
        <v>0</v>
      </c>
      <c r="AD167" s="18">
        <v>0</v>
      </c>
      <c r="AE167" s="18">
        <v>0</v>
      </c>
      <c r="AF167" s="17">
        <v>16</v>
      </c>
      <c r="AG167" s="17">
        <v>0</v>
      </c>
      <c r="AH167" s="18">
        <v>0</v>
      </c>
      <c r="AI167" s="18">
        <v>0</v>
      </c>
      <c r="AJ167" s="17">
        <v>284</v>
      </c>
      <c r="AK167" s="17">
        <v>1</v>
      </c>
      <c r="AL167" s="17">
        <v>0</v>
      </c>
      <c r="AM167" s="17">
        <v>35</v>
      </c>
      <c r="AN167" s="17">
        <v>4</v>
      </c>
      <c r="AO167" s="17">
        <v>0</v>
      </c>
      <c r="AP167" s="17">
        <v>0</v>
      </c>
      <c r="AQ167" s="17">
        <v>196</v>
      </c>
      <c r="AR167" s="17">
        <v>2</v>
      </c>
      <c r="AS167" s="17">
        <v>0</v>
      </c>
      <c r="AT167" s="17">
        <v>1</v>
      </c>
      <c r="AU167" s="17">
        <v>15</v>
      </c>
      <c r="AV167" s="17">
        <v>296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18</v>
      </c>
      <c r="CC167" s="17">
        <v>2</v>
      </c>
      <c r="CD167" s="17">
        <v>1</v>
      </c>
      <c r="CE167" s="17">
        <v>0</v>
      </c>
      <c r="CF167" s="17">
        <f>SUM(E167:CE167)</f>
        <v>1121</v>
      </c>
    </row>
    <row r="168" spans="1:84" ht="8.25" customHeight="1" x14ac:dyDescent="0.15">
      <c r="A168" s="51"/>
      <c r="B168" s="60"/>
      <c r="C168" s="61" t="s">
        <v>251</v>
      </c>
      <c r="D168" s="62"/>
      <c r="E168" s="17">
        <v>0</v>
      </c>
      <c r="F168" s="17">
        <v>14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2</v>
      </c>
      <c r="AG168" s="17">
        <v>1</v>
      </c>
      <c r="AH168" s="18">
        <v>0</v>
      </c>
      <c r="AI168" s="18">
        <v>0</v>
      </c>
      <c r="AJ168" s="17">
        <v>224</v>
      </c>
      <c r="AK168" s="17">
        <v>0</v>
      </c>
      <c r="AL168" s="17">
        <v>0</v>
      </c>
      <c r="AM168" s="17">
        <v>21</v>
      </c>
      <c r="AN168" s="17">
        <v>0</v>
      </c>
      <c r="AO168" s="17">
        <v>0</v>
      </c>
      <c r="AP168" s="17">
        <v>1</v>
      </c>
      <c r="AQ168" s="17">
        <v>133</v>
      </c>
      <c r="AR168" s="17">
        <v>0</v>
      </c>
      <c r="AS168" s="17">
        <v>0</v>
      </c>
      <c r="AT168" s="17">
        <v>3</v>
      </c>
      <c r="AU168" s="17">
        <v>7</v>
      </c>
      <c r="AV168" s="17">
        <v>243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12</v>
      </c>
      <c r="CC168" s="17">
        <v>0</v>
      </c>
      <c r="CD168" s="17">
        <v>0</v>
      </c>
      <c r="CE168" s="17">
        <v>0</v>
      </c>
      <c r="CF168" s="17">
        <f>SUM(E168:CE168)</f>
        <v>676</v>
      </c>
    </row>
    <row r="169" spans="1:84" ht="8.25" customHeight="1" x14ac:dyDescent="0.15">
      <c r="A169" s="51"/>
      <c r="B169" s="60"/>
      <c r="C169" s="58" t="s">
        <v>91</v>
      </c>
      <c r="D169" s="59"/>
      <c r="E169" s="17">
        <f>SUM(E167:E168)</f>
        <v>0</v>
      </c>
      <c r="F169" s="17">
        <f t="shared" ref="F169:AZ169" si="64">SUM(F167:F168)</f>
        <v>232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3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18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508</v>
      </c>
      <c r="AK169" s="17">
        <f t="shared" si="64"/>
        <v>1</v>
      </c>
      <c r="AL169" s="17">
        <f t="shared" si="64"/>
        <v>0</v>
      </c>
      <c r="AM169" s="17">
        <f t="shared" si="64"/>
        <v>56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329</v>
      </c>
      <c r="AR169" s="17">
        <f t="shared" si="64"/>
        <v>2</v>
      </c>
      <c r="AS169" s="17">
        <f t="shared" si="64"/>
        <v>0</v>
      </c>
      <c r="AT169" s="17">
        <f t="shared" si="64"/>
        <v>4</v>
      </c>
      <c r="AU169" s="17">
        <f t="shared" si="64"/>
        <v>22</v>
      </c>
      <c r="AV169" s="17">
        <f t="shared" si="64"/>
        <v>539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30</v>
      </c>
      <c r="CC169" s="17">
        <f t="shared" si="65"/>
        <v>2</v>
      </c>
      <c r="CD169" s="17">
        <f t="shared" si="65"/>
        <v>1</v>
      </c>
      <c r="CE169" s="17">
        <f t="shared" si="65"/>
        <v>0</v>
      </c>
      <c r="CF169" s="17">
        <f t="shared" si="65"/>
        <v>1797</v>
      </c>
    </row>
    <row r="170" spans="1:84" ht="8.25" customHeight="1" x14ac:dyDescent="0.15">
      <c r="A170" s="51"/>
      <c r="B170" s="57" t="s">
        <v>252</v>
      </c>
      <c r="C170" s="58"/>
      <c r="D170" s="59"/>
      <c r="E170" s="17">
        <v>5</v>
      </c>
      <c r="F170" s="17">
        <v>396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59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130</v>
      </c>
      <c r="AG170" s="17">
        <v>15</v>
      </c>
      <c r="AH170" s="18">
        <v>0</v>
      </c>
      <c r="AI170" s="18">
        <v>0</v>
      </c>
      <c r="AJ170" s="17">
        <v>858</v>
      </c>
      <c r="AK170" s="17">
        <v>0</v>
      </c>
      <c r="AL170" s="17">
        <v>0</v>
      </c>
      <c r="AM170" s="17">
        <v>121</v>
      </c>
      <c r="AN170" s="17">
        <v>1</v>
      </c>
      <c r="AO170" s="17">
        <v>0</v>
      </c>
      <c r="AP170" s="17">
        <v>2</v>
      </c>
      <c r="AQ170" s="17">
        <v>366</v>
      </c>
      <c r="AR170" s="17">
        <v>13</v>
      </c>
      <c r="AS170" s="17">
        <v>0</v>
      </c>
      <c r="AT170" s="17">
        <v>5</v>
      </c>
      <c r="AU170" s="17">
        <v>19</v>
      </c>
      <c r="AV170" s="17">
        <v>632</v>
      </c>
      <c r="AW170" s="17">
        <v>1</v>
      </c>
      <c r="AX170" s="17">
        <v>0</v>
      </c>
      <c r="AY170" s="17">
        <v>18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3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8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20</v>
      </c>
      <c r="CC170" s="17">
        <v>0</v>
      </c>
      <c r="CD170" s="17">
        <v>0</v>
      </c>
      <c r="CE170" s="17">
        <v>4</v>
      </c>
      <c r="CF170" s="17">
        <f>SUM(E170:CE170)</f>
        <v>2686</v>
      </c>
    </row>
    <row r="171" spans="1:84" ht="8.25" customHeight="1" x14ac:dyDescent="0.15">
      <c r="A171" s="51"/>
      <c r="B171" s="57" t="s">
        <v>253</v>
      </c>
      <c r="C171" s="58"/>
      <c r="D171" s="59"/>
      <c r="E171" s="17">
        <v>5</v>
      </c>
      <c r="F171" s="17">
        <v>103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23</v>
      </c>
      <c r="AG171" s="17">
        <v>0</v>
      </c>
      <c r="AH171" s="18">
        <v>0</v>
      </c>
      <c r="AI171" s="18">
        <v>0</v>
      </c>
      <c r="AJ171" s="17">
        <v>405</v>
      </c>
      <c r="AK171" s="17">
        <v>0</v>
      </c>
      <c r="AL171" s="17">
        <v>0</v>
      </c>
      <c r="AM171" s="17">
        <v>55</v>
      </c>
      <c r="AN171" s="17">
        <v>0</v>
      </c>
      <c r="AO171" s="17">
        <v>0</v>
      </c>
      <c r="AP171" s="17">
        <v>1</v>
      </c>
      <c r="AQ171" s="17">
        <v>177</v>
      </c>
      <c r="AR171" s="17">
        <v>3</v>
      </c>
      <c r="AS171" s="17">
        <v>0</v>
      </c>
      <c r="AT171" s="17">
        <v>4</v>
      </c>
      <c r="AU171" s="17">
        <v>18</v>
      </c>
      <c r="AV171" s="17">
        <v>333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1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18</v>
      </c>
      <c r="CC171" s="17">
        <v>0</v>
      </c>
      <c r="CD171" s="17">
        <v>0</v>
      </c>
      <c r="CE171" s="17">
        <v>0</v>
      </c>
      <c r="CF171" s="17">
        <f>SUM(E171:CE171)</f>
        <v>1199</v>
      </c>
    </row>
    <row r="172" spans="1:84" ht="8.25" customHeight="1" x14ac:dyDescent="0.15">
      <c r="A172" s="53"/>
      <c r="B172" s="65" t="s">
        <v>98</v>
      </c>
      <c r="C172" s="66"/>
      <c r="D172" s="67"/>
      <c r="E172" s="19">
        <f>SUM(E166,E169:E171)</f>
        <v>13</v>
      </c>
      <c r="F172" s="19">
        <f t="shared" ref="F172:BQ172" si="66">SUM(F166,F169:F171)</f>
        <v>811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124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10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173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2162</v>
      </c>
      <c r="AK172" s="19">
        <f t="shared" si="66"/>
        <v>1</v>
      </c>
      <c r="AL172" s="19">
        <f t="shared" si="66"/>
        <v>1</v>
      </c>
      <c r="AM172" s="19">
        <f t="shared" si="66"/>
        <v>315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1035</v>
      </c>
      <c r="AR172" s="19">
        <f t="shared" si="66"/>
        <v>21</v>
      </c>
      <c r="AS172" s="19">
        <f t="shared" si="66"/>
        <v>0</v>
      </c>
      <c r="AT172" s="19">
        <f t="shared" si="66"/>
        <v>14</v>
      </c>
      <c r="AU172" s="19">
        <f t="shared" si="66"/>
        <v>73</v>
      </c>
      <c r="AV172" s="19">
        <f t="shared" si="66"/>
        <v>1833</v>
      </c>
      <c r="AW172" s="19">
        <f t="shared" si="66"/>
        <v>3</v>
      </c>
      <c r="AX172" s="19">
        <f t="shared" si="66"/>
        <v>0</v>
      </c>
      <c r="AY172" s="19">
        <f t="shared" si="66"/>
        <v>44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12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8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16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88</v>
      </c>
      <c r="CC172" s="19">
        <f t="shared" si="67"/>
        <v>2</v>
      </c>
      <c r="CD172" s="19">
        <f t="shared" si="67"/>
        <v>1</v>
      </c>
      <c r="CE172" s="19">
        <f t="shared" si="67"/>
        <v>4</v>
      </c>
      <c r="CF172" s="19">
        <f t="shared" si="67"/>
        <v>6800</v>
      </c>
    </row>
    <row r="173" spans="1:84" ht="8.25" customHeight="1" x14ac:dyDescent="0.15">
      <c r="A173" s="101" t="s">
        <v>254</v>
      </c>
      <c r="B173" s="104" t="s">
        <v>255</v>
      </c>
      <c r="C173" s="106" t="s">
        <v>255</v>
      </c>
      <c r="D173" s="107"/>
      <c r="E173" s="16">
        <v>1</v>
      </c>
      <c r="F173" s="16">
        <v>35</v>
      </c>
      <c r="G173" s="16">
        <v>50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7</v>
      </c>
      <c r="AB173" s="16">
        <v>1</v>
      </c>
      <c r="AC173" s="15">
        <v>0</v>
      </c>
      <c r="AD173" s="15">
        <v>0</v>
      </c>
      <c r="AE173" s="15">
        <v>0</v>
      </c>
      <c r="AF173" s="16">
        <v>8</v>
      </c>
      <c r="AG173" s="16">
        <v>15</v>
      </c>
      <c r="AH173" s="15">
        <v>0</v>
      </c>
      <c r="AI173" s="15">
        <v>0</v>
      </c>
      <c r="AJ173" s="16">
        <v>1358</v>
      </c>
      <c r="AK173" s="16">
        <v>0</v>
      </c>
      <c r="AL173" s="16">
        <v>1</v>
      </c>
      <c r="AM173" s="16">
        <v>36</v>
      </c>
      <c r="AN173" s="16">
        <v>0</v>
      </c>
      <c r="AO173" s="16">
        <v>0</v>
      </c>
      <c r="AP173" s="16">
        <v>1</v>
      </c>
      <c r="AQ173" s="16">
        <v>363</v>
      </c>
      <c r="AR173" s="16">
        <v>16</v>
      </c>
      <c r="AS173" s="16">
        <v>0</v>
      </c>
      <c r="AT173" s="16">
        <v>2</v>
      </c>
      <c r="AU173" s="16">
        <v>7</v>
      </c>
      <c r="AV173" s="16">
        <v>317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4</v>
      </c>
      <c r="BP173" s="16">
        <v>0</v>
      </c>
      <c r="BQ173" s="16">
        <v>0</v>
      </c>
      <c r="BR173" s="15">
        <v>0</v>
      </c>
      <c r="BS173" s="16">
        <v>0</v>
      </c>
      <c r="BT173" s="16">
        <v>13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1</v>
      </c>
      <c r="CB173" s="16">
        <v>66</v>
      </c>
      <c r="CC173" s="16">
        <v>1</v>
      </c>
      <c r="CD173" s="16">
        <v>0</v>
      </c>
      <c r="CE173" s="16">
        <v>3</v>
      </c>
      <c r="CF173" s="17">
        <f t="shared" ref="CF173:CF185" si="68">SUM(E173:CE173)</f>
        <v>2336</v>
      </c>
    </row>
    <row r="174" spans="1:84" ht="8.25" customHeight="1" x14ac:dyDescent="0.15">
      <c r="A174" s="102"/>
      <c r="B174" s="105"/>
      <c r="C174" s="97" t="s">
        <v>256</v>
      </c>
      <c r="D174" s="98"/>
      <c r="E174" s="17">
        <v>0</v>
      </c>
      <c r="F174" s="17">
        <v>95</v>
      </c>
      <c r="G174" s="17">
        <v>27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13</v>
      </c>
      <c r="AB174" s="17">
        <v>0</v>
      </c>
      <c r="AC174" s="18">
        <v>0</v>
      </c>
      <c r="AD174" s="18">
        <v>0</v>
      </c>
      <c r="AE174" s="18">
        <v>0</v>
      </c>
      <c r="AF174" s="17">
        <v>10</v>
      </c>
      <c r="AG174" s="17">
        <v>3</v>
      </c>
      <c r="AH174" s="18">
        <v>0</v>
      </c>
      <c r="AI174" s="18">
        <v>0</v>
      </c>
      <c r="AJ174" s="17">
        <v>430</v>
      </c>
      <c r="AK174" s="17">
        <v>0</v>
      </c>
      <c r="AL174" s="17">
        <v>0</v>
      </c>
      <c r="AM174" s="17">
        <v>32</v>
      </c>
      <c r="AN174" s="17">
        <v>0</v>
      </c>
      <c r="AO174" s="17">
        <v>0</v>
      </c>
      <c r="AP174" s="17">
        <v>0</v>
      </c>
      <c r="AQ174" s="17">
        <v>432</v>
      </c>
      <c r="AR174" s="17">
        <v>12</v>
      </c>
      <c r="AS174" s="17">
        <v>0</v>
      </c>
      <c r="AT174" s="17">
        <v>2</v>
      </c>
      <c r="AU174" s="17">
        <v>8</v>
      </c>
      <c r="AV174" s="17">
        <v>276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9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13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36</v>
      </c>
      <c r="CC174" s="17">
        <v>0</v>
      </c>
      <c r="CD174" s="17">
        <v>0</v>
      </c>
      <c r="CE174" s="17">
        <v>0</v>
      </c>
      <c r="CF174" s="17">
        <f t="shared" si="68"/>
        <v>1409</v>
      </c>
    </row>
    <row r="175" spans="1:84" ht="8.25" customHeight="1" x14ac:dyDescent="0.15">
      <c r="A175" s="102"/>
      <c r="B175" s="105"/>
      <c r="C175" s="97" t="s">
        <v>257</v>
      </c>
      <c r="D175" s="98"/>
      <c r="E175" s="17">
        <v>0</v>
      </c>
      <c r="F175" s="17">
        <v>61</v>
      </c>
      <c r="G175" s="17">
        <v>30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16</v>
      </c>
      <c r="AB175" s="17">
        <v>0</v>
      </c>
      <c r="AC175" s="18">
        <v>0</v>
      </c>
      <c r="AD175" s="18">
        <v>0</v>
      </c>
      <c r="AE175" s="18">
        <v>0</v>
      </c>
      <c r="AF175" s="17">
        <v>36</v>
      </c>
      <c r="AG175" s="17">
        <v>11</v>
      </c>
      <c r="AH175" s="18">
        <v>0</v>
      </c>
      <c r="AI175" s="18">
        <v>0</v>
      </c>
      <c r="AJ175" s="17">
        <v>365</v>
      </c>
      <c r="AK175" s="17">
        <v>0</v>
      </c>
      <c r="AL175" s="17">
        <v>0</v>
      </c>
      <c r="AM175" s="17">
        <v>27</v>
      </c>
      <c r="AN175" s="17">
        <v>2</v>
      </c>
      <c r="AO175" s="17">
        <v>0</v>
      </c>
      <c r="AP175" s="17">
        <v>6</v>
      </c>
      <c r="AQ175" s="17">
        <v>236</v>
      </c>
      <c r="AR175" s="17">
        <v>10</v>
      </c>
      <c r="AS175" s="17">
        <v>0</v>
      </c>
      <c r="AT175" s="17">
        <v>0</v>
      </c>
      <c r="AU175" s="17">
        <v>8</v>
      </c>
      <c r="AV175" s="17">
        <v>338</v>
      </c>
      <c r="AW175" s="17">
        <v>0</v>
      </c>
      <c r="AX175" s="17">
        <v>1</v>
      </c>
      <c r="AY175" s="17">
        <v>8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5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26</v>
      </c>
      <c r="CC175" s="17">
        <v>0</v>
      </c>
      <c r="CD175" s="17">
        <v>0</v>
      </c>
      <c r="CE175" s="17">
        <v>4</v>
      </c>
      <c r="CF175" s="17">
        <f t="shared" si="68"/>
        <v>1206</v>
      </c>
    </row>
    <row r="176" spans="1:84" ht="8.25" customHeight="1" x14ac:dyDescent="0.15">
      <c r="A176" s="102"/>
      <c r="B176" s="105"/>
      <c r="C176" s="97" t="s">
        <v>258</v>
      </c>
      <c r="D176" s="98"/>
      <c r="E176" s="17">
        <v>0</v>
      </c>
      <c r="F176" s="17">
        <v>36</v>
      </c>
      <c r="G176" s="17">
        <v>12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11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146</v>
      </c>
      <c r="AK176" s="17">
        <v>0</v>
      </c>
      <c r="AL176" s="17">
        <v>0</v>
      </c>
      <c r="AM176" s="17">
        <v>8</v>
      </c>
      <c r="AN176" s="17">
        <v>0</v>
      </c>
      <c r="AO176" s="17">
        <v>0</v>
      </c>
      <c r="AP176" s="17">
        <v>0</v>
      </c>
      <c r="AQ176" s="17">
        <v>93</v>
      </c>
      <c r="AR176" s="17">
        <v>5</v>
      </c>
      <c r="AS176" s="17">
        <v>0</v>
      </c>
      <c r="AT176" s="17">
        <v>1</v>
      </c>
      <c r="AU176" s="17">
        <v>1</v>
      </c>
      <c r="AV176" s="17">
        <v>169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6</v>
      </c>
      <c r="CC176" s="17">
        <v>0</v>
      </c>
      <c r="CD176" s="17">
        <v>0</v>
      </c>
      <c r="CE176" s="17">
        <v>1</v>
      </c>
      <c r="CF176" s="17">
        <f t="shared" si="68"/>
        <v>516</v>
      </c>
    </row>
    <row r="177" spans="1:84" ht="8.25" customHeight="1" x14ac:dyDescent="0.15">
      <c r="A177" s="102"/>
      <c r="B177" s="99" t="s">
        <v>259</v>
      </c>
      <c r="C177" s="97"/>
      <c r="D177" s="98"/>
      <c r="E177" s="17">
        <v>0</v>
      </c>
      <c r="F177" s="17">
        <v>205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15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43</v>
      </c>
      <c r="AG177" s="17">
        <v>1</v>
      </c>
      <c r="AH177" s="18">
        <v>0</v>
      </c>
      <c r="AI177" s="18">
        <v>0</v>
      </c>
      <c r="AJ177" s="17">
        <v>442</v>
      </c>
      <c r="AK177" s="17">
        <v>0</v>
      </c>
      <c r="AL177" s="17">
        <v>0</v>
      </c>
      <c r="AM177" s="17">
        <v>24</v>
      </c>
      <c r="AN177" s="17">
        <v>2</v>
      </c>
      <c r="AO177" s="17">
        <v>0</v>
      </c>
      <c r="AP177" s="17">
        <v>3</v>
      </c>
      <c r="AQ177" s="17">
        <v>227</v>
      </c>
      <c r="AR177" s="17">
        <v>5</v>
      </c>
      <c r="AS177" s="17">
        <v>0</v>
      </c>
      <c r="AT177" s="17">
        <v>4</v>
      </c>
      <c r="AU177" s="17">
        <v>9</v>
      </c>
      <c r="AV177" s="17">
        <v>331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7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27</v>
      </c>
      <c r="CC177" s="17">
        <v>0</v>
      </c>
      <c r="CD177" s="17">
        <v>0</v>
      </c>
      <c r="CE177" s="17">
        <v>1</v>
      </c>
      <c r="CF177" s="17">
        <f t="shared" si="68"/>
        <v>1372</v>
      </c>
    </row>
    <row r="178" spans="1:84" ht="8.25" customHeight="1" x14ac:dyDescent="0.15">
      <c r="A178" s="102"/>
      <c r="B178" s="105" t="s">
        <v>260</v>
      </c>
      <c r="C178" s="97" t="s">
        <v>261</v>
      </c>
      <c r="D178" s="98"/>
      <c r="E178" s="17">
        <v>0</v>
      </c>
      <c r="F178" s="17">
        <v>129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17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29</v>
      </c>
      <c r="AB178" s="17">
        <v>0</v>
      </c>
      <c r="AC178" s="18">
        <v>0</v>
      </c>
      <c r="AD178" s="18">
        <v>0</v>
      </c>
      <c r="AE178" s="18">
        <v>0</v>
      </c>
      <c r="AF178" s="17">
        <v>54</v>
      </c>
      <c r="AG178" s="17">
        <v>8</v>
      </c>
      <c r="AH178" s="18">
        <v>0</v>
      </c>
      <c r="AI178" s="18">
        <v>0</v>
      </c>
      <c r="AJ178" s="17">
        <v>439</v>
      </c>
      <c r="AK178" s="17">
        <v>0</v>
      </c>
      <c r="AL178" s="17">
        <v>0</v>
      </c>
      <c r="AM178" s="17">
        <v>29</v>
      </c>
      <c r="AN178" s="17">
        <v>0</v>
      </c>
      <c r="AO178" s="17">
        <v>0</v>
      </c>
      <c r="AP178" s="17">
        <v>5</v>
      </c>
      <c r="AQ178" s="17">
        <v>134</v>
      </c>
      <c r="AR178" s="17">
        <v>5</v>
      </c>
      <c r="AS178" s="17">
        <v>0</v>
      </c>
      <c r="AT178" s="17">
        <v>2</v>
      </c>
      <c r="AU178" s="17">
        <v>14</v>
      </c>
      <c r="AV178" s="17">
        <v>365</v>
      </c>
      <c r="AW178" s="17">
        <v>0</v>
      </c>
      <c r="AX178" s="17">
        <v>0</v>
      </c>
      <c r="AY178" s="17">
        <v>15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21</v>
      </c>
      <c r="CC178" s="17">
        <v>0</v>
      </c>
      <c r="CD178" s="17">
        <v>2</v>
      </c>
      <c r="CE178" s="17">
        <v>1</v>
      </c>
      <c r="CF178" s="17">
        <f t="shared" si="68"/>
        <v>1283</v>
      </c>
    </row>
    <row r="179" spans="1:84" ht="8.25" customHeight="1" x14ac:dyDescent="0.15">
      <c r="A179" s="102"/>
      <c r="B179" s="105"/>
      <c r="C179" s="97" t="s">
        <v>262</v>
      </c>
      <c r="D179" s="98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8</v>
      </c>
      <c r="AG179" s="17">
        <v>3</v>
      </c>
      <c r="AH179" s="18">
        <v>0</v>
      </c>
      <c r="AI179" s="18">
        <v>0</v>
      </c>
      <c r="AJ179" s="17">
        <v>176</v>
      </c>
      <c r="AK179" s="17">
        <v>1</v>
      </c>
      <c r="AL179" s="17">
        <v>0</v>
      </c>
      <c r="AM179" s="17">
        <v>15</v>
      </c>
      <c r="AN179" s="17">
        <v>0</v>
      </c>
      <c r="AO179" s="17">
        <v>0</v>
      </c>
      <c r="AP179" s="17">
        <v>1</v>
      </c>
      <c r="AQ179" s="17">
        <v>40</v>
      </c>
      <c r="AR179" s="17">
        <v>1</v>
      </c>
      <c r="AS179" s="17">
        <v>0</v>
      </c>
      <c r="AT179" s="17">
        <v>5</v>
      </c>
      <c r="AU179" s="17">
        <v>1</v>
      </c>
      <c r="AV179" s="17">
        <v>148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479</v>
      </c>
    </row>
    <row r="180" spans="1:84" ht="8.25" customHeight="1" x14ac:dyDescent="0.15">
      <c r="A180" s="102"/>
      <c r="B180" s="105"/>
      <c r="C180" s="97" t="s">
        <v>263</v>
      </c>
      <c r="D180" s="98"/>
      <c r="E180" s="17">
        <v>0</v>
      </c>
      <c r="F180" s="17">
        <v>75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46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5</v>
      </c>
      <c r="AR180" s="17">
        <v>0</v>
      </c>
      <c r="AS180" s="17">
        <v>0</v>
      </c>
      <c r="AT180" s="17">
        <v>0</v>
      </c>
      <c r="AU180" s="17">
        <v>0</v>
      </c>
      <c r="AV180" s="17">
        <v>30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178</v>
      </c>
    </row>
    <row r="181" spans="1:84" ht="8.25" customHeight="1" x14ac:dyDescent="0.15">
      <c r="A181" s="102"/>
      <c r="B181" s="99" t="s">
        <v>264</v>
      </c>
      <c r="C181" s="97"/>
      <c r="D181" s="98"/>
      <c r="E181" s="17">
        <v>0</v>
      </c>
      <c r="F181" s="17">
        <v>447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26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71</v>
      </c>
      <c r="AB181" s="17">
        <v>0</v>
      </c>
      <c r="AC181" s="18">
        <v>0</v>
      </c>
      <c r="AD181" s="18">
        <v>0</v>
      </c>
      <c r="AE181" s="18">
        <v>0</v>
      </c>
      <c r="AF181" s="17">
        <v>54</v>
      </c>
      <c r="AG181" s="17">
        <v>2</v>
      </c>
      <c r="AH181" s="18">
        <v>0</v>
      </c>
      <c r="AI181" s="18">
        <v>0</v>
      </c>
      <c r="AJ181" s="17">
        <v>1132</v>
      </c>
      <c r="AK181" s="17">
        <v>1</v>
      </c>
      <c r="AL181" s="17">
        <v>2</v>
      </c>
      <c r="AM181" s="17">
        <v>129</v>
      </c>
      <c r="AN181" s="17">
        <v>0</v>
      </c>
      <c r="AO181" s="17">
        <v>0</v>
      </c>
      <c r="AP181" s="17">
        <v>2</v>
      </c>
      <c r="AQ181" s="17">
        <v>763</v>
      </c>
      <c r="AR181" s="17">
        <v>32</v>
      </c>
      <c r="AS181" s="17">
        <v>0</v>
      </c>
      <c r="AT181" s="17">
        <v>3</v>
      </c>
      <c r="AU181" s="17">
        <v>19</v>
      </c>
      <c r="AV181" s="17">
        <v>602</v>
      </c>
      <c r="AW181" s="17">
        <v>0</v>
      </c>
      <c r="AX181" s="17">
        <v>0</v>
      </c>
      <c r="AY181" s="17">
        <v>11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10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12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54</v>
      </c>
      <c r="CC181" s="17">
        <v>1</v>
      </c>
      <c r="CD181" s="17">
        <v>1</v>
      </c>
      <c r="CE181" s="17">
        <v>1</v>
      </c>
      <c r="CF181" s="17">
        <f t="shared" si="68"/>
        <v>3399</v>
      </c>
    </row>
    <row r="182" spans="1:84" ht="8.25" customHeight="1" x14ac:dyDescent="0.15">
      <c r="A182" s="102"/>
      <c r="B182" s="99" t="s">
        <v>265</v>
      </c>
      <c r="C182" s="97"/>
      <c r="D182" s="98"/>
      <c r="E182" s="17">
        <v>1</v>
      </c>
      <c r="F182" s="17">
        <v>225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99</v>
      </c>
      <c r="AG182" s="17">
        <v>2</v>
      </c>
      <c r="AH182" s="18">
        <v>0</v>
      </c>
      <c r="AI182" s="18">
        <v>0</v>
      </c>
      <c r="AJ182" s="17">
        <v>448</v>
      </c>
      <c r="AK182" s="17">
        <v>0</v>
      </c>
      <c r="AL182" s="17">
        <v>1</v>
      </c>
      <c r="AM182" s="17">
        <v>89</v>
      </c>
      <c r="AN182" s="17">
        <v>0</v>
      </c>
      <c r="AO182" s="17">
        <v>0</v>
      </c>
      <c r="AP182" s="17">
        <v>4</v>
      </c>
      <c r="AQ182" s="17">
        <v>270</v>
      </c>
      <c r="AR182" s="17">
        <v>15</v>
      </c>
      <c r="AS182" s="17">
        <v>0</v>
      </c>
      <c r="AT182" s="17">
        <v>2</v>
      </c>
      <c r="AU182" s="17">
        <v>8</v>
      </c>
      <c r="AV182" s="17">
        <v>467</v>
      </c>
      <c r="AW182" s="17">
        <v>1</v>
      </c>
      <c r="AX182" s="17">
        <v>0</v>
      </c>
      <c r="AY182" s="17">
        <v>14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5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32</v>
      </c>
      <c r="CC182" s="17">
        <v>0</v>
      </c>
      <c r="CD182" s="17">
        <v>0</v>
      </c>
      <c r="CE182" s="17">
        <v>2</v>
      </c>
      <c r="CF182" s="17">
        <f t="shared" si="68"/>
        <v>1784</v>
      </c>
    </row>
    <row r="183" spans="1:84" ht="8.25" customHeight="1" x14ac:dyDescent="0.15">
      <c r="A183" s="102"/>
      <c r="B183" s="99" t="s">
        <v>266</v>
      </c>
      <c r="C183" s="97"/>
      <c r="D183" s="98"/>
      <c r="E183" s="17">
        <v>1</v>
      </c>
      <c r="F183" s="17">
        <v>88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29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618</v>
      </c>
      <c r="AK183" s="17">
        <v>0</v>
      </c>
      <c r="AL183" s="17">
        <v>2</v>
      </c>
      <c r="AM183" s="17">
        <v>66</v>
      </c>
      <c r="AN183" s="17">
        <v>1</v>
      </c>
      <c r="AO183" s="17">
        <v>0</v>
      </c>
      <c r="AP183" s="17">
        <v>0</v>
      </c>
      <c r="AQ183" s="17">
        <v>248</v>
      </c>
      <c r="AR183" s="17">
        <v>13</v>
      </c>
      <c r="AS183" s="17">
        <v>0</v>
      </c>
      <c r="AT183" s="17">
        <v>2</v>
      </c>
      <c r="AU183" s="17">
        <v>14</v>
      </c>
      <c r="AV183" s="17">
        <v>521</v>
      </c>
      <c r="AW183" s="17">
        <v>0</v>
      </c>
      <c r="AX183" s="17">
        <v>0</v>
      </c>
      <c r="AY183" s="17">
        <v>10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45</v>
      </c>
      <c r="CC183" s="17">
        <v>0</v>
      </c>
      <c r="CD183" s="17">
        <v>0</v>
      </c>
      <c r="CE183" s="17">
        <v>1</v>
      </c>
      <c r="CF183" s="17">
        <f t="shared" si="68"/>
        <v>1708</v>
      </c>
    </row>
    <row r="184" spans="1:84" ht="8.25" customHeight="1" x14ac:dyDescent="0.15">
      <c r="A184" s="102"/>
      <c r="B184" s="100" t="s">
        <v>267</v>
      </c>
      <c r="C184" s="97" t="s">
        <v>267</v>
      </c>
      <c r="D184" s="98"/>
      <c r="E184" s="17">
        <v>0</v>
      </c>
      <c r="F184" s="17">
        <v>268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24</v>
      </c>
      <c r="AB184" s="17">
        <v>0</v>
      </c>
      <c r="AC184" s="18">
        <v>0</v>
      </c>
      <c r="AD184" s="18">
        <v>0</v>
      </c>
      <c r="AE184" s="18">
        <v>0</v>
      </c>
      <c r="AF184" s="17">
        <v>245</v>
      </c>
      <c r="AG184" s="17">
        <v>8</v>
      </c>
      <c r="AH184" s="18">
        <v>0</v>
      </c>
      <c r="AI184" s="18">
        <v>0</v>
      </c>
      <c r="AJ184" s="17">
        <v>582</v>
      </c>
      <c r="AK184" s="17">
        <v>0</v>
      </c>
      <c r="AL184" s="17">
        <v>0</v>
      </c>
      <c r="AM184" s="17">
        <v>59</v>
      </c>
      <c r="AN184" s="17">
        <v>0</v>
      </c>
      <c r="AO184" s="17">
        <v>0</v>
      </c>
      <c r="AP184" s="17">
        <v>5</v>
      </c>
      <c r="AQ184" s="17">
        <v>253</v>
      </c>
      <c r="AR184" s="17">
        <v>7</v>
      </c>
      <c r="AS184" s="17">
        <v>0</v>
      </c>
      <c r="AT184" s="17">
        <v>2</v>
      </c>
      <c r="AU184" s="17">
        <v>15</v>
      </c>
      <c r="AV184" s="17">
        <v>600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10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2</v>
      </c>
      <c r="BP184" s="17">
        <v>0</v>
      </c>
      <c r="BQ184" s="17">
        <v>0</v>
      </c>
      <c r="BR184" s="18">
        <v>0</v>
      </c>
      <c r="BS184" s="17">
        <v>0</v>
      </c>
      <c r="BT184" s="17">
        <v>14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4</v>
      </c>
      <c r="CB184" s="17">
        <v>60</v>
      </c>
      <c r="CC184" s="17">
        <v>0</v>
      </c>
      <c r="CD184" s="17">
        <v>0</v>
      </c>
      <c r="CE184" s="17">
        <v>8</v>
      </c>
      <c r="CF184" s="17">
        <f t="shared" si="68"/>
        <v>2221</v>
      </c>
    </row>
    <row r="185" spans="1:84" ht="8.25" customHeight="1" x14ac:dyDescent="0.15">
      <c r="A185" s="102"/>
      <c r="B185" s="100"/>
      <c r="C185" s="97" t="s">
        <v>268</v>
      </c>
      <c r="D185" s="98"/>
      <c r="E185" s="17">
        <f>SUM(E197:E198)</f>
        <v>0</v>
      </c>
      <c r="F185" s="17">
        <f t="shared" ref="F185:CE185" si="69">SUM(F197:F198)</f>
        <v>49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61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20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3</v>
      </c>
      <c r="AV185" s="17">
        <f t="shared" si="69"/>
        <v>90</v>
      </c>
      <c r="AW185" s="17">
        <f t="shared" si="69"/>
        <v>0</v>
      </c>
      <c r="AX185" s="17">
        <f t="shared" si="69"/>
        <v>0</v>
      </c>
      <c r="AY185" s="17">
        <f t="shared" si="69"/>
        <v>9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0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6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282</v>
      </c>
    </row>
    <row r="186" spans="1:84" ht="8.25" customHeight="1" x14ac:dyDescent="0.15">
      <c r="A186" s="103"/>
      <c r="B186" s="115" t="s">
        <v>98</v>
      </c>
      <c r="C186" s="116"/>
      <c r="D186" s="117"/>
      <c r="E186" s="19">
        <f>SUM(E173:E185)</f>
        <v>3</v>
      </c>
      <c r="F186" s="19">
        <f t="shared" ref="F186:CF186" si="70">SUM(F173:F185)</f>
        <v>1763</v>
      </c>
      <c r="G186" s="19">
        <f t="shared" si="70"/>
        <v>166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159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4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268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596</v>
      </c>
      <c r="AG186" s="19">
        <f t="shared" si="70"/>
        <v>60</v>
      </c>
      <c r="AH186" s="20">
        <f t="shared" si="70"/>
        <v>0</v>
      </c>
      <c r="AI186" s="20">
        <f t="shared" si="70"/>
        <v>0</v>
      </c>
      <c r="AJ186" s="19">
        <f t="shared" si="70"/>
        <v>6243</v>
      </c>
      <c r="AK186" s="19">
        <f t="shared" si="70"/>
        <v>2</v>
      </c>
      <c r="AL186" s="19">
        <f t="shared" si="70"/>
        <v>6</v>
      </c>
      <c r="AM186" s="19">
        <f t="shared" si="70"/>
        <v>535</v>
      </c>
      <c r="AN186" s="19">
        <f t="shared" si="70"/>
        <v>5</v>
      </c>
      <c r="AO186" s="19">
        <f t="shared" si="70"/>
        <v>0</v>
      </c>
      <c r="AP186" s="19">
        <f t="shared" si="70"/>
        <v>28</v>
      </c>
      <c r="AQ186" s="19">
        <f t="shared" si="70"/>
        <v>3084</v>
      </c>
      <c r="AR186" s="19">
        <f t="shared" si="70"/>
        <v>121</v>
      </c>
      <c r="AS186" s="19">
        <f t="shared" si="70"/>
        <v>0</v>
      </c>
      <c r="AT186" s="19">
        <f t="shared" si="70"/>
        <v>25</v>
      </c>
      <c r="AU186" s="19">
        <f t="shared" si="70"/>
        <v>107</v>
      </c>
      <c r="AV186" s="19">
        <f t="shared" si="70"/>
        <v>4254</v>
      </c>
      <c r="AW186" s="19">
        <f t="shared" si="70"/>
        <v>1</v>
      </c>
      <c r="AX186" s="19">
        <f t="shared" si="70"/>
        <v>1</v>
      </c>
      <c r="AY186" s="19">
        <f t="shared" si="70"/>
        <v>103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42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22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80</v>
      </c>
      <c r="BU186" s="19">
        <f t="shared" si="70"/>
        <v>0</v>
      </c>
      <c r="BV186" s="19">
        <f t="shared" si="70"/>
        <v>17</v>
      </c>
      <c r="BW186" s="19">
        <f t="shared" si="70"/>
        <v>18</v>
      </c>
      <c r="BX186" s="19">
        <f t="shared" si="70"/>
        <v>3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382</v>
      </c>
      <c r="CC186" s="19">
        <f t="shared" si="70"/>
        <v>2</v>
      </c>
      <c r="CD186" s="19">
        <f t="shared" si="70"/>
        <v>3</v>
      </c>
      <c r="CE186" s="19">
        <f t="shared" si="70"/>
        <v>22</v>
      </c>
      <c r="CF186" s="19">
        <f t="shared" si="70"/>
        <v>18173</v>
      </c>
    </row>
    <row r="187" spans="1:84" ht="8.25" customHeight="1" x14ac:dyDescent="0.15">
      <c r="A187" s="101" t="s">
        <v>269</v>
      </c>
      <c r="B187" s="118" t="s">
        <v>270</v>
      </c>
      <c r="C187" s="106"/>
      <c r="D187" s="107"/>
      <c r="E187" s="16">
        <v>0</v>
      </c>
      <c r="F187" s="16">
        <v>31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18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1</v>
      </c>
      <c r="AB187" s="16">
        <v>0</v>
      </c>
      <c r="AC187" s="15">
        <v>0</v>
      </c>
      <c r="AD187" s="15">
        <v>0</v>
      </c>
      <c r="AE187" s="15">
        <v>0</v>
      </c>
      <c r="AF187" s="16">
        <v>45</v>
      </c>
      <c r="AG187" s="16">
        <v>5</v>
      </c>
      <c r="AH187" s="15">
        <v>0</v>
      </c>
      <c r="AI187" s="15">
        <v>0</v>
      </c>
      <c r="AJ187" s="16">
        <v>777</v>
      </c>
      <c r="AK187" s="16">
        <v>0</v>
      </c>
      <c r="AL187" s="16">
        <v>0</v>
      </c>
      <c r="AM187" s="16">
        <v>69</v>
      </c>
      <c r="AN187" s="16">
        <v>0</v>
      </c>
      <c r="AO187" s="16">
        <v>0</v>
      </c>
      <c r="AP187" s="16">
        <v>1</v>
      </c>
      <c r="AQ187" s="16">
        <v>756</v>
      </c>
      <c r="AR187" s="16">
        <v>3</v>
      </c>
      <c r="AS187" s="16">
        <v>0</v>
      </c>
      <c r="AT187" s="16">
        <v>0</v>
      </c>
      <c r="AU187" s="16">
        <v>10</v>
      </c>
      <c r="AV187" s="16">
        <v>744</v>
      </c>
      <c r="AW187" s="16">
        <v>0</v>
      </c>
      <c r="AX187" s="16">
        <v>0</v>
      </c>
      <c r="AY187" s="16">
        <v>7</v>
      </c>
      <c r="AZ187" s="16">
        <v>0</v>
      </c>
      <c r="BA187" s="15">
        <v>1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17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10</v>
      </c>
      <c r="CC187" s="16">
        <v>0</v>
      </c>
      <c r="CD187" s="16">
        <v>0</v>
      </c>
      <c r="CE187" s="16">
        <v>2</v>
      </c>
      <c r="CF187" s="17">
        <f>SUM(E187:CE187)</f>
        <v>2507</v>
      </c>
    </row>
    <row r="188" spans="1:84" ht="8.25" customHeight="1" x14ac:dyDescent="0.15">
      <c r="A188" s="102"/>
      <c r="B188" s="99" t="s">
        <v>271</v>
      </c>
      <c r="C188" s="97"/>
      <c r="D188" s="9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9</v>
      </c>
      <c r="AG188" s="17">
        <v>6</v>
      </c>
      <c r="AH188" s="18">
        <v>0</v>
      </c>
      <c r="AI188" s="18">
        <v>0</v>
      </c>
      <c r="AJ188" s="17">
        <v>32</v>
      </c>
      <c r="AK188" s="17">
        <v>0</v>
      </c>
      <c r="AL188" s="17">
        <v>0</v>
      </c>
      <c r="AM188" s="17">
        <v>8</v>
      </c>
      <c r="AN188" s="17">
        <v>0</v>
      </c>
      <c r="AO188" s="17">
        <v>0</v>
      </c>
      <c r="AP188" s="17">
        <v>0</v>
      </c>
      <c r="AQ188" s="17">
        <v>118</v>
      </c>
      <c r="AR188" s="17">
        <v>0</v>
      </c>
      <c r="AS188" s="17">
        <v>0</v>
      </c>
      <c r="AT188" s="17">
        <v>0</v>
      </c>
      <c r="AU188" s="17">
        <v>0</v>
      </c>
      <c r="AV188" s="17">
        <v>53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3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230</v>
      </c>
    </row>
    <row r="189" spans="1:84" ht="8.25" customHeight="1" x14ac:dyDescent="0.15">
      <c r="A189" s="102"/>
      <c r="B189" s="99" t="s">
        <v>272</v>
      </c>
      <c r="C189" s="97"/>
      <c r="D189" s="98"/>
      <c r="E189" s="17">
        <v>0</v>
      </c>
      <c r="F189" s="17">
        <v>12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1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63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55</v>
      </c>
      <c r="AR189" s="17">
        <v>0</v>
      </c>
      <c r="AS189" s="17">
        <v>0</v>
      </c>
      <c r="AT189" s="17">
        <v>2</v>
      </c>
      <c r="AU189" s="17">
        <v>1</v>
      </c>
      <c r="AV189" s="17">
        <v>34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3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190</v>
      </c>
    </row>
    <row r="190" spans="1:84" ht="8.25" customHeight="1" x14ac:dyDescent="0.15">
      <c r="A190" s="103"/>
      <c r="B190" s="115" t="s">
        <v>98</v>
      </c>
      <c r="C190" s="116"/>
      <c r="D190" s="117"/>
      <c r="E190" s="19">
        <f t="shared" ref="E190:CF190" si="71">SUM(E187:E189)</f>
        <v>0</v>
      </c>
      <c r="F190" s="19">
        <f t="shared" si="71"/>
        <v>44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19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2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61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872</v>
      </c>
      <c r="AK190" s="19">
        <f t="shared" si="71"/>
        <v>0</v>
      </c>
      <c r="AL190" s="19">
        <f t="shared" si="71"/>
        <v>0</v>
      </c>
      <c r="AM190" s="19">
        <f t="shared" si="71"/>
        <v>80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929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11</v>
      </c>
      <c r="AV190" s="19">
        <f t="shared" si="71"/>
        <v>831</v>
      </c>
      <c r="AW190" s="19">
        <f t="shared" si="71"/>
        <v>0</v>
      </c>
      <c r="AX190" s="19">
        <f t="shared" si="71"/>
        <v>0</v>
      </c>
      <c r="AY190" s="19">
        <f t="shared" si="71"/>
        <v>7</v>
      </c>
      <c r="AZ190" s="19">
        <f t="shared" si="71"/>
        <v>0</v>
      </c>
      <c r="BA190" s="20">
        <f>SUM(BA187:BA189)</f>
        <v>1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23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11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2927</v>
      </c>
    </row>
    <row r="191" spans="1:84" ht="8.25" customHeight="1" x14ac:dyDescent="0.15">
      <c r="A191" s="108" t="s">
        <v>273</v>
      </c>
      <c r="B191" s="109"/>
      <c r="C191" s="109"/>
      <c r="D191" s="110"/>
      <c r="E191" s="33">
        <f t="shared" ref="E191:BP191" si="72">SUM(E17,E38,E96,E112,E138,E152,E165,E172,E186,E190)</f>
        <v>34</v>
      </c>
      <c r="F191" s="33">
        <f t="shared" si="72"/>
        <v>15037</v>
      </c>
      <c r="G191" s="33">
        <f t="shared" si="72"/>
        <v>1296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1025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6</v>
      </c>
      <c r="T191" s="34">
        <f t="shared" si="72"/>
        <v>0</v>
      </c>
      <c r="U191" s="33">
        <f t="shared" si="72"/>
        <v>1</v>
      </c>
      <c r="V191" s="33">
        <f t="shared" si="72"/>
        <v>16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2</v>
      </c>
      <c r="AA191" s="33">
        <f t="shared" si="72"/>
        <v>668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4432</v>
      </c>
      <c r="AG191" s="33">
        <f t="shared" si="72"/>
        <v>205</v>
      </c>
      <c r="AH191" s="34">
        <f t="shared" si="72"/>
        <v>0</v>
      </c>
      <c r="AI191" s="34">
        <f t="shared" si="72"/>
        <v>0</v>
      </c>
      <c r="AJ191" s="33">
        <f t="shared" si="72"/>
        <v>52075</v>
      </c>
      <c r="AK191" s="33">
        <f t="shared" si="72"/>
        <v>12</v>
      </c>
      <c r="AL191" s="33">
        <f t="shared" si="72"/>
        <v>76</v>
      </c>
      <c r="AM191" s="33">
        <f t="shared" si="72"/>
        <v>5279</v>
      </c>
      <c r="AN191" s="33">
        <f t="shared" si="72"/>
        <v>40</v>
      </c>
      <c r="AO191" s="33">
        <f t="shared" si="72"/>
        <v>3</v>
      </c>
      <c r="AP191" s="33">
        <f t="shared" si="72"/>
        <v>332</v>
      </c>
      <c r="AQ191" s="33">
        <f t="shared" si="72"/>
        <v>36599</v>
      </c>
      <c r="AR191" s="33">
        <f t="shared" si="72"/>
        <v>1220</v>
      </c>
      <c r="AS191" s="33">
        <f t="shared" si="72"/>
        <v>107</v>
      </c>
      <c r="AT191" s="33">
        <f t="shared" si="72"/>
        <v>130</v>
      </c>
      <c r="AU191" s="33">
        <f t="shared" si="72"/>
        <v>1069</v>
      </c>
      <c r="AV191" s="33">
        <f t="shared" si="72"/>
        <v>34505</v>
      </c>
      <c r="AW191" s="33">
        <f t="shared" si="72"/>
        <v>23</v>
      </c>
      <c r="AX191" s="33">
        <f t="shared" si="72"/>
        <v>17</v>
      </c>
      <c r="AY191" s="33">
        <f t="shared" si="72"/>
        <v>758</v>
      </c>
      <c r="AZ191" s="33">
        <f t="shared" si="72"/>
        <v>0</v>
      </c>
      <c r="BA191" s="34">
        <f t="shared" si="72"/>
        <v>150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1086</v>
      </c>
      <c r="BI191" s="33">
        <f t="shared" si="72"/>
        <v>0</v>
      </c>
      <c r="BJ191" s="33">
        <f t="shared" si="72"/>
        <v>87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121</v>
      </c>
      <c r="BP191" s="33">
        <f t="shared" si="72"/>
        <v>0</v>
      </c>
      <c r="BQ191" s="33">
        <f t="shared" ref="BQ191:CF191" si="73">SUM(BQ17,BQ38,BQ96,BQ112,BQ138,BQ152,BQ165,BQ172,BQ186,BQ190)</f>
        <v>6</v>
      </c>
      <c r="BR191" s="34">
        <f t="shared" si="73"/>
        <v>0</v>
      </c>
      <c r="BS191" s="33">
        <f t="shared" si="73"/>
        <v>5</v>
      </c>
      <c r="BT191" s="33">
        <f t="shared" si="73"/>
        <v>1000</v>
      </c>
      <c r="BU191" s="33">
        <f t="shared" si="73"/>
        <v>20</v>
      </c>
      <c r="BV191" s="33">
        <f t="shared" si="73"/>
        <v>102</v>
      </c>
      <c r="BW191" s="33">
        <f t="shared" si="73"/>
        <v>24</v>
      </c>
      <c r="BX191" s="33">
        <f t="shared" si="73"/>
        <v>49</v>
      </c>
      <c r="BY191" s="33">
        <f t="shared" si="73"/>
        <v>16</v>
      </c>
      <c r="BZ191" s="33">
        <f t="shared" si="73"/>
        <v>0</v>
      </c>
      <c r="CA191" s="33">
        <f t="shared" si="73"/>
        <v>87</v>
      </c>
      <c r="CB191" s="33">
        <f t="shared" si="73"/>
        <v>2883</v>
      </c>
      <c r="CC191" s="33">
        <f t="shared" si="73"/>
        <v>49</v>
      </c>
      <c r="CD191" s="33">
        <f t="shared" si="73"/>
        <v>22</v>
      </c>
      <c r="CE191" s="33">
        <f t="shared" si="73"/>
        <v>114</v>
      </c>
      <c r="CF191" s="33">
        <f t="shared" si="73"/>
        <v>160825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11" t="s">
        <v>274</v>
      </c>
      <c r="B197" s="112" t="s">
        <v>267</v>
      </c>
      <c r="C197" s="114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11"/>
      <c r="B198" s="113"/>
      <c r="C198" s="114"/>
      <c r="D198" s="38" t="s">
        <v>268</v>
      </c>
      <c r="E198" s="39">
        <v>0</v>
      </c>
      <c r="F198" s="39">
        <v>49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60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20</v>
      </c>
      <c r="AR198" s="39">
        <v>0</v>
      </c>
      <c r="AS198" s="39">
        <v>0</v>
      </c>
      <c r="AT198" s="39">
        <v>0</v>
      </c>
      <c r="AU198" s="39">
        <v>3</v>
      </c>
      <c r="AV198" s="39">
        <v>90</v>
      </c>
      <c r="AW198" s="39">
        <v>0</v>
      </c>
      <c r="AX198" s="39">
        <v>0</v>
      </c>
      <c r="AY198" s="39">
        <v>9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1</v>
      </c>
      <c r="BY198" s="39">
        <v>0</v>
      </c>
      <c r="BZ198" s="39">
        <v>0</v>
      </c>
      <c r="CA198" s="39">
        <v>0</v>
      </c>
      <c r="CB198" s="39">
        <v>6</v>
      </c>
      <c r="CC198" s="39">
        <v>0</v>
      </c>
      <c r="CD198" s="39">
        <v>0</v>
      </c>
      <c r="CE198" s="39">
        <v>0</v>
      </c>
      <c r="CF198" s="33">
        <f>SUM(E198:CE198)</f>
        <v>279</v>
      </c>
    </row>
    <row r="199" spans="1:84" ht="9.75" customHeight="1" x14ac:dyDescent="0.15"/>
  </sheetData>
  <mergeCells count="191"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B39:B42"/>
    <mergeCell ref="C39:D39"/>
    <mergeCell ref="C40:C42"/>
    <mergeCell ref="B43:B46"/>
    <mergeCell ref="C43:C4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A153:A165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</mergeCells>
  <phoneticPr fontId="3"/>
  <printOptions horizontalCentered="1" vertic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45" t="s">
        <v>0</v>
      </c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 t="s">
        <v>1</v>
      </c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 t="s">
        <v>2</v>
      </c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</row>
    <row r="2" spans="1:84" s="7" customFormat="1" ht="9.9499999999999993" customHeight="1" x14ac:dyDescent="0.15">
      <c r="A2" s="46" t="s">
        <v>295</v>
      </c>
      <c r="B2" s="46"/>
      <c r="C2" s="46"/>
      <c r="D2" s="46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47" t="s">
        <v>4</v>
      </c>
      <c r="B3" s="48"/>
      <c r="C3" s="48"/>
      <c r="D3" s="49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50" t="s">
        <v>85</v>
      </c>
      <c r="B4" s="54" t="s">
        <v>85</v>
      </c>
      <c r="C4" s="55"/>
      <c r="D4" s="56"/>
      <c r="E4" s="15">
        <v>0</v>
      </c>
      <c r="F4" s="15">
        <v>17</v>
      </c>
      <c r="G4" s="15">
        <v>114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22</v>
      </c>
      <c r="AG4" s="15">
        <v>4</v>
      </c>
      <c r="AH4" s="15">
        <v>0</v>
      </c>
      <c r="AI4" s="15">
        <v>0</v>
      </c>
      <c r="AJ4" s="15">
        <v>981</v>
      </c>
      <c r="AK4" s="15">
        <v>0</v>
      </c>
      <c r="AL4" s="15">
        <v>2</v>
      </c>
      <c r="AM4" s="15">
        <v>39</v>
      </c>
      <c r="AN4" s="15">
        <v>2</v>
      </c>
      <c r="AO4" s="15">
        <v>0</v>
      </c>
      <c r="AP4" s="15">
        <v>23</v>
      </c>
      <c r="AQ4" s="15">
        <v>1667</v>
      </c>
      <c r="AR4" s="15">
        <v>50</v>
      </c>
      <c r="AS4" s="15">
        <v>7</v>
      </c>
      <c r="AT4" s="15">
        <v>0</v>
      </c>
      <c r="AU4" s="15">
        <v>6</v>
      </c>
      <c r="AV4" s="15">
        <v>513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25</v>
      </c>
      <c r="BU4" s="15">
        <v>5</v>
      </c>
      <c r="BV4" s="15">
        <v>3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120</v>
      </c>
      <c r="CC4" s="15">
        <v>0</v>
      </c>
      <c r="CD4" s="15">
        <v>1</v>
      </c>
      <c r="CE4" s="16">
        <v>2</v>
      </c>
      <c r="CF4" s="16">
        <f t="shared" ref="CF4:CF15" si="0">SUM(E4:CE4)</f>
        <v>3628</v>
      </c>
    </row>
    <row r="5" spans="1:84" s="14" customFormat="1" ht="8.25" customHeight="1" x14ac:dyDescent="0.15">
      <c r="A5" s="51"/>
      <c r="B5" s="57" t="s">
        <v>86</v>
      </c>
      <c r="C5" s="58"/>
      <c r="D5" s="59"/>
      <c r="E5" s="17">
        <v>0</v>
      </c>
      <c r="F5" s="17">
        <v>19</v>
      </c>
      <c r="G5" s="17">
        <v>32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131</v>
      </c>
      <c r="AK5" s="17">
        <v>1</v>
      </c>
      <c r="AL5" s="17">
        <v>0</v>
      </c>
      <c r="AM5" s="17">
        <v>10</v>
      </c>
      <c r="AN5" s="17">
        <v>0</v>
      </c>
      <c r="AO5" s="17">
        <v>0</v>
      </c>
      <c r="AP5" s="17">
        <v>0</v>
      </c>
      <c r="AQ5" s="17">
        <v>156</v>
      </c>
      <c r="AR5" s="17">
        <v>5</v>
      </c>
      <c r="AS5" s="17">
        <v>4</v>
      </c>
      <c r="AT5" s="17">
        <v>0</v>
      </c>
      <c r="AU5" s="17">
        <v>4</v>
      </c>
      <c r="AV5" s="17">
        <v>142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6</v>
      </c>
      <c r="CC5" s="17">
        <v>0</v>
      </c>
      <c r="CD5" s="17">
        <v>1</v>
      </c>
      <c r="CE5" s="17">
        <v>0</v>
      </c>
      <c r="CF5" s="17">
        <f t="shared" si="0"/>
        <v>533</v>
      </c>
    </row>
    <row r="6" spans="1:84" s="14" customFormat="1" ht="8.25" customHeight="1" x14ac:dyDescent="0.15">
      <c r="A6" s="51"/>
      <c r="B6" s="57" t="s">
        <v>87</v>
      </c>
      <c r="C6" s="58"/>
      <c r="D6" s="59"/>
      <c r="E6" s="17">
        <v>0</v>
      </c>
      <c r="F6" s="17">
        <v>7</v>
      </c>
      <c r="G6" s="17">
        <v>47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151</v>
      </c>
      <c r="AK6" s="17">
        <v>0</v>
      </c>
      <c r="AL6" s="17">
        <v>0</v>
      </c>
      <c r="AM6" s="17">
        <v>13</v>
      </c>
      <c r="AN6" s="17">
        <v>0</v>
      </c>
      <c r="AO6" s="17">
        <v>0</v>
      </c>
      <c r="AP6" s="17">
        <v>10</v>
      </c>
      <c r="AQ6" s="17">
        <v>307</v>
      </c>
      <c r="AR6" s="17">
        <v>20</v>
      </c>
      <c r="AS6" s="17">
        <v>18</v>
      </c>
      <c r="AT6" s="17">
        <v>0</v>
      </c>
      <c r="AU6" s="17">
        <v>6</v>
      </c>
      <c r="AV6" s="17">
        <v>225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5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31</v>
      </c>
      <c r="CC6" s="17">
        <v>1</v>
      </c>
      <c r="CD6" s="17">
        <v>1</v>
      </c>
      <c r="CE6" s="17">
        <v>0</v>
      </c>
      <c r="CF6" s="17">
        <f t="shared" si="0"/>
        <v>872</v>
      </c>
    </row>
    <row r="7" spans="1:84" s="14" customFormat="1" ht="8.25" customHeight="1" x14ac:dyDescent="0.15">
      <c r="A7" s="51"/>
      <c r="B7" s="60" t="s">
        <v>88</v>
      </c>
      <c r="C7" s="61" t="s">
        <v>89</v>
      </c>
      <c r="D7" s="62"/>
      <c r="E7" s="17">
        <v>0</v>
      </c>
      <c r="F7" s="17">
        <v>10</v>
      </c>
      <c r="G7" s="17">
        <v>28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14</v>
      </c>
      <c r="AG7" s="17">
        <v>0</v>
      </c>
      <c r="AH7" s="18">
        <v>0</v>
      </c>
      <c r="AI7" s="18">
        <v>0</v>
      </c>
      <c r="AJ7" s="17">
        <v>42</v>
      </c>
      <c r="AK7" s="17">
        <v>0</v>
      </c>
      <c r="AL7" s="17">
        <v>0</v>
      </c>
      <c r="AM7" s="17">
        <v>7</v>
      </c>
      <c r="AN7" s="17">
        <v>0</v>
      </c>
      <c r="AO7" s="17">
        <v>0</v>
      </c>
      <c r="AP7" s="17">
        <v>0</v>
      </c>
      <c r="AQ7" s="17">
        <v>125</v>
      </c>
      <c r="AR7" s="17">
        <v>7</v>
      </c>
      <c r="AS7" s="17">
        <v>1</v>
      </c>
      <c r="AT7" s="17">
        <v>0</v>
      </c>
      <c r="AU7" s="17">
        <v>0</v>
      </c>
      <c r="AV7" s="17">
        <v>48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3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11</v>
      </c>
      <c r="CC7" s="17">
        <v>0</v>
      </c>
      <c r="CD7" s="17">
        <v>0</v>
      </c>
      <c r="CE7" s="17">
        <v>0</v>
      </c>
      <c r="CF7" s="17">
        <f t="shared" si="0"/>
        <v>304</v>
      </c>
    </row>
    <row r="8" spans="1:84" s="14" customFormat="1" ht="8.25" customHeight="1" x14ac:dyDescent="0.15">
      <c r="A8" s="51"/>
      <c r="B8" s="60"/>
      <c r="C8" s="61" t="s">
        <v>90</v>
      </c>
      <c r="D8" s="62"/>
      <c r="E8" s="17">
        <v>0</v>
      </c>
      <c r="F8" s="17">
        <v>2</v>
      </c>
      <c r="G8" s="17">
        <v>8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0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20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102</v>
      </c>
      <c r="AR8" s="17">
        <v>7</v>
      </c>
      <c r="AS8" s="17">
        <v>1</v>
      </c>
      <c r="AT8" s="17">
        <v>0</v>
      </c>
      <c r="AU8" s="17">
        <v>0</v>
      </c>
      <c r="AV8" s="17">
        <v>46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194</v>
      </c>
    </row>
    <row r="9" spans="1:84" s="14" customFormat="1" ht="8.25" customHeight="1" x14ac:dyDescent="0.15">
      <c r="A9" s="51"/>
      <c r="B9" s="60"/>
      <c r="C9" s="63" t="s">
        <v>91</v>
      </c>
      <c r="D9" s="64"/>
      <c r="E9" s="17">
        <f>SUM(E7:E8)</f>
        <v>0</v>
      </c>
      <c r="F9" s="17">
        <f t="shared" ref="F9:BQ9" si="1">SUM(F7:F8)</f>
        <v>12</v>
      </c>
      <c r="G9" s="17">
        <f t="shared" si="1"/>
        <v>36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0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14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62</v>
      </c>
      <c r="AK9" s="17">
        <f t="shared" si="1"/>
        <v>0</v>
      </c>
      <c r="AL9" s="17">
        <f t="shared" si="1"/>
        <v>0</v>
      </c>
      <c r="AM9" s="17">
        <f t="shared" si="1"/>
        <v>7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227</v>
      </c>
      <c r="AR9" s="17">
        <f t="shared" si="1"/>
        <v>14</v>
      </c>
      <c r="AS9" s="17">
        <f t="shared" si="1"/>
        <v>2</v>
      </c>
      <c r="AT9" s="17">
        <f t="shared" si="1"/>
        <v>0</v>
      </c>
      <c r="AU9" s="17">
        <f t="shared" si="1"/>
        <v>0</v>
      </c>
      <c r="AV9" s="17">
        <f t="shared" si="1"/>
        <v>94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6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14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498</v>
      </c>
    </row>
    <row r="10" spans="1:84" s="14" customFormat="1" ht="8.25" customHeight="1" x14ac:dyDescent="0.15">
      <c r="A10" s="51"/>
      <c r="B10" s="60" t="s">
        <v>92</v>
      </c>
      <c r="C10" s="61" t="s">
        <v>93</v>
      </c>
      <c r="D10" s="62"/>
      <c r="E10" s="17">
        <v>0</v>
      </c>
      <c r="F10" s="17">
        <v>13</v>
      </c>
      <c r="G10" s="17">
        <v>13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43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108</v>
      </c>
      <c r="AR10" s="17">
        <v>4</v>
      </c>
      <c r="AS10" s="17">
        <v>9</v>
      </c>
      <c r="AT10" s="17">
        <v>0</v>
      </c>
      <c r="AU10" s="17">
        <v>0</v>
      </c>
      <c r="AV10" s="17">
        <v>79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293</v>
      </c>
    </row>
    <row r="11" spans="1:84" s="14" customFormat="1" ht="8.25" customHeight="1" x14ac:dyDescent="0.15">
      <c r="A11" s="51"/>
      <c r="B11" s="60"/>
      <c r="C11" s="61" t="s">
        <v>94</v>
      </c>
      <c r="D11" s="62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20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20</v>
      </c>
      <c r="AR11" s="17">
        <v>2</v>
      </c>
      <c r="AS11" s="17">
        <v>12</v>
      </c>
      <c r="AT11" s="17">
        <v>0</v>
      </c>
      <c r="AU11" s="17">
        <v>1</v>
      </c>
      <c r="AV11" s="17">
        <v>14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77</v>
      </c>
    </row>
    <row r="12" spans="1:84" s="14" customFormat="1" ht="8.25" customHeight="1" x14ac:dyDescent="0.15">
      <c r="A12" s="51"/>
      <c r="B12" s="60"/>
      <c r="C12" s="63" t="s">
        <v>91</v>
      </c>
      <c r="D12" s="64"/>
      <c r="E12" s="17">
        <f>SUM(E10:E11)</f>
        <v>0</v>
      </c>
      <c r="F12" s="17">
        <f t="shared" ref="F12:BQ12" si="3">SUM(F10:F11)</f>
        <v>13</v>
      </c>
      <c r="G12" s="17">
        <f t="shared" si="3"/>
        <v>16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2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63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128</v>
      </c>
      <c r="AR12" s="17">
        <f t="shared" si="3"/>
        <v>6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93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370</v>
      </c>
    </row>
    <row r="13" spans="1:84" s="14" customFormat="1" ht="8.25" customHeight="1" x14ac:dyDescent="0.15">
      <c r="A13" s="51"/>
      <c r="B13" s="57" t="s">
        <v>95</v>
      </c>
      <c r="C13" s="58"/>
      <c r="D13" s="59"/>
      <c r="E13" s="17">
        <v>0</v>
      </c>
      <c r="F13" s="17">
        <v>2</v>
      </c>
      <c r="G13" s="17">
        <v>16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110</v>
      </c>
      <c r="AK13" s="17">
        <v>0</v>
      </c>
      <c r="AL13" s="17">
        <v>0</v>
      </c>
      <c r="AM13" s="17">
        <v>8</v>
      </c>
      <c r="AN13" s="17">
        <v>0</v>
      </c>
      <c r="AO13" s="17">
        <v>0</v>
      </c>
      <c r="AP13" s="17">
        <v>2</v>
      </c>
      <c r="AQ13" s="17">
        <v>115</v>
      </c>
      <c r="AR13" s="17">
        <v>10</v>
      </c>
      <c r="AS13" s="17">
        <v>11</v>
      </c>
      <c r="AT13" s="17">
        <v>0</v>
      </c>
      <c r="AU13" s="17">
        <v>4</v>
      </c>
      <c r="AV13" s="17">
        <v>91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11</v>
      </c>
      <c r="CC13" s="17">
        <v>0</v>
      </c>
      <c r="CD13" s="17">
        <v>0</v>
      </c>
      <c r="CE13" s="17">
        <v>2</v>
      </c>
      <c r="CF13" s="17">
        <f t="shared" si="0"/>
        <v>399</v>
      </c>
    </row>
    <row r="14" spans="1:84" s="14" customFormat="1" ht="8.25" customHeight="1" x14ac:dyDescent="0.15">
      <c r="A14" s="51"/>
      <c r="B14" s="60" t="s">
        <v>96</v>
      </c>
      <c r="C14" s="61" t="s">
        <v>97</v>
      </c>
      <c r="D14" s="62"/>
      <c r="E14" s="17">
        <v>0</v>
      </c>
      <c r="F14" s="17">
        <v>15</v>
      </c>
      <c r="G14" s="17">
        <v>18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84</v>
      </c>
      <c r="AK14" s="17">
        <v>0</v>
      </c>
      <c r="AL14" s="17">
        <v>0</v>
      </c>
      <c r="AM14" s="17">
        <v>5</v>
      </c>
      <c r="AN14" s="17">
        <v>0</v>
      </c>
      <c r="AO14" s="17">
        <v>0</v>
      </c>
      <c r="AP14" s="17">
        <v>1</v>
      </c>
      <c r="AQ14" s="17">
        <v>77</v>
      </c>
      <c r="AR14" s="17">
        <v>9</v>
      </c>
      <c r="AS14" s="17">
        <v>5</v>
      </c>
      <c r="AT14" s="17">
        <v>0</v>
      </c>
      <c r="AU14" s="17">
        <v>4</v>
      </c>
      <c r="AV14" s="17">
        <v>130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9</v>
      </c>
      <c r="CC14" s="17">
        <v>1</v>
      </c>
      <c r="CD14" s="17">
        <v>0</v>
      </c>
      <c r="CE14" s="17">
        <v>0</v>
      </c>
      <c r="CF14" s="17">
        <f t="shared" si="0"/>
        <v>371</v>
      </c>
    </row>
    <row r="15" spans="1:84" s="14" customFormat="1" ht="8.25" customHeight="1" x14ac:dyDescent="0.15">
      <c r="A15" s="52"/>
      <c r="B15" s="60"/>
      <c r="C15" s="61" t="s">
        <v>94</v>
      </c>
      <c r="D15" s="62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2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15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40</v>
      </c>
    </row>
    <row r="16" spans="1:84" s="14" customFormat="1" ht="8.25" customHeight="1" x14ac:dyDescent="0.15">
      <c r="A16" s="52"/>
      <c r="B16" s="60"/>
      <c r="C16" s="63" t="s">
        <v>91</v>
      </c>
      <c r="D16" s="64"/>
      <c r="E16" s="17">
        <f>SUM(E14:E15)</f>
        <v>0</v>
      </c>
      <c r="F16" s="17">
        <f t="shared" ref="F16:BQ16" si="5">SUM(F14:F15)</f>
        <v>15</v>
      </c>
      <c r="G16" s="17">
        <f t="shared" si="5"/>
        <v>21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86</v>
      </c>
      <c r="AK16" s="17">
        <f t="shared" si="5"/>
        <v>0</v>
      </c>
      <c r="AL16" s="17">
        <f t="shared" si="5"/>
        <v>0</v>
      </c>
      <c r="AM16" s="17">
        <f t="shared" si="5"/>
        <v>6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92</v>
      </c>
      <c r="AR16" s="17">
        <f t="shared" si="5"/>
        <v>10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147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411</v>
      </c>
    </row>
    <row r="17" spans="1:84" s="14" customFormat="1" ht="8.25" customHeight="1" x14ac:dyDescent="0.15">
      <c r="A17" s="53"/>
      <c r="B17" s="65" t="s">
        <v>98</v>
      </c>
      <c r="C17" s="66"/>
      <c r="D17" s="67"/>
      <c r="E17" s="19">
        <f>SUM(E4:E6,E9,E12:E13,E16)</f>
        <v>0</v>
      </c>
      <c r="F17" s="19">
        <f t="shared" ref="F17:BQ17" si="7">SUM(F4:F6,F9,F12:F13,F16)</f>
        <v>85</v>
      </c>
      <c r="G17" s="19">
        <f t="shared" si="7"/>
        <v>282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4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19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73</v>
      </c>
      <c r="AG17" s="19">
        <f t="shared" si="7"/>
        <v>18</v>
      </c>
      <c r="AH17" s="20">
        <f t="shared" si="7"/>
        <v>0</v>
      </c>
      <c r="AI17" s="20">
        <f t="shared" si="7"/>
        <v>0</v>
      </c>
      <c r="AJ17" s="19">
        <f t="shared" si="7"/>
        <v>1584</v>
      </c>
      <c r="AK17" s="19">
        <f t="shared" si="7"/>
        <v>1</v>
      </c>
      <c r="AL17" s="19">
        <f t="shared" si="7"/>
        <v>2</v>
      </c>
      <c r="AM17" s="19">
        <f t="shared" si="7"/>
        <v>86</v>
      </c>
      <c r="AN17" s="19">
        <f t="shared" si="7"/>
        <v>2</v>
      </c>
      <c r="AO17" s="19">
        <f t="shared" si="7"/>
        <v>0</v>
      </c>
      <c r="AP17" s="19">
        <f t="shared" si="7"/>
        <v>36</v>
      </c>
      <c r="AQ17" s="19">
        <f t="shared" si="7"/>
        <v>2692</v>
      </c>
      <c r="AR17" s="19">
        <f t="shared" si="7"/>
        <v>115</v>
      </c>
      <c r="AS17" s="19">
        <f t="shared" si="7"/>
        <v>68</v>
      </c>
      <c r="AT17" s="19">
        <f t="shared" si="7"/>
        <v>0</v>
      </c>
      <c r="AU17" s="19">
        <f t="shared" si="7"/>
        <v>25</v>
      </c>
      <c r="AV17" s="19">
        <f t="shared" si="7"/>
        <v>1305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50</v>
      </c>
      <c r="BU17" s="19">
        <f t="shared" si="8"/>
        <v>5</v>
      </c>
      <c r="BV17" s="19">
        <f t="shared" si="8"/>
        <v>6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201</v>
      </c>
      <c r="CC17" s="19">
        <f t="shared" si="8"/>
        <v>2</v>
      </c>
      <c r="CD17" s="19">
        <f t="shared" si="8"/>
        <v>3</v>
      </c>
      <c r="CE17" s="19">
        <f t="shared" si="8"/>
        <v>4</v>
      </c>
      <c r="CF17" s="19">
        <f t="shared" si="8"/>
        <v>6711</v>
      </c>
    </row>
    <row r="18" spans="1:84" s="14" customFormat="1" ht="8.25" customHeight="1" x14ac:dyDescent="0.15">
      <c r="A18" s="50" t="s">
        <v>99</v>
      </c>
      <c r="B18" s="69" t="s">
        <v>100</v>
      </c>
      <c r="C18" s="70" t="s">
        <v>101</v>
      </c>
      <c r="D18" s="32" t="s">
        <v>102</v>
      </c>
      <c r="E18" s="15">
        <v>0</v>
      </c>
      <c r="F18" s="15">
        <v>135</v>
      </c>
      <c r="G18" s="15">
        <v>54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28</v>
      </c>
      <c r="AG18" s="15">
        <v>2</v>
      </c>
      <c r="AH18" s="15">
        <v>0</v>
      </c>
      <c r="AI18" s="15">
        <v>0</v>
      </c>
      <c r="AJ18" s="15">
        <v>236</v>
      </c>
      <c r="AK18" s="15">
        <v>0</v>
      </c>
      <c r="AL18" s="15">
        <v>0</v>
      </c>
      <c r="AM18" s="15">
        <v>32</v>
      </c>
      <c r="AN18" s="15">
        <v>0</v>
      </c>
      <c r="AO18" s="15">
        <v>0</v>
      </c>
      <c r="AP18" s="15">
        <v>0</v>
      </c>
      <c r="AQ18" s="15">
        <v>294</v>
      </c>
      <c r="AR18" s="15">
        <v>5</v>
      </c>
      <c r="AS18" s="15">
        <v>0</v>
      </c>
      <c r="AT18" s="15">
        <v>0</v>
      </c>
      <c r="AU18" s="15">
        <v>2</v>
      </c>
      <c r="AV18" s="15">
        <v>405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4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9</v>
      </c>
      <c r="CC18" s="15">
        <v>0</v>
      </c>
      <c r="CD18" s="15">
        <v>0</v>
      </c>
      <c r="CE18" s="15">
        <v>0</v>
      </c>
      <c r="CF18" s="22">
        <f>SUM(E18:CE18)</f>
        <v>1229</v>
      </c>
    </row>
    <row r="19" spans="1:84" s="14" customFormat="1" ht="8.25" customHeight="1" x14ac:dyDescent="0.15">
      <c r="A19" s="68"/>
      <c r="B19" s="69"/>
      <c r="C19" s="71"/>
      <c r="D19" s="23" t="s">
        <v>103</v>
      </c>
      <c r="E19" s="18">
        <v>0</v>
      </c>
      <c r="F19" s="18">
        <v>1</v>
      </c>
      <c r="G19" s="18">
        <v>8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82</v>
      </c>
      <c r="AK19" s="18">
        <v>0</v>
      </c>
      <c r="AL19" s="18">
        <v>0</v>
      </c>
      <c r="AM19" s="18">
        <v>6</v>
      </c>
      <c r="AN19" s="18">
        <v>0</v>
      </c>
      <c r="AO19" s="18">
        <v>0</v>
      </c>
      <c r="AP19" s="18">
        <v>1</v>
      </c>
      <c r="AQ19" s="18">
        <v>57</v>
      </c>
      <c r="AR19" s="18">
        <v>2</v>
      </c>
      <c r="AS19" s="18">
        <v>0</v>
      </c>
      <c r="AT19" s="18">
        <v>0</v>
      </c>
      <c r="AU19" s="18">
        <v>1</v>
      </c>
      <c r="AV19" s="18">
        <v>136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312</v>
      </c>
    </row>
    <row r="20" spans="1:84" s="14" customFormat="1" ht="8.25" customHeight="1" x14ac:dyDescent="0.15">
      <c r="A20" s="68"/>
      <c r="B20" s="69"/>
      <c r="C20" s="71"/>
      <c r="D20" s="23" t="s">
        <v>91</v>
      </c>
      <c r="E20" s="18">
        <f>SUM(E18:E19)</f>
        <v>0</v>
      </c>
      <c r="F20" s="18">
        <f t="shared" ref="F20:BQ20" si="9">SUM(F18:F19)</f>
        <v>136</v>
      </c>
      <c r="G20" s="18">
        <f t="shared" si="9"/>
        <v>62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12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35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318</v>
      </c>
      <c r="AK20" s="18">
        <f t="shared" si="9"/>
        <v>0</v>
      </c>
      <c r="AL20" s="18">
        <f t="shared" si="9"/>
        <v>0</v>
      </c>
      <c r="AM20" s="18">
        <f t="shared" si="9"/>
        <v>38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351</v>
      </c>
      <c r="AR20" s="18">
        <f t="shared" si="9"/>
        <v>7</v>
      </c>
      <c r="AS20" s="18">
        <f t="shared" si="9"/>
        <v>0</v>
      </c>
      <c r="AT20" s="18">
        <f t="shared" si="9"/>
        <v>0</v>
      </c>
      <c r="AU20" s="18">
        <f t="shared" si="9"/>
        <v>3</v>
      </c>
      <c r="AV20" s="18">
        <f t="shared" si="9"/>
        <v>541</v>
      </c>
      <c r="AW20" s="18">
        <f t="shared" si="9"/>
        <v>0</v>
      </c>
      <c r="AX20" s="18">
        <f t="shared" si="9"/>
        <v>0</v>
      </c>
      <c r="AY20" s="18">
        <f t="shared" si="9"/>
        <v>6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8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15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1541</v>
      </c>
    </row>
    <row r="21" spans="1:84" s="14" customFormat="1" ht="8.25" customHeight="1" x14ac:dyDescent="0.15">
      <c r="A21" s="51"/>
      <c r="B21" s="60"/>
      <c r="C21" s="58" t="s">
        <v>104</v>
      </c>
      <c r="D21" s="59"/>
      <c r="E21" s="18">
        <v>0</v>
      </c>
      <c r="F21" s="18">
        <v>23</v>
      </c>
      <c r="G21" s="18">
        <v>33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16</v>
      </c>
      <c r="AG21" s="18">
        <v>3</v>
      </c>
      <c r="AH21" s="18">
        <v>0</v>
      </c>
      <c r="AI21" s="18">
        <v>0</v>
      </c>
      <c r="AJ21" s="18">
        <v>176</v>
      </c>
      <c r="AK21" s="18">
        <v>0</v>
      </c>
      <c r="AL21" s="18">
        <v>0</v>
      </c>
      <c r="AM21" s="18">
        <v>42</v>
      </c>
      <c r="AN21" s="18">
        <v>0</v>
      </c>
      <c r="AO21" s="18">
        <v>0</v>
      </c>
      <c r="AP21" s="18">
        <v>0</v>
      </c>
      <c r="AQ21" s="18">
        <v>255</v>
      </c>
      <c r="AR21" s="18">
        <v>10</v>
      </c>
      <c r="AS21" s="18">
        <v>0</v>
      </c>
      <c r="AT21" s="18">
        <v>0</v>
      </c>
      <c r="AU21" s="18">
        <v>3</v>
      </c>
      <c r="AV21" s="18">
        <v>277</v>
      </c>
      <c r="AW21" s="18">
        <v>0</v>
      </c>
      <c r="AX21" s="18">
        <v>0</v>
      </c>
      <c r="AY21" s="18">
        <v>2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4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11</v>
      </c>
      <c r="CC21" s="18">
        <v>0</v>
      </c>
      <c r="CD21" s="18">
        <v>0</v>
      </c>
      <c r="CE21" s="18">
        <v>0</v>
      </c>
      <c r="CF21" s="18">
        <f>SUM(E21:CE21)</f>
        <v>863</v>
      </c>
    </row>
    <row r="22" spans="1:84" s="14" customFormat="1" ht="8.25" customHeight="1" x14ac:dyDescent="0.15">
      <c r="A22" s="51"/>
      <c r="B22" s="60" t="s">
        <v>105</v>
      </c>
      <c r="C22" s="72" t="s">
        <v>106</v>
      </c>
      <c r="D22" s="73"/>
      <c r="E22" s="17">
        <v>0</v>
      </c>
      <c r="F22" s="17">
        <v>44</v>
      </c>
      <c r="G22" s="17">
        <v>42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33</v>
      </c>
      <c r="AG22" s="17">
        <v>0</v>
      </c>
      <c r="AH22" s="18">
        <v>0</v>
      </c>
      <c r="AI22" s="18">
        <v>0</v>
      </c>
      <c r="AJ22" s="17">
        <v>310</v>
      </c>
      <c r="AK22" s="17">
        <v>0</v>
      </c>
      <c r="AL22" s="17">
        <v>0</v>
      </c>
      <c r="AM22" s="17">
        <v>54</v>
      </c>
      <c r="AN22" s="17">
        <v>3</v>
      </c>
      <c r="AO22" s="17">
        <v>0</v>
      </c>
      <c r="AP22" s="17">
        <v>0</v>
      </c>
      <c r="AQ22" s="17">
        <v>194</v>
      </c>
      <c r="AR22" s="17">
        <v>9</v>
      </c>
      <c r="AS22" s="17">
        <v>0</v>
      </c>
      <c r="AT22" s="17">
        <v>0</v>
      </c>
      <c r="AU22" s="17">
        <v>7</v>
      </c>
      <c r="AV22" s="17">
        <v>285</v>
      </c>
      <c r="AW22" s="17">
        <v>0</v>
      </c>
      <c r="AX22" s="17">
        <v>0</v>
      </c>
      <c r="AY22" s="17">
        <v>11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1012</v>
      </c>
    </row>
    <row r="23" spans="1:84" s="14" customFormat="1" ht="8.25" customHeight="1" x14ac:dyDescent="0.15">
      <c r="A23" s="51"/>
      <c r="B23" s="60"/>
      <c r="C23" s="61" t="s">
        <v>107</v>
      </c>
      <c r="D23" s="62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5</v>
      </c>
      <c r="AG23" s="17">
        <v>1</v>
      </c>
      <c r="AH23" s="18">
        <v>0</v>
      </c>
      <c r="AI23" s="18">
        <v>0</v>
      </c>
      <c r="AJ23" s="17">
        <v>186</v>
      </c>
      <c r="AK23" s="17">
        <v>0</v>
      </c>
      <c r="AL23" s="17">
        <v>0</v>
      </c>
      <c r="AM23" s="17">
        <v>27</v>
      </c>
      <c r="AN23" s="17">
        <v>0</v>
      </c>
      <c r="AO23" s="17">
        <v>0</v>
      </c>
      <c r="AP23" s="17">
        <v>2</v>
      </c>
      <c r="AQ23" s="17">
        <v>175</v>
      </c>
      <c r="AR23" s="17">
        <v>7</v>
      </c>
      <c r="AS23" s="17">
        <v>1</v>
      </c>
      <c r="AT23" s="17">
        <v>0</v>
      </c>
      <c r="AU23" s="17">
        <v>4</v>
      </c>
      <c r="AV23" s="17">
        <v>148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6</v>
      </c>
      <c r="CC23" s="17">
        <v>0</v>
      </c>
      <c r="CD23" s="17">
        <v>0</v>
      </c>
      <c r="CE23" s="17">
        <v>0</v>
      </c>
      <c r="CF23" s="17">
        <f>SUM(E23:CE23)</f>
        <v>593</v>
      </c>
    </row>
    <row r="24" spans="1:84" s="14" customFormat="1" ht="8.25" customHeight="1" x14ac:dyDescent="0.15">
      <c r="A24" s="51"/>
      <c r="B24" s="60"/>
      <c r="C24" s="61" t="s">
        <v>108</v>
      </c>
      <c r="D24" s="62"/>
      <c r="E24" s="17">
        <v>0</v>
      </c>
      <c r="F24" s="17">
        <v>23</v>
      </c>
      <c r="G24" s="17">
        <v>24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89</v>
      </c>
      <c r="AK24" s="17">
        <v>0</v>
      </c>
      <c r="AL24" s="17">
        <v>0</v>
      </c>
      <c r="AM24" s="17">
        <v>16</v>
      </c>
      <c r="AN24" s="17">
        <v>0</v>
      </c>
      <c r="AO24" s="17">
        <v>0</v>
      </c>
      <c r="AP24" s="17">
        <v>0</v>
      </c>
      <c r="AQ24" s="17">
        <v>44</v>
      </c>
      <c r="AR24" s="17">
        <v>4</v>
      </c>
      <c r="AS24" s="17">
        <v>0</v>
      </c>
      <c r="AT24" s="17">
        <v>0</v>
      </c>
      <c r="AU24" s="17">
        <v>10</v>
      </c>
      <c r="AV24" s="17">
        <v>152</v>
      </c>
      <c r="AW24" s="17">
        <v>0</v>
      </c>
      <c r="AX24" s="17">
        <v>0</v>
      </c>
      <c r="AY24" s="17">
        <v>1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378</v>
      </c>
    </row>
    <row r="25" spans="1:84" s="14" customFormat="1" ht="8.25" customHeight="1" x14ac:dyDescent="0.15">
      <c r="A25" s="51"/>
      <c r="B25" s="60"/>
      <c r="C25" s="63" t="s">
        <v>91</v>
      </c>
      <c r="D25" s="64"/>
      <c r="E25" s="17">
        <f>SUM(E22:E24)</f>
        <v>0</v>
      </c>
      <c r="F25" s="17">
        <f t="shared" ref="F25:CE25" si="11">SUM(F22:F24)</f>
        <v>82</v>
      </c>
      <c r="G25" s="17">
        <f t="shared" si="11"/>
        <v>77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48</v>
      </c>
      <c r="AG25" s="17">
        <f t="shared" si="11"/>
        <v>1</v>
      </c>
      <c r="AH25" s="18">
        <f t="shared" si="11"/>
        <v>0</v>
      </c>
      <c r="AI25" s="18">
        <f t="shared" si="11"/>
        <v>0</v>
      </c>
      <c r="AJ25" s="17">
        <f t="shared" si="11"/>
        <v>585</v>
      </c>
      <c r="AK25" s="17">
        <f t="shared" si="11"/>
        <v>0</v>
      </c>
      <c r="AL25" s="17">
        <f t="shared" si="11"/>
        <v>0</v>
      </c>
      <c r="AM25" s="17">
        <f t="shared" si="11"/>
        <v>97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413</v>
      </c>
      <c r="AR25" s="17">
        <f t="shared" si="11"/>
        <v>20</v>
      </c>
      <c r="AS25" s="17">
        <f t="shared" si="11"/>
        <v>1</v>
      </c>
      <c r="AT25" s="17">
        <f t="shared" si="11"/>
        <v>0</v>
      </c>
      <c r="AU25" s="17">
        <f t="shared" si="11"/>
        <v>21</v>
      </c>
      <c r="AV25" s="17">
        <f t="shared" si="11"/>
        <v>585</v>
      </c>
      <c r="AW25" s="17">
        <f t="shared" si="11"/>
        <v>0</v>
      </c>
      <c r="AX25" s="17">
        <f t="shared" si="11"/>
        <v>0</v>
      </c>
      <c r="AY25" s="17">
        <f t="shared" si="11"/>
        <v>12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17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1983</v>
      </c>
    </row>
    <row r="26" spans="1:84" s="14" customFormat="1" ht="8.25" customHeight="1" x14ac:dyDescent="0.15">
      <c r="A26" s="51"/>
      <c r="B26" s="60" t="s">
        <v>109</v>
      </c>
      <c r="C26" s="58" t="s">
        <v>110</v>
      </c>
      <c r="D26" s="59"/>
      <c r="E26" s="17">
        <v>0</v>
      </c>
      <c r="F26" s="17">
        <v>927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51</v>
      </c>
      <c r="AG26" s="17">
        <v>3</v>
      </c>
      <c r="AH26" s="18">
        <v>0</v>
      </c>
      <c r="AI26" s="18">
        <v>0</v>
      </c>
      <c r="AJ26" s="17">
        <v>667</v>
      </c>
      <c r="AK26" s="17">
        <v>0</v>
      </c>
      <c r="AL26" s="17">
        <v>0</v>
      </c>
      <c r="AM26" s="17">
        <v>128</v>
      </c>
      <c r="AN26" s="17">
        <v>1</v>
      </c>
      <c r="AO26" s="17">
        <v>0</v>
      </c>
      <c r="AP26" s="17">
        <v>26</v>
      </c>
      <c r="AQ26" s="17">
        <v>380</v>
      </c>
      <c r="AR26" s="17">
        <v>17</v>
      </c>
      <c r="AS26" s="17">
        <v>0</v>
      </c>
      <c r="AT26" s="17">
        <v>2</v>
      </c>
      <c r="AU26" s="17">
        <v>11</v>
      </c>
      <c r="AV26" s="17">
        <v>364</v>
      </c>
      <c r="AW26" s="17">
        <v>0</v>
      </c>
      <c r="AX26" s="17">
        <v>0</v>
      </c>
      <c r="AY26" s="17">
        <v>11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14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29</v>
      </c>
      <c r="CC26" s="17">
        <v>1</v>
      </c>
      <c r="CD26" s="17">
        <v>0</v>
      </c>
      <c r="CE26" s="17">
        <v>3</v>
      </c>
      <c r="CF26" s="17">
        <f>SUM(E26:CE26)</f>
        <v>2656</v>
      </c>
    </row>
    <row r="27" spans="1:84" s="14" customFormat="1" ht="8.25" customHeight="1" x14ac:dyDescent="0.15">
      <c r="A27" s="51"/>
      <c r="B27" s="60"/>
      <c r="C27" s="58" t="s">
        <v>111</v>
      </c>
      <c r="D27" s="59"/>
      <c r="E27" s="17">
        <v>0</v>
      </c>
      <c r="F27" s="17">
        <v>35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527</v>
      </c>
      <c r="AK27" s="17">
        <v>0</v>
      </c>
      <c r="AL27" s="17">
        <v>0</v>
      </c>
      <c r="AM27" s="17">
        <v>43</v>
      </c>
      <c r="AN27" s="17">
        <v>0</v>
      </c>
      <c r="AO27" s="17">
        <v>0</v>
      </c>
      <c r="AP27" s="17">
        <v>0</v>
      </c>
      <c r="AQ27" s="17">
        <v>140</v>
      </c>
      <c r="AR27" s="17">
        <v>8</v>
      </c>
      <c r="AS27" s="17">
        <v>0</v>
      </c>
      <c r="AT27" s="17">
        <v>0</v>
      </c>
      <c r="AU27" s="17">
        <v>4</v>
      </c>
      <c r="AV27" s="17">
        <v>123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5</v>
      </c>
      <c r="BU27" s="17">
        <v>0</v>
      </c>
      <c r="BV27" s="17">
        <v>1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34</v>
      </c>
      <c r="CC27" s="17">
        <v>1</v>
      </c>
      <c r="CD27" s="17">
        <v>0</v>
      </c>
      <c r="CE27" s="17">
        <v>0</v>
      </c>
      <c r="CF27" s="17">
        <f>SUM(E27:CE27)</f>
        <v>962</v>
      </c>
    </row>
    <row r="28" spans="1:84" s="14" customFormat="1" ht="8.25" customHeight="1" x14ac:dyDescent="0.15">
      <c r="A28" s="51"/>
      <c r="B28" s="60"/>
      <c r="C28" s="58" t="s">
        <v>91</v>
      </c>
      <c r="D28" s="59"/>
      <c r="E28" s="17">
        <f>SUM(E26:E27)</f>
        <v>0</v>
      </c>
      <c r="F28" s="17">
        <f t="shared" ref="F28:CF28" si="12">SUM(F26:F27)</f>
        <v>962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61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1194</v>
      </c>
      <c r="AK28" s="17">
        <f t="shared" si="12"/>
        <v>0</v>
      </c>
      <c r="AL28" s="17">
        <f t="shared" si="12"/>
        <v>0</v>
      </c>
      <c r="AM28" s="17">
        <f t="shared" si="12"/>
        <v>171</v>
      </c>
      <c r="AN28" s="17">
        <f t="shared" si="12"/>
        <v>1</v>
      </c>
      <c r="AO28" s="17">
        <f t="shared" si="12"/>
        <v>0</v>
      </c>
      <c r="AP28" s="17">
        <f t="shared" si="12"/>
        <v>26</v>
      </c>
      <c r="AQ28" s="17">
        <f t="shared" si="12"/>
        <v>520</v>
      </c>
      <c r="AR28" s="17">
        <f t="shared" si="12"/>
        <v>25</v>
      </c>
      <c r="AS28" s="17">
        <f t="shared" si="12"/>
        <v>0</v>
      </c>
      <c r="AT28" s="17">
        <f t="shared" si="12"/>
        <v>2</v>
      </c>
      <c r="AU28" s="17">
        <f t="shared" si="12"/>
        <v>15</v>
      </c>
      <c r="AV28" s="17">
        <f t="shared" si="12"/>
        <v>487</v>
      </c>
      <c r="AW28" s="17">
        <f t="shared" si="12"/>
        <v>0</v>
      </c>
      <c r="AX28" s="17">
        <f t="shared" si="12"/>
        <v>0</v>
      </c>
      <c r="AY28" s="17">
        <f t="shared" si="12"/>
        <v>11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17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19</v>
      </c>
      <c r="BU28" s="17">
        <f t="shared" si="12"/>
        <v>0</v>
      </c>
      <c r="BV28" s="17">
        <f t="shared" si="12"/>
        <v>2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63</v>
      </c>
      <c r="CC28" s="17">
        <f t="shared" si="12"/>
        <v>2</v>
      </c>
      <c r="CD28" s="17">
        <f t="shared" si="12"/>
        <v>0</v>
      </c>
      <c r="CE28" s="17">
        <f t="shared" si="12"/>
        <v>3</v>
      </c>
      <c r="CF28" s="17">
        <f t="shared" si="12"/>
        <v>3618</v>
      </c>
    </row>
    <row r="29" spans="1:84" s="14" customFormat="1" ht="8.25" customHeight="1" x14ac:dyDescent="0.15">
      <c r="A29" s="51"/>
      <c r="B29" s="57" t="s">
        <v>112</v>
      </c>
      <c r="C29" s="58"/>
      <c r="D29" s="59"/>
      <c r="E29" s="17">
        <v>0</v>
      </c>
      <c r="F29" s="17">
        <v>674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62</v>
      </c>
      <c r="AG29" s="17">
        <v>2</v>
      </c>
      <c r="AH29" s="18">
        <v>0</v>
      </c>
      <c r="AI29" s="18">
        <v>0</v>
      </c>
      <c r="AJ29" s="17">
        <v>359</v>
      </c>
      <c r="AK29" s="17">
        <v>0</v>
      </c>
      <c r="AL29" s="17">
        <v>0</v>
      </c>
      <c r="AM29" s="17">
        <v>66</v>
      </c>
      <c r="AN29" s="17">
        <v>0</v>
      </c>
      <c r="AO29" s="17">
        <v>0</v>
      </c>
      <c r="AP29" s="17">
        <v>1</v>
      </c>
      <c r="AQ29" s="17">
        <v>290</v>
      </c>
      <c r="AR29" s="17">
        <v>11</v>
      </c>
      <c r="AS29" s="17">
        <v>0</v>
      </c>
      <c r="AT29" s="17">
        <v>1</v>
      </c>
      <c r="AU29" s="17">
        <v>3</v>
      </c>
      <c r="AV29" s="17">
        <v>432</v>
      </c>
      <c r="AW29" s="17">
        <v>0</v>
      </c>
      <c r="AX29" s="17">
        <v>0</v>
      </c>
      <c r="AY29" s="17">
        <v>9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1942</v>
      </c>
    </row>
    <row r="30" spans="1:84" s="14" customFormat="1" ht="8.25" customHeight="1" x14ac:dyDescent="0.15">
      <c r="A30" s="51"/>
      <c r="B30" s="60" t="s">
        <v>113</v>
      </c>
      <c r="C30" s="58" t="s">
        <v>114</v>
      </c>
      <c r="D30" s="59"/>
      <c r="E30" s="17">
        <v>0</v>
      </c>
      <c r="F30" s="17">
        <v>449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40</v>
      </c>
      <c r="AG30" s="17">
        <v>1</v>
      </c>
      <c r="AH30" s="18">
        <v>0</v>
      </c>
      <c r="AI30" s="18">
        <v>0</v>
      </c>
      <c r="AJ30" s="17">
        <v>420</v>
      </c>
      <c r="AK30" s="17">
        <v>0</v>
      </c>
      <c r="AL30" s="17">
        <v>0</v>
      </c>
      <c r="AM30" s="17">
        <v>72</v>
      </c>
      <c r="AN30" s="17">
        <v>0</v>
      </c>
      <c r="AO30" s="17">
        <v>0</v>
      </c>
      <c r="AP30" s="17">
        <v>2</v>
      </c>
      <c r="AQ30" s="17">
        <v>279</v>
      </c>
      <c r="AR30" s="17">
        <v>13</v>
      </c>
      <c r="AS30" s="17">
        <v>3</v>
      </c>
      <c r="AT30" s="17">
        <v>3</v>
      </c>
      <c r="AU30" s="17">
        <v>12</v>
      </c>
      <c r="AV30" s="17">
        <v>275</v>
      </c>
      <c r="AW30" s="17">
        <v>1</v>
      </c>
      <c r="AX30" s="17">
        <v>0</v>
      </c>
      <c r="AY30" s="17">
        <v>12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4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 t="shared" si="13"/>
        <v>1601</v>
      </c>
    </row>
    <row r="31" spans="1:84" s="14" customFormat="1" ht="8.25" customHeight="1" x14ac:dyDescent="0.15">
      <c r="A31" s="51"/>
      <c r="B31" s="60"/>
      <c r="C31" s="58" t="s">
        <v>115</v>
      </c>
      <c r="D31" s="59"/>
      <c r="E31" s="17">
        <v>0</v>
      </c>
      <c r="F31" s="17">
        <v>238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21</v>
      </c>
      <c r="AG31" s="17">
        <v>1</v>
      </c>
      <c r="AH31" s="18">
        <v>0</v>
      </c>
      <c r="AI31" s="18">
        <v>0</v>
      </c>
      <c r="AJ31" s="17">
        <v>167</v>
      </c>
      <c r="AK31" s="17">
        <v>0</v>
      </c>
      <c r="AL31" s="17">
        <v>0</v>
      </c>
      <c r="AM31" s="17">
        <v>47</v>
      </c>
      <c r="AN31" s="17">
        <v>0</v>
      </c>
      <c r="AO31" s="17">
        <v>0</v>
      </c>
      <c r="AP31" s="17">
        <v>0</v>
      </c>
      <c r="AQ31" s="17">
        <v>134</v>
      </c>
      <c r="AR31" s="17">
        <v>6</v>
      </c>
      <c r="AS31" s="17">
        <v>1</v>
      </c>
      <c r="AT31" s="17">
        <v>1</v>
      </c>
      <c r="AU31" s="17">
        <v>1</v>
      </c>
      <c r="AV31" s="17">
        <v>82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0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2</v>
      </c>
      <c r="CC31" s="17">
        <v>0</v>
      </c>
      <c r="CD31" s="17">
        <v>0</v>
      </c>
      <c r="CE31" s="17">
        <v>0</v>
      </c>
      <c r="CF31" s="17">
        <f t="shared" si="13"/>
        <v>712</v>
      </c>
    </row>
    <row r="32" spans="1:84" s="14" customFormat="1" ht="8.25" customHeight="1" x14ac:dyDescent="0.15">
      <c r="A32" s="51"/>
      <c r="B32" s="60" t="s">
        <v>116</v>
      </c>
      <c r="C32" s="70" t="s">
        <v>116</v>
      </c>
      <c r="D32" s="23" t="s">
        <v>116</v>
      </c>
      <c r="E32" s="17">
        <v>0</v>
      </c>
      <c r="F32" s="17">
        <v>81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66</v>
      </c>
      <c r="AG32" s="17">
        <v>0</v>
      </c>
      <c r="AH32" s="18">
        <v>0</v>
      </c>
      <c r="AI32" s="18">
        <v>0</v>
      </c>
      <c r="AJ32" s="17">
        <v>330</v>
      </c>
      <c r="AK32" s="17">
        <v>0</v>
      </c>
      <c r="AL32" s="17">
        <v>0</v>
      </c>
      <c r="AM32" s="17">
        <v>36</v>
      </c>
      <c r="AN32" s="17">
        <v>2</v>
      </c>
      <c r="AO32" s="17">
        <v>0</v>
      </c>
      <c r="AP32" s="17">
        <v>0</v>
      </c>
      <c r="AQ32" s="17">
        <v>370</v>
      </c>
      <c r="AR32" s="17">
        <v>20</v>
      </c>
      <c r="AS32" s="17">
        <v>5</v>
      </c>
      <c r="AT32" s="17">
        <v>0</v>
      </c>
      <c r="AU32" s="17">
        <v>15</v>
      </c>
      <c r="AV32" s="17">
        <v>321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8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1288</v>
      </c>
    </row>
    <row r="33" spans="1:84" s="14" customFormat="1" ht="8.25" customHeight="1" x14ac:dyDescent="0.15">
      <c r="A33" s="51"/>
      <c r="B33" s="60"/>
      <c r="C33" s="70"/>
      <c r="D33" s="23" t="s">
        <v>117</v>
      </c>
      <c r="E33" s="17">
        <v>0</v>
      </c>
      <c r="F33" s="17">
        <v>177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9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37</v>
      </c>
      <c r="AG33" s="17">
        <v>0</v>
      </c>
      <c r="AH33" s="18">
        <v>0</v>
      </c>
      <c r="AI33" s="18">
        <v>0</v>
      </c>
      <c r="AJ33" s="17">
        <v>175</v>
      </c>
      <c r="AK33" s="17">
        <v>0</v>
      </c>
      <c r="AL33" s="17">
        <v>0</v>
      </c>
      <c r="AM33" s="17">
        <v>28</v>
      </c>
      <c r="AN33" s="17">
        <v>0</v>
      </c>
      <c r="AO33" s="17">
        <v>0</v>
      </c>
      <c r="AP33" s="17">
        <v>0</v>
      </c>
      <c r="AQ33" s="17">
        <v>183</v>
      </c>
      <c r="AR33" s="17">
        <v>6</v>
      </c>
      <c r="AS33" s="17">
        <v>1</v>
      </c>
      <c r="AT33" s="17">
        <v>0</v>
      </c>
      <c r="AU33" s="17">
        <v>4</v>
      </c>
      <c r="AV33" s="17">
        <v>163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6</v>
      </c>
      <c r="CC33" s="17">
        <v>0</v>
      </c>
      <c r="CD33" s="17">
        <v>0</v>
      </c>
      <c r="CE33" s="17">
        <v>1</v>
      </c>
      <c r="CF33" s="17">
        <f t="shared" si="13"/>
        <v>796</v>
      </c>
    </row>
    <row r="34" spans="1:84" s="14" customFormat="1" ht="8.25" customHeight="1" x14ac:dyDescent="0.15">
      <c r="A34" s="51"/>
      <c r="B34" s="60"/>
      <c r="C34" s="70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26</v>
      </c>
      <c r="AG34" s="17">
        <v>3</v>
      </c>
      <c r="AH34" s="18">
        <v>0</v>
      </c>
      <c r="AI34" s="18">
        <v>0</v>
      </c>
      <c r="AJ34" s="17">
        <v>146</v>
      </c>
      <c r="AK34" s="17">
        <v>0</v>
      </c>
      <c r="AL34" s="17">
        <v>0</v>
      </c>
      <c r="AM34" s="17">
        <v>19</v>
      </c>
      <c r="AN34" s="17">
        <v>0</v>
      </c>
      <c r="AO34" s="17">
        <v>0</v>
      </c>
      <c r="AP34" s="17">
        <v>0</v>
      </c>
      <c r="AQ34" s="17">
        <v>197</v>
      </c>
      <c r="AR34" s="17">
        <v>8</v>
      </c>
      <c r="AS34" s="17">
        <v>1</v>
      </c>
      <c r="AT34" s="17">
        <v>0</v>
      </c>
      <c r="AU34" s="17">
        <v>2</v>
      </c>
      <c r="AV34" s="17">
        <v>83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2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4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507</v>
      </c>
    </row>
    <row r="35" spans="1:84" s="14" customFormat="1" ht="8.25" customHeight="1" x14ac:dyDescent="0.15">
      <c r="A35" s="51"/>
      <c r="B35" s="60"/>
      <c r="C35" s="70"/>
      <c r="D35" s="23" t="s">
        <v>119</v>
      </c>
      <c r="E35" s="17">
        <v>0</v>
      </c>
      <c r="F35" s="17">
        <v>40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2</v>
      </c>
      <c r="AG35" s="17">
        <v>0</v>
      </c>
      <c r="AH35" s="18">
        <v>0</v>
      </c>
      <c r="AI35" s="18">
        <v>0</v>
      </c>
      <c r="AJ35" s="17">
        <v>41</v>
      </c>
      <c r="AK35" s="17">
        <v>0</v>
      </c>
      <c r="AL35" s="17">
        <v>0</v>
      </c>
      <c r="AM35" s="17">
        <v>11</v>
      </c>
      <c r="AN35" s="17">
        <v>0</v>
      </c>
      <c r="AO35" s="17">
        <v>0</v>
      </c>
      <c r="AP35" s="17">
        <v>0</v>
      </c>
      <c r="AQ35" s="17">
        <v>64</v>
      </c>
      <c r="AR35" s="17">
        <v>1</v>
      </c>
      <c r="AS35" s="17">
        <v>0</v>
      </c>
      <c r="AT35" s="17">
        <v>3</v>
      </c>
      <c r="AU35" s="17">
        <v>0</v>
      </c>
      <c r="AV35" s="17">
        <v>43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215</v>
      </c>
    </row>
    <row r="36" spans="1:84" s="14" customFormat="1" ht="8.25" customHeight="1" x14ac:dyDescent="0.15">
      <c r="A36" s="51"/>
      <c r="B36" s="60"/>
      <c r="C36" s="70"/>
      <c r="D36" s="23" t="s">
        <v>91</v>
      </c>
      <c r="E36" s="17">
        <f>SUM(E32:E35)</f>
        <v>0</v>
      </c>
      <c r="F36" s="17">
        <f t="shared" ref="F36:CE36" si="14">SUM(F32:F35)</f>
        <v>303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17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131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692</v>
      </c>
      <c r="AK36" s="17">
        <f t="shared" si="14"/>
        <v>0</v>
      </c>
      <c r="AL36" s="17">
        <f t="shared" si="14"/>
        <v>0</v>
      </c>
      <c r="AM36" s="17">
        <f t="shared" si="14"/>
        <v>94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814</v>
      </c>
      <c r="AR36" s="17">
        <f t="shared" si="14"/>
        <v>35</v>
      </c>
      <c r="AS36" s="17">
        <f t="shared" si="14"/>
        <v>7</v>
      </c>
      <c r="AT36" s="17">
        <f t="shared" si="14"/>
        <v>3</v>
      </c>
      <c r="AU36" s="17">
        <f t="shared" si="14"/>
        <v>21</v>
      </c>
      <c r="AV36" s="17">
        <f t="shared" si="14"/>
        <v>610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4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16</v>
      </c>
      <c r="BU36" s="17">
        <f t="shared" si="14"/>
        <v>0</v>
      </c>
      <c r="BV36" s="17">
        <f t="shared" si="14"/>
        <v>1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31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2806</v>
      </c>
    </row>
    <row r="37" spans="1:84" s="14" customFormat="1" ht="8.25" customHeight="1" x14ac:dyDescent="0.15">
      <c r="A37" s="51"/>
      <c r="B37" s="60"/>
      <c r="C37" s="58" t="s">
        <v>282</v>
      </c>
      <c r="D37" s="59"/>
      <c r="E37" s="17">
        <v>0</v>
      </c>
      <c r="F37" s="17">
        <v>88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37</v>
      </c>
      <c r="AG37" s="17">
        <v>0</v>
      </c>
      <c r="AH37" s="18">
        <v>0</v>
      </c>
      <c r="AI37" s="18">
        <v>0</v>
      </c>
      <c r="AJ37" s="17">
        <v>149</v>
      </c>
      <c r="AK37" s="17">
        <v>0</v>
      </c>
      <c r="AL37" s="17">
        <v>0</v>
      </c>
      <c r="AM37" s="17">
        <v>36</v>
      </c>
      <c r="AN37" s="17">
        <v>0</v>
      </c>
      <c r="AO37" s="17">
        <v>0</v>
      </c>
      <c r="AP37" s="17">
        <v>0</v>
      </c>
      <c r="AQ37" s="17">
        <v>177</v>
      </c>
      <c r="AR37" s="17">
        <v>7</v>
      </c>
      <c r="AS37" s="17">
        <v>0</v>
      </c>
      <c r="AT37" s="17">
        <v>0</v>
      </c>
      <c r="AU37" s="17">
        <v>4</v>
      </c>
      <c r="AV37" s="17">
        <v>156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5</v>
      </c>
      <c r="CC37" s="17">
        <v>0</v>
      </c>
      <c r="CD37" s="17">
        <v>0</v>
      </c>
      <c r="CE37" s="17">
        <v>0</v>
      </c>
      <c r="CF37" s="17">
        <f>SUM(E37:CE37)</f>
        <v>686</v>
      </c>
    </row>
    <row r="38" spans="1:84" s="14" customFormat="1" ht="8.25" customHeight="1" x14ac:dyDescent="0.15">
      <c r="A38" s="53"/>
      <c r="B38" s="65" t="s">
        <v>98</v>
      </c>
      <c r="C38" s="66"/>
      <c r="D38" s="67"/>
      <c r="E38" s="19">
        <f>SUM(E20:E21,E25,E28:E31,E36:E37)</f>
        <v>0</v>
      </c>
      <c r="F38" s="19">
        <f t="shared" ref="F38:BQ38" si="15">SUM(F20:F21,F25,F28:F31,F36:F37)</f>
        <v>2955</v>
      </c>
      <c r="G38" s="19">
        <f t="shared" si="15"/>
        <v>172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87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8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451</v>
      </c>
      <c r="AG38" s="19">
        <f t="shared" si="15"/>
        <v>16</v>
      </c>
      <c r="AH38" s="20">
        <f t="shared" si="15"/>
        <v>0</v>
      </c>
      <c r="AI38" s="20">
        <f t="shared" si="15"/>
        <v>0</v>
      </c>
      <c r="AJ38" s="19">
        <f t="shared" si="15"/>
        <v>4060</v>
      </c>
      <c r="AK38" s="19">
        <f t="shared" si="15"/>
        <v>0</v>
      </c>
      <c r="AL38" s="19">
        <f t="shared" si="15"/>
        <v>0</v>
      </c>
      <c r="AM38" s="19">
        <f t="shared" si="15"/>
        <v>663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3233</v>
      </c>
      <c r="AR38" s="19">
        <f t="shared" si="15"/>
        <v>134</v>
      </c>
      <c r="AS38" s="19">
        <f t="shared" si="15"/>
        <v>12</v>
      </c>
      <c r="AT38" s="19">
        <f t="shared" si="15"/>
        <v>10</v>
      </c>
      <c r="AU38" s="19">
        <f t="shared" si="15"/>
        <v>83</v>
      </c>
      <c r="AV38" s="19">
        <f t="shared" si="15"/>
        <v>3445</v>
      </c>
      <c r="AW38" s="19">
        <f t="shared" si="15"/>
        <v>2</v>
      </c>
      <c r="AX38" s="19">
        <f t="shared" si="15"/>
        <v>0</v>
      </c>
      <c r="AY38" s="19">
        <f t="shared" si="15"/>
        <v>69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26</v>
      </c>
      <c r="BI38" s="19">
        <f t="shared" si="15"/>
        <v>0</v>
      </c>
      <c r="BJ38" s="19">
        <f t="shared" si="15"/>
        <v>8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74</v>
      </c>
      <c r="BU38" s="19">
        <f t="shared" si="16"/>
        <v>1</v>
      </c>
      <c r="BV38" s="19">
        <f t="shared" si="16"/>
        <v>5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163</v>
      </c>
      <c r="CC38" s="19">
        <f t="shared" si="16"/>
        <v>3</v>
      </c>
      <c r="CD38" s="19">
        <f t="shared" si="16"/>
        <v>1</v>
      </c>
      <c r="CE38" s="19">
        <f t="shared" si="16"/>
        <v>8</v>
      </c>
      <c r="CF38" s="19">
        <f t="shared" si="16"/>
        <v>15752</v>
      </c>
    </row>
    <row r="39" spans="1:84" s="14" customFormat="1" ht="8.25" customHeight="1" x14ac:dyDescent="0.15">
      <c r="A39" s="87" t="s">
        <v>121</v>
      </c>
      <c r="B39" s="75" t="s">
        <v>122</v>
      </c>
      <c r="C39" s="55" t="s">
        <v>123</v>
      </c>
      <c r="D39" s="56"/>
      <c r="E39" s="16">
        <v>0</v>
      </c>
      <c r="F39" s="16">
        <v>116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2</v>
      </c>
      <c r="AB39" s="16">
        <v>0</v>
      </c>
      <c r="AC39" s="15">
        <v>0</v>
      </c>
      <c r="AD39" s="15">
        <v>0</v>
      </c>
      <c r="AE39" s="15">
        <v>0</v>
      </c>
      <c r="AF39" s="16">
        <v>48</v>
      </c>
      <c r="AG39" s="16">
        <v>0</v>
      </c>
      <c r="AH39" s="15">
        <v>0</v>
      </c>
      <c r="AI39" s="15">
        <v>0</v>
      </c>
      <c r="AJ39" s="16">
        <v>505</v>
      </c>
      <c r="AK39" s="16">
        <v>0</v>
      </c>
      <c r="AL39" s="16">
        <v>0</v>
      </c>
      <c r="AM39" s="16">
        <v>53</v>
      </c>
      <c r="AN39" s="16">
        <v>2</v>
      </c>
      <c r="AO39" s="16">
        <v>0</v>
      </c>
      <c r="AP39" s="16">
        <v>1</v>
      </c>
      <c r="AQ39" s="16">
        <v>608</v>
      </c>
      <c r="AR39" s="16">
        <v>36</v>
      </c>
      <c r="AS39" s="16">
        <v>3</v>
      </c>
      <c r="AT39" s="16">
        <v>1</v>
      </c>
      <c r="AU39" s="16">
        <v>18</v>
      </c>
      <c r="AV39" s="16">
        <v>331</v>
      </c>
      <c r="AW39" s="16">
        <v>0</v>
      </c>
      <c r="AX39" s="16">
        <v>1</v>
      </c>
      <c r="AY39" s="16">
        <v>5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18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28</v>
      </c>
      <c r="CC39" s="16">
        <v>0</v>
      </c>
      <c r="CD39" s="16">
        <v>0</v>
      </c>
      <c r="CE39" s="16">
        <v>1</v>
      </c>
      <c r="CF39" s="22">
        <f>SUM(E39:CE39)</f>
        <v>1791</v>
      </c>
    </row>
    <row r="40" spans="1:84" s="14" customFormat="1" ht="8.25" customHeight="1" x14ac:dyDescent="0.15">
      <c r="A40" s="88"/>
      <c r="B40" s="60"/>
      <c r="C40" s="70" t="s">
        <v>124</v>
      </c>
      <c r="D40" s="23" t="s">
        <v>125</v>
      </c>
      <c r="E40" s="25">
        <v>0</v>
      </c>
      <c r="F40" s="25">
        <v>20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15</v>
      </c>
      <c r="AG40" s="25">
        <v>0</v>
      </c>
      <c r="AH40" s="26">
        <v>0</v>
      </c>
      <c r="AI40" s="26">
        <v>0</v>
      </c>
      <c r="AJ40" s="25">
        <v>224</v>
      </c>
      <c r="AK40" s="25">
        <v>0</v>
      </c>
      <c r="AL40" s="25">
        <v>0</v>
      </c>
      <c r="AM40" s="25">
        <v>41</v>
      </c>
      <c r="AN40" s="25">
        <v>0</v>
      </c>
      <c r="AO40" s="25">
        <v>0</v>
      </c>
      <c r="AP40" s="25">
        <v>0</v>
      </c>
      <c r="AQ40" s="25">
        <v>284</v>
      </c>
      <c r="AR40" s="25">
        <v>11</v>
      </c>
      <c r="AS40" s="25">
        <v>1</v>
      </c>
      <c r="AT40" s="25">
        <v>0</v>
      </c>
      <c r="AU40" s="25">
        <v>8</v>
      </c>
      <c r="AV40" s="25">
        <v>154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9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21</v>
      </c>
      <c r="CC40" s="25">
        <v>0</v>
      </c>
      <c r="CD40" s="25">
        <v>1</v>
      </c>
      <c r="CE40" s="25">
        <v>1</v>
      </c>
      <c r="CF40" s="18">
        <f>SUM(E40:CE40)</f>
        <v>798</v>
      </c>
    </row>
    <row r="41" spans="1:84" s="14" customFormat="1" ht="8.25" customHeight="1" x14ac:dyDescent="0.15">
      <c r="A41" s="88"/>
      <c r="B41" s="60"/>
      <c r="C41" s="71"/>
      <c r="D41" s="23" t="s">
        <v>278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32</v>
      </c>
      <c r="AG41" s="25">
        <v>0</v>
      </c>
      <c r="AH41" s="26">
        <v>0</v>
      </c>
      <c r="AI41" s="26">
        <v>0</v>
      </c>
      <c r="AJ41" s="25">
        <v>249</v>
      </c>
      <c r="AK41" s="25">
        <v>0</v>
      </c>
      <c r="AL41" s="25">
        <v>0</v>
      </c>
      <c r="AM41" s="25">
        <v>74</v>
      </c>
      <c r="AN41" s="25">
        <v>0</v>
      </c>
      <c r="AO41" s="25">
        <v>0</v>
      </c>
      <c r="AP41" s="25">
        <v>0</v>
      </c>
      <c r="AQ41" s="25">
        <v>314</v>
      </c>
      <c r="AR41" s="25">
        <v>17</v>
      </c>
      <c r="AS41" s="25">
        <v>0</v>
      </c>
      <c r="AT41" s="25">
        <v>0</v>
      </c>
      <c r="AU41" s="25">
        <v>11</v>
      </c>
      <c r="AV41" s="25">
        <v>190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6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36</v>
      </c>
      <c r="CC41" s="25">
        <v>1</v>
      </c>
      <c r="CD41" s="25">
        <v>0</v>
      </c>
      <c r="CE41" s="25">
        <v>0</v>
      </c>
      <c r="CF41" s="18">
        <f>SUM(E41:CE41)</f>
        <v>946</v>
      </c>
    </row>
    <row r="42" spans="1:84" s="14" customFormat="1" ht="8.25" customHeight="1" x14ac:dyDescent="0.15">
      <c r="A42" s="88"/>
      <c r="B42" s="60"/>
      <c r="C42" s="71"/>
      <c r="D42" s="23" t="s">
        <v>91</v>
      </c>
      <c r="E42" s="17">
        <f>SUM(E40:E41)</f>
        <v>0</v>
      </c>
      <c r="F42" s="17">
        <f t="shared" ref="F42:CF42" si="17">SUM(F40:F41)</f>
        <v>26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47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473</v>
      </c>
      <c r="AK42" s="17">
        <f t="shared" si="17"/>
        <v>0</v>
      </c>
      <c r="AL42" s="17">
        <f t="shared" si="17"/>
        <v>0</v>
      </c>
      <c r="AM42" s="17">
        <f t="shared" si="17"/>
        <v>115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598</v>
      </c>
      <c r="AR42" s="17">
        <f t="shared" si="17"/>
        <v>28</v>
      </c>
      <c r="AS42" s="17">
        <f t="shared" si="17"/>
        <v>1</v>
      </c>
      <c r="AT42" s="17">
        <f t="shared" si="17"/>
        <v>0</v>
      </c>
      <c r="AU42" s="17">
        <f t="shared" si="17"/>
        <v>19</v>
      </c>
      <c r="AV42" s="17">
        <f t="shared" si="17"/>
        <v>344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15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57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1744</v>
      </c>
    </row>
    <row r="43" spans="1:84" s="14" customFormat="1" ht="8.25" customHeight="1" x14ac:dyDescent="0.15">
      <c r="A43" s="88"/>
      <c r="B43" s="60" t="s">
        <v>127</v>
      </c>
      <c r="C43" s="70" t="s">
        <v>127</v>
      </c>
      <c r="D43" s="23" t="s">
        <v>128</v>
      </c>
      <c r="E43" s="17">
        <v>0</v>
      </c>
      <c r="F43" s="17">
        <v>35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2</v>
      </c>
      <c r="AB43" s="17">
        <v>0</v>
      </c>
      <c r="AC43" s="18">
        <v>0</v>
      </c>
      <c r="AD43" s="18">
        <v>0</v>
      </c>
      <c r="AE43" s="18">
        <v>0</v>
      </c>
      <c r="AF43" s="17">
        <v>33</v>
      </c>
      <c r="AG43" s="17">
        <v>2</v>
      </c>
      <c r="AH43" s="18">
        <v>0</v>
      </c>
      <c r="AI43" s="18">
        <v>0</v>
      </c>
      <c r="AJ43" s="17">
        <v>434</v>
      </c>
      <c r="AK43" s="17">
        <v>0</v>
      </c>
      <c r="AL43" s="17">
        <v>5</v>
      </c>
      <c r="AM43" s="17">
        <v>140</v>
      </c>
      <c r="AN43" s="17">
        <v>0</v>
      </c>
      <c r="AO43" s="17">
        <v>0</v>
      </c>
      <c r="AP43" s="17">
        <v>0</v>
      </c>
      <c r="AQ43" s="17">
        <v>411</v>
      </c>
      <c r="AR43" s="17">
        <v>35</v>
      </c>
      <c r="AS43" s="17">
        <v>4</v>
      </c>
      <c r="AT43" s="17">
        <v>0</v>
      </c>
      <c r="AU43" s="17">
        <v>11</v>
      </c>
      <c r="AV43" s="17">
        <v>275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16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22</v>
      </c>
      <c r="CC43" s="17">
        <v>1</v>
      </c>
      <c r="CD43" s="17">
        <v>0</v>
      </c>
      <c r="CE43" s="17">
        <v>1</v>
      </c>
      <c r="CF43" s="17">
        <f>SUM(E43:CE43)</f>
        <v>1449</v>
      </c>
    </row>
    <row r="44" spans="1:84" s="14" customFormat="1" ht="8.25" customHeight="1" x14ac:dyDescent="0.15">
      <c r="A44" s="88"/>
      <c r="B44" s="60"/>
      <c r="C44" s="70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10</v>
      </c>
      <c r="AG44" s="17">
        <v>0</v>
      </c>
      <c r="AH44" s="18">
        <v>0</v>
      </c>
      <c r="AI44" s="18">
        <v>0</v>
      </c>
      <c r="AJ44" s="17">
        <v>92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108</v>
      </c>
      <c r="AR44" s="17">
        <v>5</v>
      </c>
      <c r="AS44" s="17">
        <v>2</v>
      </c>
      <c r="AT44" s="17">
        <v>0</v>
      </c>
      <c r="AU44" s="17">
        <v>2</v>
      </c>
      <c r="AV44" s="17">
        <v>59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5</v>
      </c>
      <c r="CC44" s="17">
        <v>0</v>
      </c>
      <c r="CD44" s="17">
        <v>0</v>
      </c>
      <c r="CE44" s="17">
        <v>0</v>
      </c>
      <c r="CF44" s="17">
        <f>SUM(E44:CE44)</f>
        <v>312</v>
      </c>
    </row>
    <row r="45" spans="1:84" s="14" customFormat="1" ht="8.25" customHeight="1" x14ac:dyDescent="0.15">
      <c r="A45" s="88"/>
      <c r="B45" s="60"/>
      <c r="C45" s="70"/>
      <c r="D45" s="23" t="s">
        <v>91</v>
      </c>
      <c r="E45" s="17">
        <f>SUM(E43:E44)</f>
        <v>0</v>
      </c>
      <c r="F45" s="17">
        <f t="shared" ref="F45:CF45" si="18">SUM(F43:F44)</f>
        <v>46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2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43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526</v>
      </c>
      <c r="AK45" s="17">
        <f t="shared" si="18"/>
        <v>0</v>
      </c>
      <c r="AL45" s="17">
        <f t="shared" si="18"/>
        <v>5</v>
      </c>
      <c r="AM45" s="17">
        <f t="shared" si="18"/>
        <v>150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519</v>
      </c>
      <c r="AR45" s="17">
        <f t="shared" si="18"/>
        <v>40</v>
      </c>
      <c r="AS45" s="17">
        <f t="shared" si="18"/>
        <v>6</v>
      </c>
      <c r="AT45" s="17">
        <f t="shared" si="18"/>
        <v>0</v>
      </c>
      <c r="AU45" s="17">
        <f t="shared" si="18"/>
        <v>13</v>
      </c>
      <c r="AV45" s="17">
        <f t="shared" si="18"/>
        <v>334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22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27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1761</v>
      </c>
    </row>
    <row r="46" spans="1:84" s="14" customFormat="1" ht="8.25" customHeight="1" x14ac:dyDescent="0.15">
      <c r="A46" s="88"/>
      <c r="B46" s="60"/>
      <c r="C46" s="58" t="s">
        <v>279</v>
      </c>
      <c r="D46" s="59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1</v>
      </c>
      <c r="AB46" s="17">
        <v>0</v>
      </c>
      <c r="AC46" s="18">
        <v>0</v>
      </c>
      <c r="AD46" s="18">
        <v>0</v>
      </c>
      <c r="AE46" s="18">
        <v>0</v>
      </c>
      <c r="AF46" s="17">
        <v>44</v>
      </c>
      <c r="AG46" s="17">
        <v>1</v>
      </c>
      <c r="AH46" s="18">
        <v>0</v>
      </c>
      <c r="AI46" s="18">
        <v>0</v>
      </c>
      <c r="AJ46" s="17">
        <v>204</v>
      </c>
      <c r="AK46" s="17">
        <v>0</v>
      </c>
      <c r="AL46" s="17">
        <v>0</v>
      </c>
      <c r="AM46" s="17">
        <v>31</v>
      </c>
      <c r="AN46" s="17">
        <v>0</v>
      </c>
      <c r="AO46" s="17">
        <v>0</v>
      </c>
      <c r="AP46" s="17">
        <v>2</v>
      </c>
      <c r="AQ46" s="17">
        <v>195</v>
      </c>
      <c r="AR46" s="17">
        <v>13</v>
      </c>
      <c r="AS46" s="17">
        <v>1</v>
      </c>
      <c r="AT46" s="17">
        <v>0</v>
      </c>
      <c r="AU46" s="17">
        <v>7</v>
      </c>
      <c r="AV46" s="17">
        <v>227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4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786</v>
      </c>
    </row>
    <row r="47" spans="1:84" s="14" customFormat="1" ht="8.25" customHeight="1" x14ac:dyDescent="0.15">
      <c r="A47" s="88"/>
      <c r="B47" s="60" t="s">
        <v>131</v>
      </c>
      <c r="C47" s="58" t="s">
        <v>132</v>
      </c>
      <c r="D47" s="59"/>
      <c r="E47" s="17">
        <v>0</v>
      </c>
      <c r="F47" s="17">
        <v>53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0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68</v>
      </c>
      <c r="AG47" s="17">
        <v>0</v>
      </c>
      <c r="AH47" s="18">
        <v>0</v>
      </c>
      <c r="AI47" s="18">
        <v>0</v>
      </c>
      <c r="AJ47" s="17">
        <v>460</v>
      </c>
      <c r="AK47" s="17">
        <v>0</v>
      </c>
      <c r="AL47" s="17">
        <v>0</v>
      </c>
      <c r="AM47" s="17">
        <v>71</v>
      </c>
      <c r="AN47" s="17">
        <v>0</v>
      </c>
      <c r="AO47" s="17">
        <v>0</v>
      </c>
      <c r="AP47" s="17">
        <v>0</v>
      </c>
      <c r="AQ47" s="17">
        <v>693</v>
      </c>
      <c r="AR47" s="17">
        <v>28</v>
      </c>
      <c r="AS47" s="17">
        <v>1</v>
      </c>
      <c r="AT47" s="17">
        <v>4</v>
      </c>
      <c r="AU47" s="17">
        <v>32</v>
      </c>
      <c r="AV47" s="17">
        <v>482</v>
      </c>
      <c r="AW47" s="17">
        <v>1</v>
      </c>
      <c r="AX47" s="17">
        <v>0</v>
      </c>
      <c r="AY47" s="17">
        <v>3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27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50</v>
      </c>
      <c r="CC47" s="17">
        <v>1</v>
      </c>
      <c r="CD47" s="17">
        <v>1</v>
      </c>
      <c r="CE47" s="17">
        <v>1</v>
      </c>
      <c r="CF47" s="17">
        <f>SUM(E47:CE47)</f>
        <v>2001</v>
      </c>
    </row>
    <row r="48" spans="1:84" s="14" customFormat="1" ht="8.25" customHeight="1" x14ac:dyDescent="0.15">
      <c r="A48" s="88"/>
      <c r="B48" s="74"/>
      <c r="C48" s="61" t="s">
        <v>133</v>
      </c>
      <c r="D48" s="62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2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15</v>
      </c>
      <c r="AG48" s="17">
        <v>0</v>
      </c>
      <c r="AH48" s="18">
        <v>0</v>
      </c>
      <c r="AI48" s="18">
        <v>0</v>
      </c>
      <c r="AJ48" s="17">
        <v>177</v>
      </c>
      <c r="AK48" s="17">
        <v>0</v>
      </c>
      <c r="AL48" s="17">
        <v>0</v>
      </c>
      <c r="AM48" s="17">
        <v>34</v>
      </c>
      <c r="AN48" s="17">
        <v>0</v>
      </c>
      <c r="AO48" s="17">
        <v>0</v>
      </c>
      <c r="AP48" s="17">
        <v>1</v>
      </c>
      <c r="AQ48" s="17">
        <v>208</v>
      </c>
      <c r="AR48" s="17">
        <v>7</v>
      </c>
      <c r="AS48" s="17">
        <v>1</v>
      </c>
      <c r="AT48" s="17">
        <v>0</v>
      </c>
      <c r="AU48" s="17">
        <v>5</v>
      </c>
      <c r="AV48" s="17">
        <v>131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0</v>
      </c>
      <c r="BP48" s="17">
        <v>0</v>
      </c>
      <c r="BQ48" s="17">
        <v>0</v>
      </c>
      <c r="BR48" s="18">
        <v>0</v>
      </c>
      <c r="BS48" s="17">
        <v>0</v>
      </c>
      <c r="BT48" s="17">
        <v>9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19</v>
      </c>
      <c r="CC48" s="17">
        <v>0</v>
      </c>
      <c r="CD48" s="17">
        <v>0</v>
      </c>
      <c r="CE48" s="17">
        <v>0</v>
      </c>
      <c r="CF48" s="17">
        <f>SUM(E48:CE48)</f>
        <v>625</v>
      </c>
    </row>
    <row r="49" spans="1:84" s="14" customFormat="1" ht="8.25" customHeight="1" x14ac:dyDescent="0.15">
      <c r="A49" s="88"/>
      <c r="B49" s="74"/>
      <c r="C49" s="61" t="s">
        <v>134</v>
      </c>
      <c r="D49" s="62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237</v>
      </c>
      <c r="AK49" s="17">
        <v>0</v>
      </c>
      <c r="AL49" s="17">
        <v>0</v>
      </c>
      <c r="AM49" s="17">
        <v>12</v>
      </c>
      <c r="AN49" s="17">
        <v>0</v>
      </c>
      <c r="AO49" s="17">
        <v>0</v>
      </c>
      <c r="AP49" s="17">
        <v>0</v>
      </c>
      <c r="AQ49" s="17">
        <v>185</v>
      </c>
      <c r="AR49" s="17">
        <v>8</v>
      </c>
      <c r="AS49" s="17">
        <v>0</v>
      </c>
      <c r="AT49" s="17">
        <v>0</v>
      </c>
      <c r="AU49" s="17">
        <v>6</v>
      </c>
      <c r="AV49" s="17">
        <v>126</v>
      </c>
      <c r="AW49" s="17">
        <v>0</v>
      </c>
      <c r="AX49" s="17">
        <v>0</v>
      </c>
      <c r="AY49" s="17">
        <v>1</v>
      </c>
      <c r="AZ49" s="17">
        <v>0</v>
      </c>
      <c r="BA49" s="18">
        <v>1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13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13</v>
      </c>
      <c r="CC49" s="17">
        <v>0</v>
      </c>
      <c r="CD49" s="17">
        <v>0</v>
      </c>
      <c r="CE49" s="17">
        <v>0</v>
      </c>
      <c r="CF49" s="17">
        <f>SUM(E49:CE49)</f>
        <v>626</v>
      </c>
    </row>
    <row r="50" spans="1:84" s="14" customFormat="1" ht="8.25" customHeight="1" x14ac:dyDescent="0.15">
      <c r="A50" s="88"/>
      <c r="B50" s="74"/>
      <c r="C50" s="61" t="s">
        <v>91</v>
      </c>
      <c r="D50" s="62"/>
      <c r="E50" s="17">
        <f>SUM(E47:E49)</f>
        <v>0</v>
      </c>
      <c r="F50" s="17">
        <f t="shared" ref="F50:CF50" si="19">SUM(F47:F49)</f>
        <v>71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19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1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88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874</v>
      </c>
      <c r="AK50" s="17">
        <f t="shared" si="19"/>
        <v>0</v>
      </c>
      <c r="AL50" s="17">
        <f t="shared" si="19"/>
        <v>0</v>
      </c>
      <c r="AM50" s="17">
        <f t="shared" si="19"/>
        <v>117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1086</v>
      </c>
      <c r="AR50" s="17">
        <f t="shared" si="19"/>
        <v>43</v>
      </c>
      <c r="AS50" s="17">
        <f t="shared" si="19"/>
        <v>2</v>
      </c>
      <c r="AT50" s="17">
        <f t="shared" si="19"/>
        <v>4</v>
      </c>
      <c r="AU50" s="17">
        <f t="shared" si="19"/>
        <v>43</v>
      </c>
      <c r="AV50" s="17">
        <f t="shared" si="19"/>
        <v>739</v>
      </c>
      <c r="AW50" s="17">
        <f t="shared" si="19"/>
        <v>1</v>
      </c>
      <c r="AX50" s="17">
        <f t="shared" si="19"/>
        <v>0</v>
      </c>
      <c r="AY50" s="17">
        <f t="shared" si="19"/>
        <v>7</v>
      </c>
      <c r="AZ50" s="17">
        <f t="shared" si="19"/>
        <v>0</v>
      </c>
      <c r="BA50" s="18">
        <f>SUM(BA47:BA49)</f>
        <v>3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0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49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82</v>
      </c>
      <c r="CC50" s="17">
        <f t="shared" si="19"/>
        <v>1</v>
      </c>
      <c r="CD50" s="17">
        <f t="shared" si="19"/>
        <v>1</v>
      </c>
      <c r="CE50" s="17">
        <f t="shared" si="19"/>
        <v>1</v>
      </c>
      <c r="CF50" s="17">
        <f t="shared" si="19"/>
        <v>3252</v>
      </c>
    </row>
    <row r="51" spans="1:84" s="14" customFormat="1" ht="8.25" customHeight="1" x14ac:dyDescent="0.15">
      <c r="A51" s="88"/>
      <c r="B51" s="76" t="s">
        <v>135</v>
      </c>
      <c r="C51" s="70" t="s">
        <v>136</v>
      </c>
      <c r="D51" s="23" t="s">
        <v>137</v>
      </c>
      <c r="E51" s="17">
        <v>0</v>
      </c>
      <c r="F51" s="17">
        <v>36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21</v>
      </c>
      <c r="AG51" s="17">
        <v>2</v>
      </c>
      <c r="AH51" s="18">
        <v>0</v>
      </c>
      <c r="AI51" s="18">
        <v>0</v>
      </c>
      <c r="AJ51" s="17">
        <v>752</v>
      </c>
      <c r="AK51" s="17">
        <v>0</v>
      </c>
      <c r="AL51" s="17">
        <v>0</v>
      </c>
      <c r="AM51" s="17">
        <v>68</v>
      </c>
      <c r="AN51" s="17">
        <v>0</v>
      </c>
      <c r="AO51" s="17">
        <v>0</v>
      </c>
      <c r="AP51" s="17">
        <v>0</v>
      </c>
      <c r="AQ51" s="17">
        <v>353</v>
      </c>
      <c r="AR51" s="17">
        <v>9</v>
      </c>
      <c r="AS51" s="17">
        <v>1</v>
      </c>
      <c r="AT51" s="17">
        <v>2</v>
      </c>
      <c r="AU51" s="17">
        <v>15</v>
      </c>
      <c r="AV51" s="17">
        <v>338</v>
      </c>
      <c r="AW51" s="17">
        <v>0</v>
      </c>
      <c r="AX51" s="17">
        <v>1</v>
      </c>
      <c r="AY51" s="17">
        <v>1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1</v>
      </c>
      <c r="BT51" s="17">
        <v>16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53</v>
      </c>
      <c r="CC51" s="17">
        <v>0</v>
      </c>
      <c r="CD51" s="17">
        <v>0</v>
      </c>
      <c r="CE51" s="17">
        <v>0</v>
      </c>
      <c r="CF51" s="17">
        <f>SUM(E51:CE51)</f>
        <v>1684</v>
      </c>
    </row>
    <row r="52" spans="1:84" s="14" customFormat="1" ht="8.25" customHeight="1" x14ac:dyDescent="0.15">
      <c r="A52" s="88"/>
      <c r="B52" s="77"/>
      <c r="C52" s="70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1</v>
      </c>
      <c r="AB52" s="17">
        <v>0</v>
      </c>
      <c r="AC52" s="18">
        <v>0</v>
      </c>
      <c r="AD52" s="18">
        <v>0</v>
      </c>
      <c r="AE52" s="18">
        <v>0</v>
      </c>
      <c r="AF52" s="17">
        <v>12</v>
      </c>
      <c r="AG52" s="17">
        <v>0</v>
      </c>
      <c r="AH52" s="18">
        <v>0</v>
      </c>
      <c r="AI52" s="18">
        <v>0</v>
      </c>
      <c r="AJ52" s="17">
        <v>308</v>
      </c>
      <c r="AK52" s="17">
        <v>0</v>
      </c>
      <c r="AL52" s="17">
        <v>2</v>
      </c>
      <c r="AM52" s="17">
        <v>12</v>
      </c>
      <c r="AN52" s="17">
        <v>0</v>
      </c>
      <c r="AO52" s="17">
        <v>0</v>
      </c>
      <c r="AP52" s="17">
        <v>0</v>
      </c>
      <c r="AQ52" s="17">
        <v>131</v>
      </c>
      <c r="AR52" s="17">
        <v>1</v>
      </c>
      <c r="AS52" s="17">
        <v>0</v>
      </c>
      <c r="AT52" s="17">
        <v>0</v>
      </c>
      <c r="AU52" s="17">
        <v>0</v>
      </c>
      <c r="AV52" s="17">
        <v>100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3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9</v>
      </c>
      <c r="CC52" s="17">
        <v>1</v>
      </c>
      <c r="CD52" s="17">
        <v>0</v>
      </c>
      <c r="CE52" s="17">
        <v>0</v>
      </c>
      <c r="CF52" s="17">
        <f>SUM(E52:CE52)</f>
        <v>580</v>
      </c>
    </row>
    <row r="53" spans="1:84" s="14" customFormat="1" ht="8.25" customHeight="1" x14ac:dyDescent="0.15">
      <c r="A53" s="88"/>
      <c r="B53" s="77"/>
      <c r="C53" s="70"/>
      <c r="D53" s="23" t="s">
        <v>91</v>
      </c>
      <c r="E53" s="17">
        <f>SUM(E51:E52)</f>
        <v>0</v>
      </c>
      <c r="F53" s="17">
        <f t="shared" ref="F53:CF53" si="20">SUM(F51:F52)</f>
        <v>36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2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33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1060</v>
      </c>
      <c r="AK53" s="17">
        <f t="shared" si="20"/>
        <v>0</v>
      </c>
      <c r="AL53" s="17">
        <f t="shared" si="20"/>
        <v>2</v>
      </c>
      <c r="AM53" s="17">
        <f t="shared" si="20"/>
        <v>80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484</v>
      </c>
      <c r="AR53" s="17">
        <f t="shared" si="20"/>
        <v>10</v>
      </c>
      <c r="AS53" s="17">
        <f t="shared" si="20"/>
        <v>1</v>
      </c>
      <c r="AT53" s="17">
        <f t="shared" si="20"/>
        <v>2</v>
      </c>
      <c r="AU53" s="17">
        <f t="shared" si="20"/>
        <v>15</v>
      </c>
      <c r="AV53" s="17">
        <f t="shared" si="20"/>
        <v>438</v>
      </c>
      <c r="AW53" s="17">
        <f t="shared" si="20"/>
        <v>0</v>
      </c>
      <c r="AX53" s="17">
        <f t="shared" si="20"/>
        <v>1</v>
      </c>
      <c r="AY53" s="17">
        <f t="shared" si="20"/>
        <v>1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1</v>
      </c>
      <c r="BT53" s="17">
        <f t="shared" si="20"/>
        <v>19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62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2264</v>
      </c>
    </row>
    <row r="54" spans="1:84" s="14" customFormat="1" ht="8.25" customHeight="1" x14ac:dyDescent="0.15">
      <c r="A54" s="88"/>
      <c r="B54" s="77"/>
      <c r="C54" s="78" t="s">
        <v>139</v>
      </c>
      <c r="D54" s="23" t="s">
        <v>139</v>
      </c>
      <c r="E54" s="17">
        <v>0</v>
      </c>
      <c r="F54" s="17">
        <v>10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20</v>
      </c>
      <c r="AG54" s="17">
        <v>0</v>
      </c>
      <c r="AH54" s="18">
        <v>0</v>
      </c>
      <c r="AI54" s="18">
        <v>0</v>
      </c>
      <c r="AJ54" s="17">
        <v>467</v>
      </c>
      <c r="AK54" s="17">
        <v>0</v>
      </c>
      <c r="AL54" s="17">
        <v>4</v>
      </c>
      <c r="AM54" s="17">
        <v>20</v>
      </c>
      <c r="AN54" s="17">
        <v>0</v>
      </c>
      <c r="AO54" s="17">
        <v>0</v>
      </c>
      <c r="AP54" s="17">
        <v>0</v>
      </c>
      <c r="AQ54" s="17">
        <v>350</v>
      </c>
      <c r="AR54" s="17">
        <v>9</v>
      </c>
      <c r="AS54" s="17">
        <v>0</v>
      </c>
      <c r="AT54" s="17">
        <v>1</v>
      </c>
      <c r="AU54" s="17">
        <v>5</v>
      </c>
      <c r="AV54" s="17">
        <v>219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11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30</v>
      </c>
      <c r="CC54" s="17">
        <v>0</v>
      </c>
      <c r="CD54" s="17">
        <v>0</v>
      </c>
      <c r="CE54" s="17">
        <v>2</v>
      </c>
      <c r="CF54" s="17">
        <f>SUM(E54:CE54)</f>
        <v>1171</v>
      </c>
    </row>
    <row r="55" spans="1:84" s="14" customFormat="1" ht="8.25" customHeight="1" x14ac:dyDescent="0.15">
      <c r="A55" s="88"/>
      <c r="B55" s="77"/>
      <c r="C55" s="7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175</v>
      </c>
      <c r="AK55" s="17">
        <v>0</v>
      </c>
      <c r="AL55" s="17">
        <v>0</v>
      </c>
      <c r="AM55" s="17">
        <v>12</v>
      </c>
      <c r="AN55" s="17">
        <v>0</v>
      </c>
      <c r="AO55" s="17">
        <v>0</v>
      </c>
      <c r="AP55" s="17">
        <v>0</v>
      </c>
      <c r="AQ55" s="17">
        <v>104</v>
      </c>
      <c r="AR55" s="17">
        <v>5</v>
      </c>
      <c r="AS55" s="17">
        <v>0</v>
      </c>
      <c r="AT55" s="17">
        <v>0</v>
      </c>
      <c r="AU55" s="17">
        <v>5</v>
      </c>
      <c r="AV55" s="17">
        <v>48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6</v>
      </c>
      <c r="CC55" s="17">
        <v>0</v>
      </c>
      <c r="CD55" s="17">
        <v>0</v>
      </c>
      <c r="CE55" s="17">
        <v>0</v>
      </c>
      <c r="CF55" s="17">
        <f>SUM(E55:CE55)</f>
        <v>386</v>
      </c>
    </row>
    <row r="56" spans="1:84" s="14" customFormat="1" ht="8.25" customHeight="1" x14ac:dyDescent="0.15">
      <c r="A56" s="88"/>
      <c r="B56" s="77"/>
      <c r="C56" s="80"/>
      <c r="D56" s="23" t="s">
        <v>91</v>
      </c>
      <c r="E56" s="17">
        <f>SUM(E54:E55)</f>
        <v>0</v>
      </c>
      <c r="F56" s="17">
        <f t="shared" ref="F56:CF56" si="21">SUM(F54:F55)</f>
        <v>32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25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642</v>
      </c>
      <c r="AK56" s="17">
        <f t="shared" si="21"/>
        <v>0</v>
      </c>
      <c r="AL56" s="17">
        <f t="shared" si="21"/>
        <v>4</v>
      </c>
      <c r="AM56" s="17">
        <f t="shared" si="21"/>
        <v>32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454</v>
      </c>
      <c r="AR56" s="17">
        <f t="shared" si="21"/>
        <v>14</v>
      </c>
      <c r="AS56" s="17">
        <f t="shared" si="21"/>
        <v>0</v>
      </c>
      <c r="AT56" s="17">
        <f t="shared" si="21"/>
        <v>1</v>
      </c>
      <c r="AU56" s="17">
        <f t="shared" si="21"/>
        <v>10</v>
      </c>
      <c r="AV56" s="17">
        <f t="shared" si="21"/>
        <v>267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36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1557</v>
      </c>
    </row>
    <row r="57" spans="1:84" s="14" customFormat="1" ht="8.25" customHeight="1" x14ac:dyDescent="0.15">
      <c r="A57" s="88"/>
      <c r="B57" s="77"/>
      <c r="C57" s="70" t="s">
        <v>141</v>
      </c>
      <c r="D57" s="23" t="s">
        <v>142</v>
      </c>
      <c r="E57" s="17">
        <v>0</v>
      </c>
      <c r="F57" s="17">
        <v>12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4</v>
      </c>
      <c r="AB57" s="17">
        <v>0</v>
      </c>
      <c r="AC57" s="18">
        <v>0</v>
      </c>
      <c r="AD57" s="18">
        <v>0</v>
      </c>
      <c r="AE57" s="18">
        <v>0</v>
      </c>
      <c r="AF57" s="17">
        <v>32</v>
      </c>
      <c r="AG57" s="17">
        <v>0</v>
      </c>
      <c r="AH57" s="18">
        <v>0</v>
      </c>
      <c r="AI57" s="18">
        <v>0</v>
      </c>
      <c r="AJ57" s="17">
        <v>542</v>
      </c>
      <c r="AK57" s="17">
        <v>0</v>
      </c>
      <c r="AL57" s="17">
        <v>2</v>
      </c>
      <c r="AM57" s="17">
        <v>42</v>
      </c>
      <c r="AN57" s="17">
        <v>0</v>
      </c>
      <c r="AO57" s="17">
        <v>0</v>
      </c>
      <c r="AP57" s="17">
        <v>0</v>
      </c>
      <c r="AQ57" s="17">
        <v>256</v>
      </c>
      <c r="AR57" s="17">
        <v>18</v>
      </c>
      <c r="AS57" s="17">
        <v>0</v>
      </c>
      <c r="AT57" s="17">
        <v>0</v>
      </c>
      <c r="AU57" s="17">
        <v>10</v>
      </c>
      <c r="AV57" s="17">
        <v>242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1</v>
      </c>
      <c r="BP57" s="17">
        <v>0</v>
      </c>
      <c r="BQ57" s="17">
        <v>0</v>
      </c>
      <c r="BR57" s="18">
        <v>0</v>
      </c>
      <c r="BS57" s="17">
        <v>0</v>
      </c>
      <c r="BT57" s="17">
        <v>11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48</v>
      </c>
      <c r="CC57" s="17">
        <v>0</v>
      </c>
      <c r="CD57" s="17">
        <v>0</v>
      </c>
      <c r="CE57" s="17">
        <v>0</v>
      </c>
      <c r="CF57" s="17">
        <f>SUM(E57:CE57)</f>
        <v>1232</v>
      </c>
    </row>
    <row r="58" spans="1:84" s="14" customFormat="1" ht="8.25" customHeight="1" x14ac:dyDescent="0.15">
      <c r="A58" s="88"/>
      <c r="B58" s="77"/>
      <c r="C58" s="70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195</v>
      </c>
      <c r="AK58" s="17">
        <v>0</v>
      </c>
      <c r="AL58" s="17">
        <v>0</v>
      </c>
      <c r="AM58" s="17">
        <v>16</v>
      </c>
      <c r="AN58" s="17">
        <v>0</v>
      </c>
      <c r="AO58" s="17">
        <v>0</v>
      </c>
      <c r="AP58" s="17">
        <v>0</v>
      </c>
      <c r="AQ58" s="17">
        <v>91</v>
      </c>
      <c r="AR58" s="17">
        <v>7</v>
      </c>
      <c r="AS58" s="17">
        <v>0</v>
      </c>
      <c r="AT58" s="17">
        <v>0</v>
      </c>
      <c r="AU58" s="17">
        <v>2</v>
      </c>
      <c r="AV58" s="17">
        <v>89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8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21</v>
      </c>
      <c r="CC58" s="17">
        <v>0</v>
      </c>
      <c r="CD58" s="17">
        <v>0</v>
      </c>
      <c r="CE58" s="17">
        <v>0</v>
      </c>
      <c r="CF58" s="17">
        <f>SUM(E58:CE58)</f>
        <v>448</v>
      </c>
    </row>
    <row r="59" spans="1:84" s="14" customFormat="1" ht="8.25" customHeight="1" x14ac:dyDescent="0.15">
      <c r="A59" s="88"/>
      <c r="B59" s="77"/>
      <c r="C59" s="70"/>
      <c r="D59" s="23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4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41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737</v>
      </c>
      <c r="AK59" s="17">
        <f t="shared" si="22"/>
        <v>0</v>
      </c>
      <c r="AL59" s="17">
        <f t="shared" si="22"/>
        <v>2</v>
      </c>
      <c r="AM59" s="17">
        <f t="shared" si="22"/>
        <v>58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347</v>
      </c>
      <c r="AR59" s="17">
        <f t="shared" si="22"/>
        <v>25</v>
      </c>
      <c r="AS59" s="17">
        <f t="shared" si="22"/>
        <v>0</v>
      </c>
      <c r="AT59" s="17">
        <f t="shared" si="22"/>
        <v>0</v>
      </c>
      <c r="AU59" s="17">
        <f t="shared" si="22"/>
        <v>12</v>
      </c>
      <c r="AV59" s="17">
        <f t="shared" si="22"/>
        <v>331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1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19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69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1680</v>
      </c>
    </row>
    <row r="60" spans="1:84" s="14" customFormat="1" ht="8.25" customHeight="1" x14ac:dyDescent="0.15">
      <c r="A60" s="88"/>
      <c r="B60" s="69"/>
      <c r="C60" s="58" t="s">
        <v>144</v>
      </c>
      <c r="D60" s="59"/>
      <c r="E60" s="17">
        <v>0</v>
      </c>
      <c r="F60" s="17">
        <v>105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3</v>
      </c>
      <c r="AB60" s="17">
        <v>0</v>
      </c>
      <c r="AC60" s="18">
        <v>0</v>
      </c>
      <c r="AD60" s="18">
        <v>0</v>
      </c>
      <c r="AE60" s="18">
        <v>0</v>
      </c>
      <c r="AF60" s="17">
        <v>73</v>
      </c>
      <c r="AG60" s="17">
        <v>2</v>
      </c>
      <c r="AH60" s="18">
        <v>0</v>
      </c>
      <c r="AI60" s="18">
        <v>0</v>
      </c>
      <c r="AJ60" s="17">
        <v>428</v>
      </c>
      <c r="AK60" s="17">
        <v>0</v>
      </c>
      <c r="AL60" s="17">
        <v>0</v>
      </c>
      <c r="AM60" s="17">
        <v>52</v>
      </c>
      <c r="AN60" s="17">
        <v>0</v>
      </c>
      <c r="AO60" s="17">
        <v>0</v>
      </c>
      <c r="AP60" s="17">
        <v>0</v>
      </c>
      <c r="AQ60" s="17">
        <v>403</v>
      </c>
      <c r="AR60" s="17">
        <v>18</v>
      </c>
      <c r="AS60" s="17">
        <v>2</v>
      </c>
      <c r="AT60" s="17">
        <v>2</v>
      </c>
      <c r="AU60" s="17">
        <v>15</v>
      </c>
      <c r="AV60" s="17">
        <v>410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12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30</v>
      </c>
      <c r="CC60" s="17">
        <v>0</v>
      </c>
      <c r="CD60" s="17">
        <v>0</v>
      </c>
      <c r="CE60" s="17">
        <v>3</v>
      </c>
      <c r="CF60" s="17">
        <f>SUM(E60:CE60)</f>
        <v>1571</v>
      </c>
    </row>
    <row r="61" spans="1:84" s="14" customFormat="1" ht="8.25" customHeight="1" x14ac:dyDescent="0.15">
      <c r="A61" s="88"/>
      <c r="B61" s="60" t="s">
        <v>145</v>
      </c>
      <c r="C61" s="81" t="s">
        <v>146</v>
      </c>
      <c r="D61" s="27" t="s">
        <v>145</v>
      </c>
      <c r="E61" s="17">
        <v>0</v>
      </c>
      <c r="F61" s="17">
        <v>33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31</v>
      </c>
      <c r="AG61" s="17">
        <v>5</v>
      </c>
      <c r="AH61" s="18">
        <v>0</v>
      </c>
      <c r="AI61" s="18">
        <v>0</v>
      </c>
      <c r="AJ61" s="17">
        <v>491</v>
      </c>
      <c r="AK61" s="17">
        <v>0</v>
      </c>
      <c r="AL61" s="17">
        <v>0</v>
      </c>
      <c r="AM61" s="17">
        <v>74</v>
      </c>
      <c r="AN61" s="17">
        <v>0</v>
      </c>
      <c r="AO61" s="17">
        <v>0</v>
      </c>
      <c r="AP61" s="17">
        <v>0</v>
      </c>
      <c r="AQ61" s="17">
        <v>549</v>
      </c>
      <c r="AR61" s="17">
        <v>20</v>
      </c>
      <c r="AS61" s="17">
        <v>0</v>
      </c>
      <c r="AT61" s="17">
        <v>0</v>
      </c>
      <c r="AU61" s="17">
        <v>8</v>
      </c>
      <c r="AV61" s="17">
        <v>340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14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40</v>
      </c>
      <c r="CC61" s="17">
        <v>1</v>
      </c>
      <c r="CD61" s="17">
        <v>0</v>
      </c>
      <c r="CE61" s="17">
        <v>1</v>
      </c>
      <c r="CF61" s="17">
        <f>SUM(E61:CE61)</f>
        <v>1641</v>
      </c>
    </row>
    <row r="62" spans="1:84" s="14" customFormat="1" ht="8.25" customHeight="1" x14ac:dyDescent="0.15">
      <c r="A62" s="88"/>
      <c r="B62" s="60"/>
      <c r="C62" s="82"/>
      <c r="D62" s="27" t="s">
        <v>147</v>
      </c>
      <c r="E62" s="17">
        <v>0</v>
      </c>
      <c r="F62" s="17">
        <v>39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13</v>
      </c>
      <c r="AG62" s="17">
        <v>0</v>
      </c>
      <c r="AH62" s="18">
        <v>0</v>
      </c>
      <c r="AI62" s="18">
        <v>0</v>
      </c>
      <c r="AJ62" s="17">
        <v>101</v>
      </c>
      <c r="AK62" s="17">
        <v>0</v>
      </c>
      <c r="AL62" s="17">
        <v>0</v>
      </c>
      <c r="AM62" s="17">
        <v>17</v>
      </c>
      <c r="AN62" s="17">
        <v>1</v>
      </c>
      <c r="AO62" s="17">
        <v>0</v>
      </c>
      <c r="AP62" s="17">
        <v>0</v>
      </c>
      <c r="AQ62" s="17">
        <v>114</v>
      </c>
      <c r="AR62" s="17">
        <v>6</v>
      </c>
      <c r="AS62" s="17">
        <v>0</v>
      </c>
      <c r="AT62" s="17">
        <v>0</v>
      </c>
      <c r="AU62" s="17">
        <v>0</v>
      </c>
      <c r="AV62" s="17">
        <v>70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4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13</v>
      </c>
      <c r="CC62" s="17">
        <v>0</v>
      </c>
      <c r="CD62" s="17">
        <v>0</v>
      </c>
      <c r="CE62" s="17">
        <v>0</v>
      </c>
      <c r="CF62" s="17">
        <f>SUM(E62:CE62)</f>
        <v>385</v>
      </c>
    </row>
    <row r="63" spans="1:84" s="14" customFormat="1" ht="8.25" customHeight="1" x14ac:dyDescent="0.15">
      <c r="A63" s="88"/>
      <c r="B63" s="60"/>
      <c r="C63" s="83"/>
      <c r="D63" s="23" t="s">
        <v>91</v>
      </c>
      <c r="E63" s="17">
        <f>SUM(E61:E62)</f>
        <v>0</v>
      </c>
      <c r="F63" s="17">
        <f t="shared" ref="F63:CF63" si="23">SUM(F61:F62)</f>
        <v>72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44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592</v>
      </c>
      <c r="AK63" s="17">
        <f t="shared" si="23"/>
        <v>0</v>
      </c>
      <c r="AL63" s="17">
        <f t="shared" si="23"/>
        <v>0</v>
      </c>
      <c r="AM63" s="17">
        <f t="shared" si="23"/>
        <v>91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663</v>
      </c>
      <c r="AR63" s="17">
        <f t="shared" si="23"/>
        <v>26</v>
      </c>
      <c r="AS63" s="17">
        <f t="shared" si="23"/>
        <v>0</v>
      </c>
      <c r="AT63" s="17">
        <f t="shared" si="23"/>
        <v>0</v>
      </c>
      <c r="AU63" s="17">
        <f t="shared" si="23"/>
        <v>8</v>
      </c>
      <c r="AV63" s="17">
        <f t="shared" si="23"/>
        <v>410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7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18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53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2026</v>
      </c>
    </row>
    <row r="64" spans="1:84" s="14" customFormat="1" ht="8.25" customHeight="1" x14ac:dyDescent="0.15">
      <c r="A64" s="88"/>
      <c r="B64" s="60"/>
      <c r="C64" s="70" t="s">
        <v>148</v>
      </c>
      <c r="D64" s="23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197</v>
      </c>
      <c r="AK64" s="17">
        <v>0</v>
      </c>
      <c r="AL64" s="17">
        <v>0</v>
      </c>
      <c r="AM64" s="17">
        <v>20</v>
      </c>
      <c r="AN64" s="17">
        <v>0</v>
      </c>
      <c r="AO64" s="17">
        <v>0</v>
      </c>
      <c r="AP64" s="17">
        <v>0</v>
      </c>
      <c r="AQ64" s="17">
        <v>161</v>
      </c>
      <c r="AR64" s="17">
        <v>8</v>
      </c>
      <c r="AS64" s="17">
        <v>0</v>
      </c>
      <c r="AT64" s="17">
        <v>0</v>
      </c>
      <c r="AU64" s="17">
        <v>1</v>
      </c>
      <c r="AV64" s="17">
        <v>91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1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21</v>
      </c>
      <c r="CC64" s="17">
        <v>0</v>
      </c>
      <c r="CD64" s="17">
        <v>0</v>
      </c>
      <c r="CE64" s="17">
        <v>0</v>
      </c>
      <c r="CF64" s="17">
        <f>SUM(E64:CE64)</f>
        <v>517</v>
      </c>
    </row>
    <row r="65" spans="1:84" s="28" customFormat="1" ht="8.25" customHeight="1" x14ac:dyDescent="0.15">
      <c r="A65" s="88"/>
      <c r="B65" s="60"/>
      <c r="C65" s="70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89</v>
      </c>
      <c r="AK65" s="18">
        <v>0</v>
      </c>
      <c r="AL65" s="18">
        <v>0</v>
      </c>
      <c r="AM65" s="18">
        <v>11</v>
      </c>
      <c r="AN65" s="18">
        <v>0</v>
      </c>
      <c r="AO65" s="18">
        <v>0</v>
      </c>
      <c r="AP65" s="18">
        <v>0</v>
      </c>
      <c r="AQ65" s="18">
        <v>60</v>
      </c>
      <c r="AR65" s="18">
        <v>1</v>
      </c>
      <c r="AS65" s="18">
        <v>0</v>
      </c>
      <c r="AT65" s="18">
        <v>0</v>
      </c>
      <c r="AU65" s="18">
        <v>2</v>
      </c>
      <c r="AV65" s="18">
        <v>28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13</v>
      </c>
      <c r="CC65" s="18">
        <v>0</v>
      </c>
      <c r="CD65" s="18">
        <v>0</v>
      </c>
      <c r="CE65" s="18">
        <v>0</v>
      </c>
      <c r="CF65" s="18">
        <f>SUM(E65:CE65)</f>
        <v>225</v>
      </c>
    </row>
    <row r="66" spans="1:84" s="14" customFormat="1" ht="8.25" customHeight="1" x14ac:dyDescent="0.15">
      <c r="A66" s="88"/>
      <c r="B66" s="60"/>
      <c r="C66" s="70"/>
      <c r="D66" s="23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3</v>
      </c>
      <c r="AG66" s="17">
        <v>0</v>
      </c>
      <c r="AH66" s="18">
        <v>0</v>
      </c>
      <c r="AI66" s="18">
        <v>0</v>
      </c>
      <c r="AJ66" s="17">
        <v>233</v>
      </c>
      <c r="AK66" s="17">
        <v>0</v>
      </c>
      <c r="AL66" s="17">
        <v>0</v>
      </c>
      <c r="AM66" s="17">
        <v>23</v>
      </c>
      <c r="AN66" s="17">
        <v>0</v>
      </c>
      <c r="AO66" s="17">
        <v>0</v>
      </c>
      <c r="AP66" s="17">
        <v>0</v>
      </c>
      <c r="AQ66" s="17">
        <v>91</v>
      </c>
      <c r="AR66" s="17">
        <v>1</v>
      </c>
      <c r="AS66" s="17">
        <v>0</v>
      </c>
      <c r="AT66" s="17">
        <v>0</v>
      </c>
      <c r="AU66" s="17">
        <v>3</v>
      </c>
      <c r="AV66" s="17">
        <v>61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3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19</v>
      </c>
      <c r="CC66" s="17">
        <v>0</v>
      </c>
      <c r="CD66" s="17">
        <v>0</v>
      </c>
      <c r="CE66" s="17">
        <v>0</v>
      </c>
      <c r="CF66" s="17">
        <f>SUM(E66:CE66)</f>
        <v>452</v>
      </c>
    </row>
    <row r="67" spans="1:84" s="14" customFormat="1" ht="8.25" customHeight="1" x14ac:dyDescent="0.15">
      <c r="A67" s="88"/>
      <c r="B67" s="60"/>
      <c r="C67" s="70"/>
      <c r="D67" s="23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12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519</v>
      </c>
      <c r="AK67" s="17">
        <f t="shared" si="24"/>
        <v>0</v>
      </c>
      <c r="AL67" s="17">
        <f t="shared" si="24"/>
        <v>0</v>
      </c>
      <c r="AM67" s="17">
        <f t="shared" si="24"/>
        <v>54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312</v>
      </c>
      <c r="AR67" s="17">
        <f t="shared" si="24"/>
        <v>10</v>
      </c>
      <c r="AS67" s="17">
        <f t="shared" si="24"/>
        <v>0</v>
      </c>
      <c r="AT67" s="17">
        <f t="shared" si="24"/>
        <v>0</v>
      </c>
      <c r="AU67" s="17">
        <f t="shared" si="24"/>
        <v>6</v>
      </c>
      <c r="AV67" s="17">
        <f t="shared" si="24"/>
        <v>180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1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8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53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1194</v>
      </c>
    </row>
    <row r="68" spans="1:84" s="14" customFormat="1" ht="8.25" customHeight="1" x14ac:dyDescent="0.15">
      <c r="A68" s="88"/>
      <c r="B68" s="60"/>
      <c r="C68" s="7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70</v>
      </c>
      <c r="AG68" s="17">
        <v>1</v>
      </c>
      <c r="AH68" s="18">
        <v>0</v>
      </c>
      <c r="AI68" s="18">
        <v>0</v>
      </c>
      <c r="AJ68" s="17">
        <v>222</v>
      </c>
      <c r="AK68" s="17">
        <v>0</v>
      </c>
      <c r="AL68" s="17">
        <v>0</v>
      </c>
      <c r="AM68" s="17">
        <v>29</v>
      </c>
      <c r="AN68" s="17">
        <v>2</v>
      </c>
      <c r="AO68" s="17">
        <v>0</v>
      </c>
      <c r="AP68" s="17">
        <v>6</v>
      </c>
      <c r="AQ68" s="17">
        <v>384</v>
      </c>
      <c r="AR68" s="17">
        <v>14</v>
      </c>
      <c r="AS68" s="17">
        <v>0</v>
      </c>
      <c r="AT68" s="17">
        <v>1</v>
      </c>
      <c r="AU68" s="17">
        <v>11</v>
      </c>
      <c r="AV68" s="17">
        <v>232</v>
      </c>
      <c r="AW68" s="17">
        <v>0</v>
      </c>
      <c r="AX68" s="17">
        <v>0</v>
      </c>
      <c r="AY68" s="17">
        <v>9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11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11</v>
      </c>
      <c r="CC68" s="17">
        <v>0</v>
      </c>
      <c r="CD68" s="17">
        <v>0</v>
      </c>
      <c r="CE68" s="17">
        <v>0</v>
      </c>
      <c r="CF68" s="17">
        <f>SUM(E68:CE68)</f>
        <v>1037</v>
      </c>
    </row>
    <row r="69" spans="1:84" s="14" customFormat="1" ht="8.25" customHeight="1" x14ac:dyDescent="0.15">
      <c r="A69" s="88"/>
      <c r="B69" s="60"/>
      <c r="C69" s="7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71</v>
      </c>
      <c r="AK69" s="17">
        <v>0</v>
      </c>
      <c r="AL69" s="17">
        <v>0</v>
      </c>
      <c r="AM69" s="17">
        <v>10</v>
      </c>
      <c r="AN69" s="17">
        <v>0</v>
      </c>
      <c r="AO69" s="17">
        <v>0</v>
      </c>
      <c r="AP69" s="17">
        <v>0</v>
      </c>
      <c r="AQ69" s="17">
        <v>145</v>
      </c>
      <c r="AR69" s="17">
        <v>1</v>
      </c>
      <c r="AS69" s="17">
        <v>0</v>
      </c>
      <c r="AT69" s="17">
        <v>0</v>
      </c>
      <c r="AU69" s="17">
        <v>0</v>
      </c>
      <c r="AV69" s="17">
        <v>75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3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9</v>
      </c>
      <c r="CC69" s="17">
        <v>0</v>
      </c>
      <c r="CD69" s="17">
        <v>0</v>
      </c>
      <c r="CE69" s="17">
        <v>0</v>
      </c>
      <c r="CF69" s="17">
        <f>SUM(E69:CE69)</f>
        <v>330</v>
      </c>
    </row>
    <row r="70" spans="1:84" s="14" customFormat="1" ht="8.25" customHeight="1" x14ac:dyDescent="0.15">
      <c r="A70" s="88"/>
      <c r="B70" s="60"/>
      <c r="C70" s="8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76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293</v>
      </c>
      <c r="AK70" s="17">
        <f t="shared" si="26"/>
        <v>0</v>
      </c>
      <c r="AL70" s="17">
        <f t="shared" si="26"/>
        <v>0</v>
      </c>
      <c r="AM70" s="17">
        <f t="shared" si="26"/>
        <v>39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529</v>
      </c>
      <c r="AR70" s="17">
        <f t="shared" si="26"/>
        <v>15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307</v>
      </c>
      <c r="AW70" s="17">
        <f t="shared" si="26"/>
        <v>0</v>
      </c>
      <c r="AX70" s="17">
        <f t="shared" si="26"/>
        <v>0</v>
      </c>
      <c r="AY70" s="17">
        <f t="shared" si="26"/>
        <v>10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14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20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1367</v>
      </c>
    </row>
    <row r="71" spans="1:84" s="14" customFormat="1" ht="8.25" customHeight="1" x14ac:dyDescent="0.15">
      <c r="A71" s="88"/>
      <c r="B71" s="60"/>
      <c r="C71" s="70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117</v>
      </c>
      <c r="AK71" s="17">
        <v>0</v>
      </c>
      <c r="AL71" s="17">
        <v>0</v>
      </c>
      <c r="AM71" s="17">
        <v>5</v>
      </c>
      <c r="AN71" s="17">
        <v>0</v>
      </c>
      <c r="AO71" s="17">
        <v>0</v>
      </c>
      <c r="AP71" s="17">
        <v>20</v>
      </c>
      <c r="AQ71" s="17">
        <v>88</v>
      </c>
      <c r="AR71" s="17">
        <v>4</v>
      </c>
      <c r="AS71" s="17">
        <v>0</v>
      </c>
      <c r="AT71" s="17">
        <v>0</v>
      </c>
      <c r="AU71" s="17">
        <v>1</v>
      </c>
      <c r="AV71" s="17">
        <v>44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8</v>
      </c>
      <c r="CC71" s="17">
        <v>2</v>
      </c>
      <c r="CD71" s="17">
        <v>0</v>
      </c>
      <c r="CE71" s="17">
        <v>0</v>
      </c>
      <c r="CF71" s="17">
        <f>SUM(E71:CE71)</f>
        <v>297</v>
      </c>
    </row>
    <row r="72" spans="1:84" s="14" customFormat="1" ht="8.25" customHeight="1" x14ac:dyDescent="0.15">
      <c r="A72" s="88"/>
      <c r="B72" s="60"/>
      <c r="C72" s="70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183</v>
      </c>
      <c r="AK72" s="17">
        <v>0</v>
      </c>
      <c r="AL72" s="17">
        <v>0</v>
      </c>
      <c r="AM72" s="17">
        <v>21</v>
      </c>
      <c r="AN72" s="17">
        <v>0</v>
      </c>
      <c r="AO72" s="17">
        <v>0</v>
      </c>
      <c r="AP72" s="17">
        <v>6</v>
      </c>
      <c r="AQ72" s="17">
        <v>128</v>
      </c>
      <c r="AR72" s="17">
        <v>1</v>
      </c>
      <c r="AS72" s="17">
        <v>0</v>
      </c>
      <c r="AT72" s="17">
        <v>0</v>
      </c>
      <c r="AU72" s="17">
        <v>3</v>
      </c>
      <c r="AV72" s="17">
        <v>80</v>
      </c>
      <c r="AW72" s="17">
        <v>0</v>
      </c>
      <c r="AX72" s="17">
        <v>0</v>
      </c>
      <c r="AY72" s="17">
        <v>0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6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17</v>
      </c>
      <c r="CC72" s="17">
        <v>0</v>
      </c>
      <c r="CD72" s="17">
        <v>0</v>
      </c>
      <c r="CE72" s="17">
        <v>0</v>
      </c>
      <c r="CF72" s="17">
        <f>SUM(E72:CE72)</f>
        <v>458</v>
      </c>
    </row>
    <row r="73" spans="1:84" s="14" customFormat="1" ht="8.25" customHeight="1" x14ac:dyDescent="0.15">
      <c r="A73" s="88"/>
      <c r="B73" s="60"/>
      <c r="C73" s="70"/>
      <c r="D73" s="23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199</v>
      </c>
      <c r="AK73" s="17">
        <v>0</v>
      </c>
      <c r="AL73" s="17">
        <v>0</v>
      </c>
      <c r="AM73" s="17">
        <v>8</v>
      </c>
      <c r="AN73" s="17">
        <v>0</v>
      </c>
      <c r="AO73" s="17">
        <v>0</v>
      </c>
      <c r="AP73" s="17">
        <v>0</v>
      </c>
      <c r="AQ73" s="17">
        <v>75</v>
      </c>
      <c r="AR73" s="17">
        <v>5</v>
      </c>
      <c r="AS73" s="17">
        <v>0</v>
      </c>
      <c r="AT73" s="17">
        <v>1</v>
      </c>
      <c r="AU73" s="17">
        <v>3</v>
      </c>
      <c r="AV73" s="17">
        <v>80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6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11</v>
      </c>
      <c r="CC73" s="17">
        <v>0</v>
      </c>
      <c r="CD73" s="17">
        <v>0</v>
      </c>
      <c r="CE73" s="17">
        <v>0</v>
      </c>
      <c r="CF73" s="17">
        <f>SUM(E73:CE73)</f>
        <v>403</v>
      </c>
    </row>
    <row r="74" spans="1:84" s="14" customFormat="1" ht="8.25" customHeight="1" x14ac:dyDescent="0.15">
      <c r="A74" s="88"/>
      <c r="B74" s="60"/>
      <c r="C74" s="70"/>
      <c r="D74" s="23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499</v>
      </c>
      <c r="AK74" s="17">
        <f t="shared" si="28"/>
        <v>0</v>
      </c>
      <c r="AL74" s="17">
        <f t="shared" si="28"/>
        <v>0</v>
      </c>
      <c r="AM74" s="17">
        <f t="shared" si="28"/>
        <v>34</v>
      </c>
      <c r="AN74" s="17">
        <f t="shared" si="28"/>
        <v>0</v>
      </c>
      <c r="AO74" s="17">
        <f t="shared" si="28"/>
        <v>0</v>
      </c>
      <c r="AP74" s="17">
        <f t="shared" si="28"/>
        <v>26</v>
      </c>
      <c r="AQ74" s="17">
        <f t="shared" si="28"/>
        <v>291</v>
      </c>
      <c r="AR74" s="17">
        <f t="shared" si="28"/>
        <v>10</v>
      </c>
      <c r="AS74" s="17">
        <f t="shared" si="28"/>
        <v>0</v>
      </c>
      <c r="AT74" s="17">
        <f t="shared" si="28"/>
        <v>1</v>
      </c>
      <c r="AU74" s="17">
        <f t="shared" si="28"/>
        <v>7</v>
      </c>
      <c r="AV74" s="17">
        <f t="shared" si="28"/>
        <v>204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12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36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1158</v>
      </c>
    </row>
    <row r="75" spans="1:84" s="14" customFormat="1" ht="8.25" customHeight="1" x14ac:dyDescent="0.15">
      <c r="A75" s="88"/>
      <c r="B75" s="76" t="s">
        <v>156</v>
      </c>
      <c r="C75" s="70" t="s">
        <v>157</v>
      </c>
      <c r="D75" s="23" t="s">
        <v>158</v>
      </c>
      <c r="E75" s="17">
        <v>0</v>
      </c>
      <c r="F75" s="17">
        <v>103</v>
      </c>
      <c r="G75" s="17">
        <v>53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5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21</v>
      </c>
      <c r="AG75" s="17">
        <v>3</v>
      </c>
      <c r="AH75" s="18">
        <v>0</v>
      </c>
      <c r="AI75" s="18">
        <v>0</v>
      </c>
      <c r="AJ75" s="17">
        <v>915</v>
      </c>
      <c r="AK75" s="17">
        <v>0</v>
      </c>
      <c r="AL75" s="17">
        <v>0</v>
      </c>
      <c r="AM75" s="17">
        <v>43</v>
      </c>
      <c r="AN75" s="17">
        <v>0</v>
      </c>
      <c r="AO75" s="17">
        <v>0</v>
      </c>
      <c r="AP75" s="17">
        <v>6</v>
      </c>
      <c r="AQ75" s="17">
        <v>110</v>
      </c>
      <c r="AR75" s="17">
        <v>9</v>
      </c>
      <c r="AS75" s="17">
        <v>0</v>
      </c>
      <c r="AT75" s="17">
        <v>1</v>
      </c>
      <c r="AU75" s="17">
        <v>9</v>
      </c>
      <c r="AV75" s="17">
        <v>121</v>
      </c>
      <c r="AW75" s="17">
        <v>0</v>
      </c>
      <c r="AX75" s="17">
        <v>1</v>
      </c>
      <c r="AY75" s="17">
        <v>12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4</v>
      </c>
      <c r="BP75" s="17">
        <v>0</v>
      </c>
      <c r="BQ75" s="17">
        <v>0</v>
      </c>
      <c r="BR75" s="18">
        <v>0</v>
      </c>
      <c r="BS75" s="17">
        <v>0</v>
      </c>
      <c r="BT75" s="17">
        <v>29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27</v>
      </c>
      <c r="CC75" s="17">
        <v>0</v>
      </c>
      <c r="CD75" s="17">
        <v>0</v>
      </c>
      <c r="CE75" s="17">
        <v>5</v>
      </c>
      <c r="CF75" s="17">
        <f>SUM(E75:CE75)</f>
        <v>1492</v>
      </c>
    </row>
    <row r="76" spans="1:84" s="14" customFormat="1" ht="8.25" customHeight="1" x14ac:dyDescent="0.15">
      <c r="A76" s="88"/>
      <c r="B76" s="77"/>
      <c r="C76" s="70"/>
      <c r="D76" s="23" t="s">
        <v>159</v>
      </c>
      <c r="E76" s="17">
        <v>0</v>
      </c>
      <c r="F76" s="17">
        <v>31</v>
      </c>
      <c r="G76" s="17">
        <v>9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2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243</v>
      </c>
      <c r="AK76" s="17">
        <v>0</v>
      </c>
      <c r="AL76" s="17">
        <v>0</v>
      </c>
      <c r="AM76" s="17">
        <v>13</v>
      </c>
      <c r="AN76" s="17">
        <v>0</v>
      </c>
      <c r="AO76" s="17">
        <v>0</v>
      </c>
      <c r="AP76" s="17">
        <v>0</v>
      </c>
      <c r="AQ76" s="17">
        <v>32</v>
      </c>
      <c r="AR76" s="17">
        <v>5</v>
      </c>
      <c r="AS76" s="17">
        <v>0</v>
      </c>
      <c r="AT76" s="17">
        <v>0</v>
      </c>
      <c r="AU76" s="17">
        <v>2</v>
      </c>
      <c r="AV76" s="17">
        <v>58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11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11</v>
      </c>
      <c r="CC76" s="17">
        <v>0</v>
      </c>
      <c r="CD76" s="17">
        <v>1</v>
      </c>
      <c r="CE76" s="17">
        <v>0</v>
      </c>
      <c r="CF76" s="17">
        <f>SUM(E76:CE76)</f>
        <v>428</v>
      </c>
    </row>
    <row r="77" spans="1:84" s="14" customFormat="1" ht="8.25" customHeight="1" x14ac:dyDescent="0.15">
      <c r="A77" s="88"/>
      <c r="B77" s="77"/>
      <c r="C77" s="70"/>
      <c r="D77" s="23" t="s">
        <v>91</v>
      </c>
      <c r="E77" s="17">
        <f>SUM(E75:E76)</f>
        <v>0</v>
      </c>
      <c r="F77" s="17">
        <f t="shared" ref="F77:CF77" si="30">SUM(F75:F76)</f>
        <v>134</v>
      </c>
      <c r="G77" s="17">
        <f t="shared" si="30"/>
        <v>62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8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24</v>
      </c>
      <c r="AG77" s="17">
        <f t="shared" si="30"/>
        <v>4</v>
      </c>
      <c r="AH77" s="18">
        <f t="shared" si="30"/>
        <v>0</v>
      </c>
      <c r="AI77" s="18">
        <f t="shared" si="30"/>
        <v>0</v>
      </c>
      <c r="AJ77" s="17">
        <f t="shared" si="30"/>
        <v>1158</v>
      </c>
      <c r="AK77" s="17">
        <f t="shared" si="30"/>
        <v>0</v>
      </c>
      <c r="AL77" s="17">
        <f t="shared" si="30"/>
        <v>0</v>
      </c>
      <c r="AM77" s="17">
        <f t="shared" si="30"/>
        <v>56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142</v>
      </c>
      <c r="AR77" s="17">
        <f t="shared" si="30"/>
        <v>14</v>
      </c>
      <c r="AS77" s="17">
        <f t="shared" si="30"/>
        <v>0</v>
      </c>
      <c r="AT77" s="17">
        <f t="shared" si="30"/>
        <v>1</v>
      </c>
      <c r="AU77" s="17">
        <f t="shared" si="30"/>
        <v>11</v>
      </c>
      <c r="AV77" s="17">
        <f t="shared" si="30"/>
        <v>179</v>
      </c>
      <c r="AW77" s="17">
        <f t="shared" si="30"/>
        <v>0</v>
      </c>
      <c r="AX77" s="17">
        <f t="shared" si="30"/>
        <v>1</v>
      </c>
      <c r="AY77" s="17">
        <f t="shared" si="30"/>
        <v>12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4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40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38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1920</v>
      </c>
    </row>
    <row r="78" spans="1:84" s="14" customFormat="1" ht="8.25" customHeight="1" x14ac:dyDescent="0.15">
      <c r="A78" s="88"/>
      <c r="B78" s="77"/>
      <c r="C78" s="70" t="s">
        <v>160</v>
      </c>
      <c r="D78" s="23" t="s">
        <v>160</v>
      </c>
      <c r="E78" s="17">
        <v>0</v>
      </c>
      <c r="F78" s="17">
        <v>73</v>
      </c>
      <c r="G78" s="17">
        <v>38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8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591</v>
      </c>
      <c r="AK78" s="17">
        <v>0</v>
      </c>
      <c r="AL78" s="17">
        <v>0</v>
      </c>
      <c r="AM78" s="17">
        <v>41</v>
      </c>
      <c r="AN78" s="17">
        <v>0</v>
      </c>
      <c r="AO78" s="17">
        <v>0</v>
      </c>
      <c r="AP78" s="17">
        <v>0</v>
      </c>
      <c r="AQ78" s="17">
        <v>99</v>
      </c>
      <c r="AR78" s="17">
        <v>9</v>
      </c>
      <c r="AS78" s="17">
        <v>1</v>
      </c>
      <c r="AT78" s="17">
        <v>1</v>
      </c>
      <c r="AU78" s="17">
        <v>4</v>
      </c>
      <c r="AV78" s="17">
        <v>147</v>
      </c>
      <c r="AW78" s="17">
        <v>0</v>
      </c>
      <c r="AX78" s="17">
        <v>0</v>
      </c>
      <c r="AY78" s="17">
        <v>3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12</v>
      </c>
      <c r="BP78" s="17">
        <v>0</v>
      </c>
      <c r="BQ78" s="17">
        <v>0</v>
      </c>
      <c r="BR78" s="18">
        <v>0</v>
      </c>
      <c r="BS78" s="17">
        <v>0</v>
      </c>
      <c r="BT78" s="17">
        <v>22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25</v>
      </c>
      <c r="CC78" s="17">
        <v>4</v>
      </c>
      <c r="CD78" s="17">
        <v>0</v>
      </c>
      <c r="CE78" s="17">
        <v>1</v>
      </c>
      <c r="CF78" s="17">
        <f>SUM(E78:CE78)</f>
        <v>1098</v>
      </c>
    </row>
    <row r="79" spans="1:84" s="14" customFormat="1" ht="8.25" customHeight="1" x14ac:dyDescent="0.15">
      <c r="A79" s="88"/>
      <c r="B79" s="77"/>
      <c r="C79" s="70"/>
      <c r="D79" s="23" t="s">
        <v>161</v>
      </c>
      <c r="E79" s="17">
        <v>0</v>
      </c>
      <c r="F79" s="17">
        <v>13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131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25</v>
      </c>
      <c r="AR79" s="17">
        <v>2</v>
      </c>
      <c r="AS79" s="17">
        <v>0</v>
      </c>
      <c r="AT79" s="17">
        <v>2</v>
      </c>
      <c r="AU79" s="17">
        <v>1</v>
      </c>
      <c r="AV79" s="17">
        <v>47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11</v>
      </c>
      <c r="CC79" s="17">
        <v>0</v>
      </c>
      <c r="CD79" s="17">
        <v>0</v>
      </c>
      <c r="CE79" s="17">
        <v>1</v>
      </c>
      <c r="CF79" s="17">
        <f>SUM(E79:CE79)</f>
        <v>251</v>
      </c>
    </row>
    <row r="80" spans="1:84" s="14" customFormat="1" ht="8.25" customHeight="1" x14ac:dyDescent="0.15">
      <c r="A80" s="88"/>
      <c r="B80" s="77"/>
      <c r="C80" s="70"/>
      <c r="D80" s="23" t="s">
        <v>162</v>
      </c>
      <c r="E80" s="17">
        <v>0</v>
      </c>
      <c r="F80" s="17">
        <v>17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4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190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35</v>
      </c>
      <c r="AR80" s="17">
        <v>5</v>
      </c>
      <c r="AS80" s="17">
        <v>0</v>
      </c>
      <c r="AT80" s="17">
        <v>0</v>
      </c>
      <c r="AU80" s="17">
        <v>2</v>
      </c>
      <c r="AV80" s="17">
        <v>44</v>
      </c>
      <c r="AW80" s="17">
        <v>0</v>
      </c>
      <c r="AX80" s="17">
        <v>0</v>
      </c>
      <c r="AY80" s="17">
        <v>1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3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9</v>
      </c>
      <c r="CC80" s="17">
        <v>0</v>
      </c>
      <c r="CD80" s="17">
        <v>0</v>
      </c>
      <c r="CE80" s="17">
        <v>0</v>
      </c>
      <c r="CF80" s="17">
        <f>SUM(E80:CE80)</f>
        <v>327</v>
      </c>
    </row>
    <row r="81" spans="1:84" s="14" customFormat="1" ht="8.25" customHeight="1" x14ac:dyDescent="0.15">
      <c r="A81" s="88"/>
      <c r="B81" s="77"/>
      <c r="C81" s="70"/>
      <c r="D81" s="23" t="s">
        <v>91</v>
      </c>
      <c r="E81" s="17">
        <f>SUM(E78:E80)</f>
        <v>0</v>
      </c>
      <c r="F81" s="17">
        <f t="shared" ref="F81:CF81" si="31">SUM(F78:F80)</f>
        <v>103</v>
      </c>
      <c r="G81" s="17">
        <f t="shared" si="31"/>
        <v>50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12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912</v>
      </c>
      <c r="AK81" s="17">
        <f t="shared" si="31"/>
        <v>0</v>
      </c>
      <c r="AL81" s="17">
        <f t="shared" si="31"/>
        <v>0</v>
      </c>
      <c r="AM81" s="17">
        <f t="shared" si="31"/>
        <v>51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159</v>
      </c>
      <c r="AR81" s="17">
        <f t="shared" si="31"/>
        <v>16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238</v>
      </c>
      <c r="AW81" s="17">
        <f t="shared" si="31"/>
        <v>0</v>
      </c>
      <c r="AX81" s="17">
        <f t="shared" si="31"/>
        <v>0</v>
      </c>
      <c r="AY81" s="17">
        <f t="shared" si="31"/>
        <v>4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12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29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45</v>
      </c>
      <c r="CC81" s="17">
        <f t="shared" si="31"/>
        <v>4</v>
      </c>
      <c r="CD81" s="17">
        <f t="shared" si="31"/>
        <v>0</v>
      </c>
      <c r="CE81" s="17">
        <f t="shared" si="31"/>
        <v>2</v>
      </c>
      <c r="CF81" s="17">
        <f t="shared" si="31"/>
        <v>1676</v>
      </c>
    </row>
    <row r="82" spans="1:84" s="14" customFormat="1" ht="8.25" customHeight="1" x14ac:dyDescent="0.15">
      <c r="A82" s="88"/>
      <c r="B82" s="77"/>
      <c r="C82" s="70" t="s">
        <v>163</v>
      </c>
      <c r="D82" s="23" t="s">
        <v>163</v>
      </c>
      <c r="E82" s="17">
        <v>0</v>
      </c>
      <c r="F82" s="17">
        <v>93</v>
      </c>
      <c r="G82" s="17">
        <v>25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5</v>
      </c>
      <c r="AB82" s="17">
        <v>0</v>
      </c>
      <c r="AC82" s="18">
        <v>0</v>
      </c>
      <c r="AD82" s="18">
        <v>0</v>
      </c>
      <c r="AE82" s="18">
        <v>0</v>
      </c>
      <c r="AF82" s="17">
        <v>19</v>
      </c>
      <c r="AG82" s="17">
        <v>0</v>
      </c>
      <c r="AH82" s="18">
        <v>0</v>
      </c>
      <c r="AI82" s="18">
        <v>0</v>
      </c>
      <c r="AJ82" s="17">
        <v>898</v>
      </c>
      <c r="AK82" s="17">
        <v>0</v>
      </c>
      <c r="AL82" s="17">
        <v>27</v>
      </c>
      <c r="AM82" s="17">
        <v>36</v>
      </c>
      <c r="AN82" s="17">
        <v>0</v>
      </c>
      <c r="AO82" s="17">
        <v>0</v>
      </c>
      <c r="AP82" s="17">
        <v>0</v>
      </c>
      <c r="AQ82" s="17">
        <v>257</v>
      </c>
      <c r="AR82" s="17">
        <v>12</v>
      </c>
      <c r="AS82" s="17">
        <v>0</v>
      </c>
      <c r="AT82" s="17">
        <v>4</v>
      </c>
      <c r="AU82" s="17">
        <v>7</v>
      </c>
      <c r="AV82" s="17">
        <v>143</v>
      </c>
      <c r="AW82" s="17">
        <v>1</v>
      </c>
      <c r="AX82" s="17">
        <v>0</v>
      </c>
      <c r="AY82" s="17">
        <v>10</v>
      </c>
      <c r="AZ82" s="17">
        <v>0</v>
      </c>
      <c r="BA82" s="18">
        <v>13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26</v>
      </c>
      <c r="BU82" s="17">
        <v>0</v>
      </c>
      <c r="BV82" s="17">
        <v>2</v>
      </c>
      <c r="BW82" s="17">
        <v>0</v>
      </c>
      <c r="BX82" s="17">
        <v>1</v>
      </c>
      <c r="BY82" s="17">
        <v>0</v>
      </c>
      <c r="BZ82" s="17">
        <v>0</v>
      </c>
      <c r="CA82" s="17">
        <v>3</v>
      </c>
      <c r="CB82" s="17">
        <v>34</v>
      </c>
      <c r="CC82" s="17">
        <v>0</v>
      </c>
      <c r="CD82" s="17">
        <v>0</v>
      </c>
      <c r="CE82" s="17">
        <v>0</v>
      </c>
      <c r="CF82" s="17">
        <f>SUM(E82:CE82)</f>
        <v>1621</v>
      </c>
    </row>
    <row r="83" spans="1:84" s="14" customFormat="1" ht="8.25" customHeight="1" x14ac:dyDescent="0.15">
      <c r="A83" s="88"/>
      <c r="B83" s="77"/>
      <c r="C83" s="70"/>
      <c r="D83" s="23" t="s">
        <v>164</v>
      </c>
      <c r="E83" s="17">
        <v>0</v>
      </c>
      <c r="F83" s="17">
        <v>13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399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9</v>
      </c>
      <c r="AW83" s="17">
        <v>0</v>
      </c>
      <c r="AX83" s="17">
        <v>0</v>
      </c>
      <c r="AY83" s="17">
        <v>2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3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7</v>
      </c>
      <c r="CC83" s="17">
        <v>0</v>
      </c>
      <c r="CD83" s="17">
        <v>0</v>
      </c>
      <c r="CE83" s="17">
        <v>0</v>
      </c>
      <c r="CF83" s="17">
        <f>SUM(E83:CE83)</f>
        <v>475</v>
      </c>
    </row>
    <row r="84" spans="1:84" s="14" customFormat="1" ht="8.25" customHeight="1" x14ac:dyDescent="0.15">
      <c r="A84" s="88"/>
      <c r="B84" s="77"/>
      <c r="C84" s="70"/>
      <c r="D84" s="23" t="s">
        <v>165</v>
      </c>
      <c r="E84" s="17">
        <v>0</v>
      </c>
      <c r="F84" s="17">
        <v>21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163</v>
      </c>
      <c r="AK84" s="17">
        <v>0</v>
      </c>
      <c r="AL84" s="17">
        <v>0</v>
      </c>
      <c r="AM84" s="17">
        <v>19</v>
      </c>
      <c r="AN84" s="17">
        <v>0</v>
      </c>
      <c r="AO84" s="17">
        <v>0</v>
      </c>
      <c r="AP84" s="17">
        <v>0</v>
      </c>
      <c r="AQ84" s="17">
        <v>46</v>
      </c>
      <c r="AR84" s="17">
        <v>2</v>
      </c>
      <c r="AS84" s="17">
        <v>1</v>
      </c>
      <c r="AT84" s="17">
        <v>0</v>
      </c>
      <c r="AU84" s="17">
        <v>2</v>
      </c>
      <c r="AV84" s="17">
        <v>24</v>
      </c>
      <c r="AW84" s="17">
        <v>0</v>
      </c>
      <c r="AX84" s="17">
        <v>0</v>
      </c>
      <c r="AY84" s="17">
        <v>1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0</v>
      </c>
      <c r="CE84" s="17">
        <v>0</v>
      </c>
      <c r="CF84" s="17">
        <f>SUM(E84:CE84)</f>
        <v>297</v>
      </c>
    </row>
    <row r="85" spans="1:84" s="14" customFormat="1" ht="8.25" customHeight="1" x14ac:dyDescent="0.15">
      <c r="A85" s="88"/>
      <c r="B85" s="77"/>
      <c r="C85" s="70"/>
      <c r="D85" s="23" t="s">
        <v>91</v>
      </c>
      <c r="E85" s="17">
        <f>SUM(E82:E84)</f>
        <v>0</v>
      </c>
      <c r="F85" s="17">
        <f t="shared" ref="F85:AZ85" si="32">SUM(F82:F84)</f>
        <v>127</v>
      </c>
      <c r="G85" s="17">
        <f t="shared" si="32"/>
        <v>34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5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26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1460</v>
      </c>
      <c r="AK85" s="17">
        <f t="shared" si="32"/>
        <v>0</v>
      </c>
      <c r="AL85" s="17">
        <f t="shared" si="32"/>
        <v>27</v>
      </c>
      <c r="AM85" s="17">
        <f t="shared" si="32"/>
        <v>73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317</v>
      </c>
      <c r="AR85" s="17">
        <f t="shared" si="32"/>
        <v>14</v>
      </c>
      <c r="AS85" s="17">
        <f t="shared" si="32"/>
        <v>1</v>
      </c>
      <c r="AT85" s="17">
        <f t="shared" si="32"/>
        <v>4</v>
      </c>
      <c r="AU85" s="17">
        <f t="shared" si="32"/>
        <v>10</v>
      </c>
      <c r="AV85" s="17">
        <f t="shared" si="32"/>
        <v>176</v>
      </c>
      <c r="AW85" s="17">
        <f t="shared" si="32"/>
        <v>1</v>
      </c>
      <c r="AX85" s="17">
        <f t="shared" si="32"/>
        <v>0</v>
      </c>
      <c r="AY85" s="17">
        <f t="shared" si="32"/>
        <v>13</v>
      </c>
      <c r="AZ85" s="17">
        <f t="shared" si="32"/>
        <v>0</v>
      </c>
      <c r="BA85" s="18">
        <f>SUM(BA82:BA84)</f>
        <v>13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31</v>
      </c>
      <c r="BU85" s="17">
        <f t="shared" si="33"/>
        <v>0</v>
      </c>
      <c r="BV85" s="17">
        <f t="shared" si="33"/>
        <v>2</v>
      </c>
      <c r="BW85" s="17">
        <f t="shared" si="33"/>
        <v>0</v>
      </c>
      <c r="BX85" s="17">
        <f t="shared" si="33"/>
        <v>1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48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2393</v>
      </c>
    </row>
    <row r="86" spans="1:84" s="14" customFormat="1" ht="8.25" customHeight="1" x14ac:dyDescent="0.15">
      <c r="A86" s="88"/>
      <c r="B86" s="77"/>
      <c r="C86" s="58" t="s">
        <v>166</v>
      </c>
      <c r="D86" s="59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8</v>
      </c>
      <c r="AB86" s="17">
        <v>0</v>
      </c>
      <c r="AC86" s="18">
        <v>0</v>
      </c>
      <c r="AD86" s="18">
        <v>0</v>
      </c>
      <c r="AE86" s="18">
        <v>0</v>
      </c>
      <c r="AF86" s="17">
        <v>42</v>
      </c>
      <c r="AG86" s="17">
        <v>0</v>
      </c>
      <c r="AH86" s="18">
        <v>0</v>
      </c>
      <c r="AI86" s="18">
        <v>0</v>
      </c>
      <c r="AJ86" s="17">
        <v>458</v>
      </c>
      <c r="AK86" s="17">
        <v>0</v>
      </c>
      <c r="AL86" s="17">
        <v>1</v>
      </c>
      <c r="AM86" s="17">
        <v>34</v>
      </c>
      <c r="AN86" s="17">
        <v>0</v>
      </c>
      <c r="AO86" s="17">
        <v>0</v>
      </c>
      <c r="AP86" s="17">
        <v>4</v>
      </c>
      <c r="AQ86" s="17">
        <v>175</v>
      </c>
      <c r="AR86" s="17">
        <v>7</v>
      </c>
      <c r="AS86" s="17">
        <v>0</v>
      </c>
      <c r="AT86" s="17">
        <v>3</v>
      </c>
      <c r="AU86" s="17">
        <v>11</v>
      </c>
      <c r="AV86" s="17">
        <v>280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2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13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43</v>
      </c>
      <c r="CC86" s="17">
        <v>1</v>
      </c>
      <c r="CD86" s="17">
        <v>1</v>
      </c>
      <c r="CE86" s="17">
        <v>1</v>
      </c>
      <c r="CF86" s="17">
        <f>SUM(E86:CE86)</f>
        <v>1120</v>
      </c>
    </row>
    <row r="87" spans="1:84" s="14" customFormat="1" ht="8.25" customHeight="1" x14ac:dyDescent="0.15">
      <c r="A87" s="88"/>
      <c r="B87" s="69"/>
      <c r="C87" s="58" t="s">
        <v>167</v>
      </c>
      <c r="D87" s="59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11</v>
      </c>
      <c r="AB87" s="17">
        <v>0</v>
      </c>
      <c r="AC87" s="18">
        <v>0</v>
      </c>
      <c r="AD87" s="18">
        <v>0</v>
      </c>
      <c r="AE87" s="18">
        <v>0</v>
      </c>
      <c r="AF87" s="17">
        <v>17</v>
      </c>
      <c r="AG87" s="17">
        <v>0</v>
      </c>
      <c r="AH87" s="18">
        <v>0</v>
      </c>
      <c r="AI87" s="18">
        <v>0</v>
      </c>
      <c r="AJ87" s="17">
        <v>1031</v>
      </c>
      <c r="AK87" s="17">
        <v>0</v>
      </c>
      <c r="AL87" s="17">
        <v>0</v>
      </c>
      <c r="AM87" s="17">
        <v>61</v>
      </c>
      <c r="AN87" s="17">
        <v>0</v>
      </c>
      <c r="AO87" s="17">
        <v>0</v>
      </c>
      <c r="AP87" s="17">
        <v>0</v>
      </c>
      <c r="AQ87" s="17">
        <v>240</v>
      </c>
      <c r="AR87" s="17">
        <v>21</v>
      </c>
      <c r="AS87" s="17">
        <v>0</v>
      </c>
      <c r="AT87" s="17">
        <v>2</v>
      </c>
      <c r="AU87" s="17">
        <v>19</v>
      </c>
      <c r="AV87" s="17">
        <v>412</v>
      </c>
      <c r="AW87" s="17">
        <v>0</v>
      </c>
      <c r="AX87" s="17">
        <v>0</v>
      </c>
      <c r="AY87" s="17">
        <v>4</v>
      </c>
      <c r="AZ87" s="17">
        <v>0</v>
      </c>
      <c r="BA87" s="18">
        <v>2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11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2</v>
      </c>
      <c r="BP87" s="17">
        <v>0</v>
      </c>
      <c r="BQ87" s="17">
        <v>0</v>
      </c>
      <c r="BR87" s="18">
        <v>0</v>
      </c>
      <c r="BS87" s="17">
        <v>0</v>
      </c>
      <c r="BT87" s="17">
        <v>36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75</v>
      </c>
      <c r="CC87" s="17">
        <v>2</v>
      </c>
      <c r="CD87" s="17">
        <v>1</v>
      </c>
      <c r="CE87" s="17">
        <v>0</v>
      </c>
      <c r="CF87" s="17">
        <f>SUM(E87:CE87)</f>
        <v>1992</v>
      </c>
    </row>
    <row r="88" spans="1:84" s="14" customFormat="1" ht="8.25" customHeight="1" x14ac:dyDescent="0.15">
      <c r="A88" s="88"/>
      <c r="B88" s="85" t="s">
        <v>168</v>
      </c>
      <c r="C88" s="78" t="s">
        <v>169</v>
      </c>
      <c r="D88" s="27" t="s">
        <v>170</v>
      </c>
      <c r="E88" s="17">
        <v>0</v>
      </c>
      <c r="F88" s="17">
        <v>257</v>
      </c>
      <c r="G88" s="17">
        <v>30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38</v>
      </c>
      <c r="AB88" s="17">
        <v>0</v>
      </c>
      <c r="AC88" s="18">
        <v>0</v>
      </c>
      <c r="AD88" s="18">
        <v>0</v>
      </c>
      <c r="AE88" s="18">
        <v>0</v>
      </c>
      <c r="AF88" s="17">
        <v>23</v>
      </c>
      <c r="AG88" s="17">
        <v>3</v>
      </c>
      <c r="AH88" s="18">
        <v>0</v>
      </c>
      <c r="AI88" s="18">
        <v>0</v>
      </c>
      <c r="AJ88" s="17">
        <v>1456</v>
      </c>
      <c r="AK88" s="17">
        <v>0</v>
      </c>
      <c r="AL88" s="17">
        <v>0</v>
      </c>
      <c r="AM88" s="17">
        <v>114</v>
      </c>
      <c r="AN88" s="17">
        <v>0</v>
      </c>
      <c r="AO88" s="17">
        <v>0</v>
      </c>
      <c r="AP88" s="17">
        <v>5</v>
      </c>
      <c r="AQ88" s="17">
        <v>505</v>
      </c>
      <c r="AR88" s="17">
        <v>19</v>
      </c>
      <c r="AS88" s="17">
        <v>0</v>
      </c>
      <c r="AT88" s="17">
        <v>3</v>
      </c>
      <c r="AU88" s="17">
        <v>20</v>
      </c>
      <c r="AV88" s="17">
        <v>847</v>
      </c>
      <c r="AW88" s="17">
        <v>0</v>
      </c>
      <c r="AX88" s="17">
        <v>0</v>
      </c>
      <c r="AY88" s="17">
        <v>24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35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93</v>
      </c>
      <c r="CC88" s="17">
        <v>10</v>
      </c>
      <c r="CD88" s="17">
        <v>1</v>
      </c>
      <c r="CE88" s="17">
        <v>2</v>
      </c>
      <c r="CF88" s="17">
        <f>SUM(E88:CE88)</f>
        <v>3535</v>
      </c>
    </row>
    <row r="89" spans="1:84" s="14" customFormat="1" ht="8.25" customHeight="1" x14ac:dyDescent="0.15">
      <c r="A89" s="88"/>
      <c r="B89" s="85"/>
      <c r="C89" s="79"/>
      <c r="D89" s="27" t="s">
        <v>171</v>
      </c>
      <c r="E89" s="17">
        <v>0</v>
      </c>
      <c r="F89" s="17">
        <v>2</v>
      </c>
      <c r="G89" s="17">
        <v>8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14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533</v>
      </c>
      <c r="AK89" s="17">
        <v>0</v>
      </c>
      <c r="AL89" s="17">
        <v>0</v>
      </c>
      <c r="AM89" s="17">
        <v>30</v>
      </c>
      <c r="AN89" s="17">
        <v>0</v>
      </c>
      <c r="AO89" s="17">
        <v>0</v>
      </c>
      <c r="AP89" s="17">
        <v>0</v>
      </c>
      <c r="AQ89" s="17">
        <v>106</v>
      </c>
      <c r="AR89" s="17">
        <v>6</v>
      </c>
      <c r="AS89" s="17">
        <v>0</v>
      </c>
      <c r="AT89" s="17">
        <v>0</v>
      </c>
      <c r="AU89" s="17">
        <v>6</v>
      </c>
      <c r="AV89" s="17">
        <v>127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35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7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29</v>
      </c>
      <c r="CC89" s="17">
        <v>0</v>
      </c>
      <c r="CD89" s="17">
        <v>0</v>
      </c>
      <c r="CE89" s="17">
        <v>1</v>
      </c>
      <c r="CF89" s="17">
        <f>SUM(E89:CE89)</f>
        <v>918</v>
      </c>
    </row>
    <row r="90" spans="1:84" s="14" customFormat="1" ht="8.25" customHeight="1" x14ac:dyDescent="0.15">
      <c r="A90" s="88"/>
      <c r="B90" s="85"/>
      <c r="C90" s="80"/>
      <c r="D90" s="27" t="s">
        <v>91</v>
      </c>
      <c r="E90" s="17">
        <f>SUM(E88:E89)</f>
        <v>0</v>
      </c>
      <c r="F90" s="17">
        <f t="shared" ref="F90:CF90" si="34">SUM(F88:F89)</f>
        <v>259</v>
      </c>
      <c r="G90" s="17">
        <f t="shared" si="34"/>
        <v>38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22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52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28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1989</v>
      </c>
      <c r="AK90" s="17">
        <f t="shared" si="34"/>
        <v>0</v>
      </c>
      <c r="AL90" s="17">
        <f t="shared" si="34"/>
        <v>0</v>
      </c>
      <c r="AM90" s="17">
        <f t="shared" si="34"/>
        <v>144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611</v>
      </c>
      <c r="AR90" s="17">
        <f t="shared" si="34"/>
        <v>25</v>
      </c>
      <c r="AS90" s="17">
        <f t="shared" si="34"/>
        <v>0</v>
      </c>
      <c r="AT90" s="17">
        <f t="shared" si="34"/>
        <v>3</v>
      </c>
      <c r="AU90" s="17">
        <f t="shared" si="34"/>
        <v>26</v>
      </c>
      <c r="AV90" s="17">
        <f t="shared" si="34"/>
        <v>974</v>
      </c>
      <c r="AW90" s="17">
        <f t="shared" si="34"/>
        <v>0</v>
      </c>
      <c r="AX90" s="17">
        <f t="shared" si="34"/>
        <v>0</v>
      </c>
      <c r="AY90" s="17">
        <f t="shared" si="34"/>
        <v>24</v>
      </c>
      <c r="AZ90" s="17">
        <f t="shared" si="34"/>
        <v>0</v>
      </c>
      <c r="BA90" s="18">
        <f>SUM(BA88:BA89)</f>
        <v>19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40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42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122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4453</v>
      </c>
    </row>
    <row r="91" spans="1:84" s="14" customFormat="1" ht="8.25" customHeight="1" x14ac:dyDescent="0.15">
      <c r="A91" s="88"/>
      <c r="B91" s="85"/>
      <c r="C91" s="58" t="s">
        <v>172</v>
      </c>
      <c r="D91" s="59"/>
      <c r="E91" s="17">
        <v>1</v>
      </c>
      <c r="F91" s="17">
        <v>53</v>
      </c>
      <c r="G91" s="17">
        <v>7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11</v>
      </c>
      <c r="AB91" s="17">
        <v>0</v>
      </c>
      <c r="AC91" s="18">
        <v>0</v>
      </c>
      <c r="AD91" s="18">
        <v>0</v>
      </c>
      <c r="AE91" s="18">
        <v>0</v>
      </c>
      <c r="AF91" s="17">
        <v>29</v>
      </c>
      <c r="AG91" s="17">
        <v>0</v>
      </c>
      <c r="AH91" s="18">
        <v>0</v>
      </c>
      <c r="AI91" s="18">
        <v>0</v>
      </c>
      <c r="AJ91" s="17">
        <v>653</v>
      </c>
      <c r="AK91" s="17">
        <v>0</v>
      </c>
      <c r="AL91" s="17">
        <v>0</v>
      </c>
      <c r="AM91" s="17">
        <v>48</v>
      </c>
      <c r="AN91" s="17">
        <v>2</v>
      </c>
      <c r="AO91" s="17">
        <v>0</v>
      </c>
      <c r="AP91" s="17">
        <v>1</v>
      </c>
      <c r="AQ91" s="17">
        <v>335</v>
      </c>
      <c r="AR91" s="17">
        <v>15</v>
      </c>
      <c r="AS91" s="17">
        <v>0</v>
      </c>
      <c r="AT91" s="17">
        <v>0</v>
      </c>
      <c r="AU91" s="17">
        <v>8</v>
      </c>
      <c r="AV91" s="17">
        <v>356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19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57</v>
      </c>
      <c r="CC91" s="17">
        <v>0</v>
      </c>
      <c r="CD91" s="17">
        <v>1</v>
      </c>
      <c r="CE91" s="17">
        <v>2</v>
      </c>
      <c r="CF91" s="17">
        <f>SUM(E91:CE91)</f>
        <v>1630</v>
      </c>
    </row>
    <row r="92" spans="1:84" s="14" customFormat="1" ht="8.25" customHeight="1" x14ac:dyDescent="0.15">
      <c r="A92" s="88"/>
      <c r="B92" s="85"/>
      <c r="C92" s="58" t="s">
        <v>173</v>
      </c>
      <c r="D92" s="59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5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756</v>
      </c>
      <c r="AK92" s="17">
        <v>0</v>
      </c>
      <c r="AL92" s="17">
        <v>0</v>
      </c>
      <c r="AM92" s="17">
        <v>40</v>
      </c>
      <c r="AN92" s="17">
        <v>0</v>
      </c>
      <c r="AO92" s="17">
        <v>0</v>
      </c>
      <c r="AP92" s="17">
        <v>1</v>
      </c>
      <c r="AQ92" s="17">
        <v>283</v>
      </c>
      <c r="AR92" s="17">
        <v>19</v>
      </c>
      <c r="AS92" s="17">
        <v>0</v>
      </c>
      <c r="AT92" s="17">
        <v>1</v>
      </c>
      <c r="AU92" s="17">
        <v>11</v>
      </c>
      <c r="AV92" s="17">
        <v>271</v>
      </c>
      <c r="AW92" s="17">
        <v>1</v>
      </c>
      <c r="AX92" s="17">
        <v>0</v>
      </c>
      <c r="AY92" s="17">
        <v>8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22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53</v>
      </c>
      <c r="CC92" s="17">
        <v>1</v>
      </c>
      <c r="CD92" s="17">
        <v>0</v>
      </c>
      <c r="CE92" s="17">
        <v>0</v>
      </c>
      <c r="CF92" s="17">
        <f>SUM(E92:CE92)</f>
        <v>1529</v>
      </c>
    </row>
    <row r="93" spans="1:84" s="14" customFormat="1" ht="8.25" customHeight="1" x14ac:dyDescent="0.15">
      <c r="A93" s="88"/>
      <c r="B93" s="60" t="s">
        <v>174</v>
      </c>
      <c r="C93" s="58" t="s">
        <v>175</v>
      </c>
      <c r="D93" s="59"/>
      <c r="E93" s="17">
        <v>0</v>
      </c>
      <c r="F93" s="17">
        <v>368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149</v>
      </c>
      <c r="AG93" s="17">
        <v>0</v>
      </c>
      <c r="AH93" s="18">
        <v>0</v>
      </c>
      <c r="AI93" s="18">
        <v>0</v>
      </c>
      <c r="AJ93" s="17">
        <v>361</v>
      </c>
      <c r="AK93" s="17">
        <v>0</v>
      </c>
      <c r="AL93" s="17">
        <v>0</v>
      </c>
      <c r="AM93" s="17">
        <v>34</v>
      </c>
      <c r="AN93" s="17">
        <v>3</v>
      </c>
      <c r="AO93" s="17">
        <v>0</v>
      </c>
      <c r="AP93" s="17">
        <v>2</v>
      </c>
      <c r="AQ93" s="17">
        <v>114</v>
      </c>
      <c r="AR93" s="17">
        <v>9</v>
      </c>
      <c r="AS93" s="17">
        <v>0</v>
      </c>
      <c r="AT93" s="17">
        <v>1</v>
      </c>
      <c r="AU93" s="17">
        <v>12</v>
      </c>
      <c r="AV93" s="17">
        <v>360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10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1466</v>
      </c>
    </row>
    <row r="94" spans="1:84" s="14" customFormat="1" ht="8.25" customHeight="1" x14ac:dyDescent="0.15">
      <c r="A94" s="88"/>
      <c r="B94" s="60"/>
      <c r="C94" s="58" t="s">
        <v>176</v>
      </c>
      <c r="D94" s="59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14</v>
      </c>
      <c r="AG94" s="17">
        <v>0</v>
      </c>
      <c r="AH94" s="18">
        <v>0</v>
      </c>
      <c r="AI94" s="18">
        <v>0</v>
      </c>
      <c r="AJ94" s="17">
        <v>68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39</v>
      </c>
      <c r="AR94" s="17">
        <v>1</v>
      </c>
      <c r="AS94" s="17">
        <v>0</v>
      </c>
      <c r="AT94" s="17">
        <v>0</v>
      </c>
      <c r="AU94" s="17">
        <v>3</v>
      </c>
      <c r="AV94" s="17">
        <v>43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207</v>
      </c>
    </row>
    <row r="95" spans="1:84" s="14" customFormat="1" ht="8.25" customHeight="1" x14ac:dyDescent="0.15">
      <c r="A95" s="88"/>
      <c r="B95" s="86"/>
      <c r="C95" s="58" t="s">
        <v>91</v>
      </c>
      <c r="D95" s="59"/>
      <c r="E95" s="17">
        <f>SUM(E93:E94)</f>
        <v>0</v>
      </c>
      <c r="F95" s="17">
        <f t="shared" ref="F95:CE95" si="35">SUM(F93:F94)</f>
        <v>394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163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429</v>
      </c>
      <c r="AK95" s="17">
        <f t="shared" si="35"/>
        <v>0</v>
      </c>
      <c r="AL95" s="17">
        <f t="shared" si="35"/>
        <v>1</v>
      </c>
      <c r="AM95" s="17">
        <f t="shared" si="35"/>
        <v>39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153</v>
      </c>
      <c r="AR95" s="17">
        <f t="shared" si="35"/>
        <v>10</v>
      </c>
      <c r="AS95" s="17">
        <f t="shared" si="35"/>
        <v>0</v>
      </c>
      <c r="AT95" s="17">
        <f t="shared" si="35"/>
        <v>1</v>
      </c>
      <c r="AU95" s="17">
        <f t="shared" si="35"/>
        <v>15</v>
      </c>
      <c r="AV95" s="17">
        <f t="shared" si="35"/>
        <v>403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14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1673</v>
      </c>
    </row>
    <row r="96" spans="1:84" s="14" customFormat="1" ht="8.25" customHeight="1" x14ac:dyDescent="0.15">
      <c r="A96" s="89"/>
      <c r="B96" s="65" t="s">
        <v>98</v>
      </c>
      <c r="C96" s="66"/>
      <c r="D96" s="67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1700</v>
      </c>
      <c r="G96" s="19">
        <f t="shared" si="36"/>
        <v>292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104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1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146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945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16198</v>
      </c>
      <c r="AK96" s="19">
        <f t="shared" si="36"/>
        <v>0</v>
      </c>
      <c r="AL96" s="19">
        <f t="shared" si="36"/>
        <v>42</v>
      </c>
      <c r="AM96" s="19">
        <f t="shared" si="36"/>
        <v>1452</v>
      </c>
      <c r="AN96" s="19">
        <f t="shared" si="36"/>
        <v>10</v>
      </c>
      <c r="AO96" s="19">
        <f t="shared" si="36"/>
        <v>0</v>
      </c>
      <c r="AP96" s="19">
        <f t="shared" si="36"/>
        <v>56</v>
      </c>
      <c r="AQ96" s="19">
        <f t="shared" si="36"/>
        <v>8904</v>
      </c>
      <c r="AR96" s="19">
        <f t="shared" si="36"/>
        <v>429</v>
      </c>
      <c r="AS96" s="19">
        <f t="shared" si="36"/>
        <v>18</v>
      </c>
      <c r="AT96" s="19">
        <f t="shared" si="36"/>
        <v>30</v>
      </c>
      <c r="AU96" s="19">
        <f t="shared" si="36"/>
        <v>302</v>
      </c>
      <c r="AV96" s="19">
        <f t="shared" si="36"/>
        <v>7811</v>
      </c>
      <c r="AW96" s="19">
        <f t="shared" si="36"/>
        <v>3</v>
      </c>
      <c r="AX96" s="19">
        <f t="shared" si="36"/>
        <v>6</v>
      </c>
      <c r="AY96" s="19">
        <f t="shared" si="36"/>
        <v>141</v>
      </c>
      <c r="AZ96" s="19">
        <f t="shared" si="36"/>
        <v>0</v>
      </c>
      <c r="BA96" s="20">
        <f t="shared" si="36"/>
        <v>67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98</v>
      </c>
      <c r="BI96" s="19">
        <f t="shared" si="36"/>
        <v>0</v>
      </c>
      <c r="BJ96" s="19">
        <f t="shared" si="36"/>
        <v>20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38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2</v>
      </c>
      <c r="BT96" s="19">
        <f t="shared" si="37"/>
        <v>469</v>
      </c>
      <c r="BU96" s="19">
        <f t="shared" si="37"/>
        <v>1</v>
      </c>
      <c r="BV96" s="19">
        <f t="shared" si="37"/>
        <v>35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34</v>
      </c>
      <c r="CB96" s="19">
        <f t="shared" si="37"/>
        <v>1077</v>
      </c>
      <c r="CC96" s="19">
        <f t="shared" si="37"/>
        <v>25</v>
      </c>
      <c r="CD96" s="19">
        <f t="shared" si="37"/>
        <v>7</v>
      </c>
      <c r="CE96" s="19">
        <f t="shared" si="37"/>
        <v>25</v>
      </c>
      <c r="CF96" s="19">
        <f t="shared" si="37"/>
        <v>40537</v>
      </c>
    </row>
    <row r="97" spans="1:84" ht="19.5" customHeight="1" x14ac:dyDescent="0.15">
      <c r="A97" s="30"/>
      <c r="B97" s="30"/>
      <c r="C97" s="30"/>
      <c r="D97" s="30"/>
      <c r="E97" s="84" t="s">
        <v>177</v>
      </c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 t="s">
        <v>178</v>
      </c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 t="s">
        <v>179</v>
      </c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</row>
    <row r="98" spans="1:84" s="7" customFormat="1" ht="9.9499999999999993" customHeight="1" x14ac:dyDescent="0.15">
      <c r="A98" s="46" t="str">
        <f>A2</f>
        <v>（令和 4年12月末）</v>
      </c>
      <c r="B98" s="46"/>
      <c r="C98" s="46"/>
      <c r="D98" s="46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47" t="s">
        <v>4</v>
      </c>
      <c r="B99" s="48"/>
      <c r="C99" s="48"/>
      <c r="D99" s="49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50" t="s">
        <v>180</v>
      </c>
      <c r="B100" s="93" t="s">
        <v>181</v>
      </c>
      <c r="C100" s="91" t="s">
        <v>182</v>
      </c>
      <c r="D100" s="92"/>
      <c r="E100" s="16">
        <v>0</v>
      </c>
      <c r="F100" s="16">
        <v>955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38</v>
      </c>
      <c r="AG100" s="16">
        <v>4</v>
      </c>
      <c r="AH100" s="15">
        <v>0</v>
      </c>
      <c r="AI100" s="15">
        <v>0</v>
      </c>
      <c r="AJ100" s="16">
        <v>350</v>
      </c>
      <c r="AK100" s="16">
        <v>0</v>
      </c>
      <c r="AL100" s="16">
        <v>1</v>
      </c>
      <c r="AM100" s="16">
        <v>74</v>
      </c>
      <c r="AN100" s="16">
        <v>2</v>
      </c>
      <c r="AO100" s="16">
        <v>0</v>
      </c>
      <c r="AP100" s="16">
        <v>1</v>
      </c>
      <c r="AQ100" s="16">
        <v>252</v>
      </c>
      <c r="AR100" s="16">
        <v>15</v>
      </c>
      <c r="AS100" s="16">
        <v>0</v>
      </c>
      <c r="AT100" s="16">
        <v>0</v>
      </c>
      <c r="AU100" s="16">
        <v>9</v>
      </c>
      <c r="AV100" s="16">
        <v>410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15</v>
      </c>
      <c r="BU100" s="16">
        <v>0</v>
      </c>
      <c r="BV100" s="16">
        <v>1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16</v>
      </c>
      <c r="CC100" s="16">
        <v>0</v>
      </c>
      <c r="CD100" s="16">
        <v>0</v>
      </c>
      <c r="CE100" s="16">
        <v>0</v>
      </c>
      <c r="CF100" s="25">
        <f>SUM(E100:CE100)</f>
        <v>2224</v>
      </c>
    </row>
    <row r="101" spans="1:84" s="14" customFormat="1" ht="8.25" customHeight="1" x14ac:dyDescent="0.15">
      <c r="A101" s="51"/>
      <c r="B101" s="77"/>
      <c r="C101" s="70" t="s">
        <v>183</v>
      </c>
      <c r="D101" s="23" t="s">
        <v>184</v>
      </c>
      <c r="E101" s="17">
        <v>0</v>
      </c>
      <c r="F101" s="17">
        <v>389</v>
      </c>
      <c r="G101" s="17">
        <v>50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14</v>
      </c>
      <c r="AG101" s="17">
        <v>0</v>
      </c>
      <c r="AH101" s="18">
        <v>0</v>
      </c>
      <c r="AI101" s="18">
        <v>0</v>
      </c>
      <c r="AJ101" s="17">
        <v>267</v>
      </c>
      <c r="AK101" s="17">
        <v>0</v>
      </c>
      <c r="AL101" s="17">
        <v>0</v>
      </c>
      <c r="AM101" s="17">
        <v>72</v>
      </c>
      <c r="AN101" s="17">
        <v>0</v>
      </c>
      <c r="AO101" s="17">
        <v>0</v>
      </c>
      <c r="AP101" s="17">
        <v>0</v>
      </c>
      <c r="AQ101" s="17">
        <v>113</v>
      </c>
      <c r="AR101" s="17">
        <v>7</v>
      </c>
      <c r="AS101" s="17">
        <v>1</v>
      </c>
      <c r="AT101" s="17">
        <v>0</v>
      </c>
      <c r="AU101" s="17">
        <v>6</v>
      </c>
      <c r="AV101" s="17">
        <v>195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4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9</v>
      </c>
      <c r="CC101" s="17">
        <v>1</v>
      </c>
      <c r="CD101" s="17">
        <v>0</v>
      </c>
      <c r="CE101" s="17">
        <v>1</v>
      </c>
      <c r="CF101" s="17">
        <f>SUM(E101:CE101)</f>
        <v>1137</v>
      </c>
    </row>
    <row r="102" spans="1:84" s="14" customFormat="1" ht="8.25" customHeight="1" x14ac:dyDescent="0.15">
      <c r="A102" s="51"/>
      <c r="B102" s="77"/>
      <c r="C102" s="70"/>
      <c r="D102" s="23" t="s">
        <v>185</v>
      </c>
      <c r="E102" s="17">
        <v>0</v>
      </c>
      <c r="F102" s="17">
        <v>49</v>
      </c>
      <c r="G102" s="17">
        <v>10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67</v>
      </c>
      <c r="AK102" s="17">
        <v>0</v>
      </c>
      <c r="AL102" s="17">
        <v>0</v>
      </c>
      <c r="AM102" s="17">
        <v>19</v>
      </c>
      <c r="AN102" s="17">
        <v>0</v>
      </c>
      <c r="AO102" s="17">
        <v>0</v>
      </c>
      <c r="AP102" s="17">
        <v>0</v>
      </c>
      <c r="AQ102" s="17">
        <v>47</v>
      </c>
      <c r="AR102" s="17">
        <v>4</v>
      </c>
      <c r="AS102" s="17">
        <v>0</v>
      </c>
      <c r="AT102" s="17">
        <v>2</v>
      </c>
      <c r="AU102" s="17">
        <v>5</v>
      </c>
      <c r="AV102" s="17">
        <v>128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353</v>
      </c>
    </row>
    <row r="103" spans="1:84" s="14" customFormat="1" ht="8.25" customHeight="1" x14ac:dyDescent="0.15">
      <c r="A103" s="51"/>
      <c r="B103" s="69"/>
      <c r="C103" s="70"/>
      <c r="D103" s="23" t="s">
        <v>91</v>
      </c>
      <c r="E103" s="17">
        <f>SUM(E101:E102)</f>
        <v>0</v>
      </c>
      <c r="F103" s="17">
        <f t="shared" ref="F103:AZ103" si="40">SUM(F101:F102)</f>
        <v>438</v>
      </c>
      <c r="G103" s="17">
        <f t="shared" si="40"/>
        <v>60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21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334</v>
      </c>
      <c r="AK103" s="17">
        <f t="shared" si="40"/>
        <v>0</v>
      </c>
      <c r="AL103" s="17">
        <f t="shared" si="40"/>
        <v>0</v>
      </c>
      <c r="AM103" s="17">
        <f t="shared" si="40"/>
        <v>91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160</v>
      </c>
      <c r="AR103" s="17">
        <f t="shared" si="40"/>
        <v>11</v>
      </c>
      <c r="AS103" s="17">
        <f t="shared" si="40"/>
        <v>1</v>
      </c>
      <c r="AT103" s="17">
        <f t="shared" si="40"/>
        <v>2</v>
      </c>
      <c r="AU103" s="17">
        <f t="shared" si="40"/>
        <v>11</v>
      </c>
      <c r="AV103" s="17">
        <f t="shared" si="40"/>
        <v>323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7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13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1490</v>
      </c>
    </row>
    <row r="104" spans="1:84" ht="8.25" customHeight="1" x14ac:dyDescent="0.15">
      <c r="A104" s="51"/>
      <c r="B104" s="57" t="s">
        <v>186</v>
      </c>
      <c r="C104" s="58"/>
      <c r="D104" s="59"/>
      <c r="E104" s="17">
        <v>0</v>
      </c>
      <c r="F104" s="17">
        <v>33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398</v>
      </c>
      <c r="AK104" s="17">
        <v>0</v>
      </c>
      <c r="AL104" s="17">
        <v>0</v>
      </c>
      <c r="AM104" s="17">
        <v>41</v>
      </c>
      <c r="AN104" s="17">
        <v>0</v>
      </c>
      <c r="AO104" s="17">
        <v>0</v>
      </c>
      <c r="AP104" s="17">
        <v>0</v>
      </c>
      <c r="AQ104" s="17">
        <v>392</v>
      </c>
      <c r="AR104" s="17">
        <v>7</v>
      </c>
      <c r="AS104" s="17">
        <v>0</v>
      </c>
      <c r="AT104" s="17">
        <v>2</v>
      </c>
      <c r="AU104" s="17">
        <v>9</v>
      </c>
      <c r="AV104" s="17">
        <v>326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6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15</v>
      </c>
      <c r="CC104" s="17">
        <v>0</v>
      </c>
      <c r="CD104" s="17">
        <v>0</v>
      </c>
      <c r="CE104" s="17">
        <v>1</v>
      </c>
      <c r="CF104" s="17">
        <f>SUM(E104:CE104)</f>
        <v>1268</v>
      </c>
    </row>
    <row r="105" spans="1:84" ht="8.25" customHeight="1" x14ac:dyDescent="0.15">
      <c r="A105" s="51"/>
      <c r="B105" s="60" t="s">
        <v>187</v>
      </c>
      <c r="C105" s="58" t="s">
        <v>188</v>
      </c>
      <c r="D105" s="59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30</v>
      </c>
      <c r="AG105" s="17">
        <v>0</v>
      </c>
      <c r="AH105" s="18">
        <v>0</v>
      </c>
      <c r="AI105" s="18">
        <v>0</v>
      </c>
      <c r="AJ105" s="17">
        <v>231</v>
      </c>
      <c r="AK105" s="17">
        <v>0</v>
      </c>
      <c r="AL105" s="17">
        <v>6</v>
      </c>
      <c r="AM105" s="17">
        <v>47</v>
      </c>
      <c r="AN105" s="17">
        <v>0</v>
      </c>
      <c r="AO105" s="17">
        <v>0</v>
      </c>
      <c r="AP105" s="17">
        <v>0</v>
      </c>
      <c r="AQ105" s="17">
        <v>274</v>
      </c>
      <c r="AR105" s="17">
        <v>3</v>
      </c>
      <c r="AS105" s="17">
        <v>0</v>
      </c>
      <c r="AT105" s="17">
        <v>0</v>
      </c>
      <c r="AU105" s="17">
        <v>7</v>
      </c>
      <c r="AV105" s="17">
        <v>147</v>
      </c>
      <c r="AW105" s="17">
        <v>0</v>
      </c>
      <c r="AX105" s="17">
        <v>0</v>
      </c>
      <c r="AY105" s="17">
        <v>7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6</v>
      </c>
      <c r="CC105" s="17">
        <v>0</v>
      </c>
      <c r="CD105" s="17">
        <v>0</v>
      </c>
      <c r="CE105" s="17">
        <v>0</v>
      </c>
      <c r="CF105" s="17">
        <f>SUM(E105:CE105)</f>
        <v>804</v>
      </c>
    </row>
    <row r="106" spans="1:84" ht="8.25" customHeight="1" x14ac:dyDescent="0.15">
      <c r="A106" s="51"/>
      <c r="B106" s="60"/>
      <c r="C106" s="58" t="s">
        <v>189</v>
      </c>
      <c r="D106" s="59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281</v>
      </c>
      <c r="AK106" s="17">
        <v>0</v>
      </c>
      <c r="AL106" s="17">
        <v>1</v>
      </c>
      <c r="AM106" s="17">
        <v>21</v>
      </c>
      <c r="AN106" s="17">
        <v>0</v>
      </c>
      <c r="AO106" s="17">
        <v>0</v>
      </c>
      <c r="AP106" s="17">
        <v>0</v>
      </c>
      <c r="AQ106" s="17">
        <v>301</v>
      </c>
      <c r="AR106" s="17">
        <v>4</v>
      </c>
      <c r="AS106" s="17">
        <v>0</v>
      </c>
      <c r="AT106" s="17">
        <v>0</v>
      </c>
      <c r="AU106" s="17">
        <v>2</v>
      </c>
      <c r="AV106" s="17">
        <v>119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5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12</v>
      </c>
      <c r="CC106" s="17">
        <v>0</v>
      </c>
      <c r="CD106" s="17">
        <v>0</v>
      </c>
      <c r="CE106" s="17">
        <v>0</v>
      </c>
      <c r="CF106" s="17">
        <f>SUM(E106:CE106)</f>
        <v>777</v>
      </c>
    </row>
    <row r="107" spans="1:84" ht="8.25" customHeight="1" x14ac:dyDescent="0.15">
      <c r="A107" s="51"/>
      <c r="B107" s="86"/>
      <c r="C107" s="58" t="s">
        <v>91</v>
      </c>
      <c r="D107" s="59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47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512</v>
      </c>
      <c r="AK107" s="17">
        <f t="shared" si="42"/>
        <v>0</v>
      </c>
      <c r="AL107" s="17">
        <f t="shared" si="42"/>
        <v>7</v>
      </c>
      <c r="AM107" s="17">
        <f t="shared" si="42"/>
        <v>68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575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9</v>
      </c>
      <c r="AV107" s="17">
        <f t="shared" si="42"/>
        <v>266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10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18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1581</v>
      </c>
    </row>
    <row r="108" spans="1:84" s="14" customFormat="1" ht="8.25" customHeight="1" x14ac:dyDescent="0.15">
      <c r="A108" s="51"/>
      <c r="B108" s="60" t="s">
        <v>190</v>
      </c>
      <c r="C108" s="58" t="s">
        <v>191</v>
      </c>
      <c r="D108" s="59"/>
      <c r="E108" s="17">
        <v>0</v>
      </c>
      <c r="F108" s="17">
        <v>614</v>
      </c>
      <c r="G108" s="17">
        <v>32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30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76</v>
      </c>
      <c r="AG108" s="17">
        <v>6</v>
      </c>
      <c r="AH108" s="18">
        <v>0</v>
      </c>
      <c r="AI108" s="18">
        <v>0</v>
      </c>
      <c r="AJ108" s="17">
        <v>446</v>
      </c>
      <c r="AK108" s="17">
        <v>0</v>
      </c>
      <c r="AL108" s="17">
        <v>0</v>
      </c>
      <c r="AM108" s="17">
        <v>43</v>
      </c>
      <c r="AN108" s="17">
        <v>2</v>
      </c>
      <c r="AO108" s="17">
        <v>0</v>
      </c>
      <c r="AP108" s="17">
        <v>1</v>
      </c>
      <c r="AQ108" s="17">
        <v>177</v>
      </c>
      <c r="AR108" s="17">
        <v>11</v>
      </c>
      <c r="AS108" s="17">
        <v>2</v>
      </c>
      <c r="AT108" s="17">
        <v>1</v>
      </c>
      <c r="AU108" s="17">
        <v>35</v>
      </c>
      <c r="AV108" s="17">
        <v>551</v>
      </c>
      <c r="AW108" s="17">
        <v>0</v>
      </c>
      <c r="AX108" s="17">
        <v>0</v>
      </c>
      <c r="AY108" s="17">
        <v>17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10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23</v>
      </c>
      <c r="CC108" s="17">
        <v>0</v>
      </c>
      <c r="CD108" s="17">
        <v>0</v>
      </c>
      <c r="CE108" s="17">
        <v>2</v>
      </c>
      <c r="CF108" s="17">
        <f>SUM(E108:CE108)</f>
        <v>2089</v>
      </c>
    </row>
    <row r="109" spans="1:84" s="14" customFormat="1" ht="8.25" customHeight="1" x14ac:dyDescent="0.15">
      <c r="A109" s="51"/>
      <c r="B109" s="60"/>
      <c r="C109" s="70" t="s">
        <v>192</v>
      </c>
      <c r="D109" s="23" t="s">
        <v>193</v>
      </c>
      <c r="E109" s="17">
        <v>0</v>
      </c>
      <c r="F109" s="17">
        <v>249</v>
      </c>
      <c r="G109" s="17">
        <v>39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29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3</v>
      </c>
      <c r="AB109" s="17">
        <v>0</v>
      </c>
      <c r="AC109" s="18">
        <v>0</v>
      </c>
      <c r="AD109" s="18">
        <v>0</v>
      </c>
      <c r="AE109" s="18">
        <v>0</v>
      </c>
      <c r="AF109" s="17">
        <v>63</v>
      </c>
      <c r="AG109" s="17">
        <v>1</v>
      </c>
      <c r="AH109" s="18">
        <v>0</v>
      </c>
      <c r="AI109" s="18">
        <v>0</v>
      </c>
      <c r="AJ109" s="17">
        <v>469</v>
      </c>
      <c r="AK109" s="17">
        <v>0</v>
      </c>
      <c r="AL109" s="17">
        <v>1</v>
      </c>
      <c r="AM109" s="17">
        <v>59</v>
      </c>
      <c r="AN109" s="17">
        <v>0</v>
      </c>
      <c r="AO109" s="17">
        <v>0</v>
      </c>
      <c r="AP109" s="17">
        <v>0</v>
      </c>
      <c r="AQ109" s="17">
        <v>238</v>
      </c>
      <c r="AR109" s="17">
        <v>18</v>
      </c>
      <c r="AS109" s="17">
        <v>1</v>
      </c>
      <c r="AT109" s="17">
        <v>0</v>
      </c>
      <c r="AU109" s="17">
        <v>22</v>
      </c>
      <c r="AV109" s="17">
        <v>452</v>
      </c>
      <c r="AW109" s="17">
        <v>0</v>
      </c>
      <c r="AX109" s="17">
        <v>0</v>
      </c>
      <c r="AY109" s="17">
        <v>16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8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11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17</v>
      </c>
      <c r="CC109" s="17">
        <v>2</v>
      </c>
      <c r="CD109" s="17">
        <v>1</v>
      </c>
      <c r="CE109" s="17">
        <v>1</v>
      </c>
      <c r="CF109" s="17">
        <f>SUM(E109:CE109)</f>
        <v>1707</v>
      </c>
    </row>
    <row r="110" spans="1:84" s="14" customFormat="1" ht="8.25" customHeight="1" x14ac:dyDescent="0.15">
      <c r="A110" s="51"/>
      <c r="B110" s="60"/>
      <c r="C110" s="70"/>
      <c r="D110" s="23" t="s">
        <v>194</v>
      </c>
      <c r="E110" s="17">
        <v>0</v>
      </c>
      <c r="F110" s="17">
        <v>87</v>
      </c>
      <c r="G110" s="17">
        <v>3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66</v>
      </c>
      <c r="AK110" s="17">
        <v>0</v>
      </c>
      <c r="AL110" s="17">
        <v>0</v>
      </c>
      <c r="AM110" s="17">
        <v>5</v>
      </c>
      <c r="AN110" s="17">
        <v>0</v>
      </c>
      <c r="AO110" s="17">
        <v>0</v>
      </c>
      <c r="AP110" s="17">
        <v>0</v>
      </c>
      <c r="AQ110" s="17">
        <v>40</v>
      </c>
      <c r="AR110" s="17">
        <v>2</v>
      </c>
      <c r="AS110" s="17">
        <v>0</v>
      </c>
      <c r="AT110" s="17">
        <v>0</v>
      </c>
      <c r="AU110" s="17">
        <v>5</v>
      </c>
      <c r="AV110" s="17">
        <v>111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7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11</v>
      </c>
      <c r="CC110" s="17">
        <v>1</v>
      </c>
      <c r="CD110" s="17">
        <v>0</v>
      </c>
      <c r="CE110" s="17">
        <v>0</v>
      </c>
      <c r="CF110" s="17">
        <f>SUM(E110:CE110)</f>
        <v>371</v>
      </c>
    </row>
    <row r="111" spans="1:84" s="14" customFormat="1" ht="8.25" customHeight="1" x14ac:dyDescent="0.15">
      <c r="A111" s="51"/>
      <c r="B111" s="60"/>
      <c r="C111" s="70"/>
      <c r="D111" s="23" t="s">
        <v>91</v>
      </c>
      <c r="E111" s="17">
        <f>SUM(E109:E110)</f>
        <v>0</v>
      </c>
      <c r="F111" s="17">
        <f t="shared" ref="F111:CF111" si="43">SUM(F109:F110)</f>
        <v>336</v>
      </c>
      <c r="G111" s="17">
        <f t="shared" si="43"/>
        <v>42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34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3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82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535</v>
      </c>
      <c r="AK111" s="17">
        <f t="shared" si="43"/>
        <v>0</v>
      </c>
      <c r="AL111" s="17">
        <f t="shared" si="43"/>
        <v>1</v>
      </c>
      <c r="AM111" s="17">
        <f t="shared" si="43"/>
        <v>64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278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27</v>
      </c>
      <c r="AV111" s="17">
        <f t="shared" si="43"/>
        <v>563</v>
      </c>
      <c r="AW111" s="17">
        <f t="shared" si="43"/>
        <v>0</v>
      </c>
      <c r="AX111" s="17">
        <f t="shared" si="43"/>
        <v>1</v>
      </c>
      <c r="AY111" s="17">
        <f t="shared" si="43"/>
        <v>21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9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18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28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2078</v>
      </c>
    </row>
    <row r="112" spans="1:84" s="14" customFormat="1" ht="8.25" customHeight="1" x14ac:dyDescent="0.15">
      <c r="A112" s="53"/>
      <c r="B112" s="65" t="s">
        <v>98</v>
      </c>
      <c r="C112" s="66"/>
      <c r="D112" s="67"/>
      <c r="E112" s="19">
        <f>SUM(E100,E103:E104,E107:E108,E111)</f>
        <v>0</v>
      </c>
      <c r="F112" s="19">
        <f t="shared" ref="F112:BQ112" si="44">SUM(F100,F103:F104,F107:F108,F111)</f>
        <v>2408</v>
      </c>
      <c r="G112" s="19">
        <f t="shared" si="44"/>
        <v>195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85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14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282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2575</v>
      </c>
      <c r="AK112" s="19">
        <f t="shared" si="44"/>
        <v>0</v>
      </c>
      <c r="AL112" s="19">
        <f t="shared" si="44"/>
        <v>9</v>
      </c>
      <c r="AM112" s="19">
        <f t="shared" si="44"/>
        <v>381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1834</v>
      </c>
      <c r="AR112" s="19">
        <f t="shared" si="44"/>
        <v>71</v>
      </c>
      <c r="AS112" s="19">
        <f t="shared" si="44"/>
        <v>4</v>
      </c>
      <c r="AT112" s="19">
        <f t="shared" si="44"/>
        <v>5</v>
      </c>
      <c r="AU112" s="19">
        <f t="shared" si="44"/>
        <v>100</v>
      </c>
      <c r="AV112" s="19">
        <f t="shared" si="44"/>
        <v>2439</v>
      </c>
      <c r="AW112" s="19">
        <f t="shared" si="44"/>
        <v>2</v>
      </c>
      <c r="AX112" s="19">
        <f t="shared" si="44"/>
        <v>1</v>
      </c>
      <c r="AY112" s="19">
        <f t="shared" si="44"/>
        <v>56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19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4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66</v>
      </c>
      <c r="BU112" s="19">
        <f t="shared" si="45"/>
        <v>0</v>
      </c>
      <c r="BV112" s="19">
        <f t="shared" si="45"/>
        <v>3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113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10730</v>
      </c>
    </row>
    <row r="113" spans="1:84" ht="8.25" customHeight="1" x14ac:dyDescent="0.15">
      <c r="A113" s="87" t="s">
        <v>195</v>
      </c>
      <c r="B113" s="90" t="s">
        <v>196</v>
      </c>
      <c r="C113" s="91"/>
      <c r="D113" s="92"/>
      <c r="E113" s="16">
        <v>0</v>
      </c>
      <c r="F113" s="16">
        <v>108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1</v>
      </c>
      <c r="AB113" s="16">
        <v>1</v>
      </c>
      <c r="AC113" s="15">
        <v>0</v>
      </c>
      <c r="AD113" s="15">
        <v>0</v>
      </c>
      <c r="AE113" s="15">
        <v>0</v>
      </c>
      <c r="AF113" s="16">
        <v>36</v>
      </c>
      <c r="AG113" s="16">
        <v>2</v>
      </c>
      <c r="AH113" s="15">
        <v>0</v>
      </c>
      <c r="AI113" s="15">
        <v>0</v>
      </c>
      <c r="AJ113" s="16">
        <v>386</v>
      </c>
      <c r="AK113" s="16">
        <v>0</v>
      </c>
      <c r="AL113" s="16">
        <v>0</v>
      </c>
      <c r="AM113" s="16">
        <v>44</v>
      </c>
      <c r="AN113" s="16">
        <v>0</v>
      </c>
      <c r="AO113" s="16">
        <v>0</v>
      </c>
      <c r="AP113" s="16">
        <v>1</v>
      </c>
      <c r="AQ113" s="16">
        <v>226</v>
      </c>
      <c r="AR113" s="16">
        <v>5</v>
      </c>
      <c r="AS113" s="16">
        <v>1</v>
      </c>
      <c r="AT113" s="16">
        <v>0</v>
      </c>
      <c r="AU113" s="16">
        <v>10</v>
      </c>
      <c r="AV113" s="16">
        <v>330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17</v>
      </c>
      <c r="CC113" s="16">
        <v>0</v>
      </c>
      <c r="CD113" s="16">
        <v>0</v>
      </c>
      <c r="CE113" s="16">
        <v>1</v>
      </c>
      <c r="CF113" s="17">
        <f>SUM(E113:CE113)</f>
        <v>1195</v>
      </c>
    </row>
    <row r="114" spans="1:84" ht="8.25" customHeight="1" x14ac:dyDescent="0.15">
      <c r="A114" s="88"/>
      <c r="B114" s="60" t="s">
        <v>197</v>
      </c>
      <c r="C114" s="58" t="s">
        <v>198</v>
      </c>
      <c r="D114" s="59"/>
      <c r="E114" s="17">
        <v>0</v>
      </c>
      <c r="F114" s="17">
        <v>206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119</v>
      </c>
      <c r="AG114" s="17">
        <v>0</v>
      </c>
      <c r="AH114" s="18">
        <v>0</v>
      </c>
      <c r="AI114" s="18">
        <v>0</v>
      </c>
      <c r="AJ114" s="17">
        <v>521</v>
      </c>
      <c r="AK114" s="17">
        <v>0</v>
      </c>
      <c r="AL114" s="17">
        <v>0</v>
      </c>
      <c r="AM114" s="17">
        <v>67</v>
      </c>
      <c r="AN114" s="17">
        <v>0</v>
      </c>
      <c r="AO114" s="17">
        <v>0</v>
      </c>
      <c r="AP114" s="17">
        <v>1</v>
      </c>
      <c r="AQ114" s="17">
        <v>967</v>
      </c>
      <c r="AR114" s="17">
        <v>22</v>
      </c>
      <c r="AS114" s="17">
        <v>3</v>
      </c>
      <c r="AT114" s="17">
        <v>1</v>
      </c>
      <c r="AU114" s="17">
        <v>26</v>
      </c>
      <c r="AV114" s="17">
        <v>470</v>
      </c>
      <c r="AW114" s="17">
        <v>3</v>
      </c>
      <c r="AX114" s="17">
        <v>2</v>
      </c>
      <c r="AY114" s="17">
        <v>10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9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34</v>
      </c>
      <c r="CC114" s="17">
        <v>0</v>
      </c>
      <c r="CD114" s="17">
        <v>0</v>
      </c>
      <c r="CE114" s="17">
        <v>2</v>
      </c>
      <c r="CF114" s="17">
        <f>SUM(E114:CE114)</f>
        <v>2500</v>
      </c>
    </row>
    <row r="115" spans="1:84" ht="8.25" customHeight="1" x14ac:dyDescent="0.15">
      <c r="A115" s="88"/>
      <c r="B115" s="60"/>
      <c r="C115" s="58" t="s">
        <v>199</v>
      </c>
      <c r="D115" s="59"/>
      <c r="E115" s="17">
        <v>0</v>
      </c>
      <c r="F115" s="17">
        <v>29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111</v>
      </c>
      <c r="AK115" s="17">
        <v>0</v>
      </c>
      <c r="AL115" s="17">
        <v>0</v>
      </c>
      <c r="AM115" s="17">
        <v>12</v>
      </c>
      <c r="AN115" s="17">
        <v>0</v>
      </c>
      <c r="AO115" s="17">
        <v>0</v>
      </c>
      <c r="AP115" s="17">
        <v>0</v>
      </c>
      <c r="AQ115" s="17">
        <v>45</v>
      </c>
      <c r="AR115" s="17">
        <v>1</v>
      </c>
      <c r="AS115" s="17">
        <v>0</v>
      </c>
      <c r="AT115" s="17">
        <v>0</v>
      </c>
      <c r="AU115" s="17">
        <v>6</v>
      </c>
      <c r="AV115" s="17">
        <v>82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3</v>
      </c>
      <c r="CC115" s="17">
        <v>0</v>
      </c>
      <c r="CD115" s="17">
        <v>0</v>
      </c>
      <c r="CE115" s="17">
        <v>0</v>
      </c>
      <c r="CF115" s="17">
        <f>SUM(E115:CE115)</f>
        <v>302</v>
      </c>
    </row>
    <row r="116" spans="1:84" ht="8.25" customHeight="1" x14ac:dyDescent="0.15">
      <c r="A116" s="88"/>
      <c r="B116" s="60"/>
      <c r="C116" s="58" t="s">
        <v>91</v>
      </c>
      <c r="D116" s="59"/>
      <c r="E116" s="17">
        <f>SUM(E114:E115)</f>
        <v>0</v>
      </c>
      <c r="F116" s="17">
        <f t="shared" ref="F116:CF116" si="46">SUM(F114:F115)</f>
        <v>235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128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632</v>
      </c>
      <c r="AK116" s="17">
        <f t="shared" si="46"/>
        <v>0</v>
      </c>
      <c r="AL116" s="17">
        <f t="shared" si="46"/>
        <v>0</v>
      </c>
      <c r="AM116" s="17">
        <f t="shared" si="46"/>
        <v>79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1012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32</v>
      </c>
      <c r="AV116" s="17">
        <f t="shared" si="46"/>
        <v>552</v>
      </c>
      <c r="AW116" s="17">
        <f t="shared" si="46"/>
        <v>3</v>
      </c>
      <c r="AX116" s="17">
        <f t="shared" si="46"/>
        <v>2</v>
      </c>
      <c r="AY116" s="17">
        <f t="shared" si="46"/>
        <v>11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10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37</v>
      </c>
      <c r="CC116" s="17">
        <f t="shared" si="46"/>
        <v>0</v>
      </c>
      <c r="CD116" s="17">
        <f t="shared" si="46"/>
        <v>0</v>
      </c>
      <c r="CE116" s="17">
        <f t="shared" si="46"/>
        <v>2</v>
      </c>
      <c r="CF116" s="17">
        <f t="shared" si="46"/>
        <v>2802</v>
      </c>
    </row>
    <row r="117" spans="1:84" ht="8.25" customHeight="1" x14ac:dyDescent="0.15">
      <c r="A117" s="88"/>
      <c r="B117" s="76" t="s">
        <v>200</v>
      </c>
      <c r="C117" s="58" t="s">
        <v>200</v>
      </c>
      <c r="D117" s="59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4</v>
      </c>
      <c r="AB117" s="17">
        <v>0</v>
      </c>
      <c r="AC117" s="18">
        <v>0</v>
      </c>
      <c r="AD117" s="18">
        <v>0</v>
      </c>
      <c r="AE117" s="18">
        <v>0</v>
      </c>
      <c r="AF117" s="17">
        <v>37</v>
      </c>
      <c r="AG117" s="17">
        <v>0</v>
      </c>
      <c r="AH117" s="18">
        <v>0</v>
      </c>
      <c r="AI117" s="18">
        <v>0</v>
      </c>
      <c r="AJ117" s="17">
        <v>551</v>
      </c>
      <c r="AK117" s="17">
        <v>0</v>
      </c>
      <c r="AL117" s="17">
        <v>0</v>
      </c>
      <c r="AM117" s="17">
        <v>75</v>
      </c>
      <c r="AN117" s="17">
        <v>0</v>
      </c>
      <c r="AO117" s="17">
        <v>0</v>
      </c>
      <c r="AP117" s="17">
        <v>0</v>
      </c>
      <c r="AQ117" s="17">
        <v>232</v>
      </c>
      <c r="AR117" s="17">
        <v>8</v>
      </c>
      <c r="AS117" s="17">
        <v>0</v>
      </c>
      <c r="AT117" s="17">
        <v>1</v>
      </c>
      <c r="AU117" s="17">
        <v>8</v>
      </c>
      <c r="AV117" s="17">
        <v>285</v>
      </c>
      <c r="AW117" s="17">
        <v>0</v>
      </c>
      <c r="AX117" s="17">
        <v>0</v>
      </c>
      <c r="AY117" s="17">
        <v>7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7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27</v>
      </c>
      <c r="CC117" s="17">
        <v>0</v>
      </c>
      <c r="CD117" s="17">
        <v>0</v>
      </c>
      <c r="CE117" s="17">
        <v>0</v>
      </c>
      <c r="CF117" s="17">
        <f>SUM(E117:CE117)</f>
        <v>1276</v>
      </c>
    </row>
    <row r="118" spans="1:84" ht="8.25" customHeight="1" x14ac:dyDescent="0.15">
      <c r="A118" s="88"/>
      <c r="B118" s="77"/>
      <c r="C118" s="58" t="s">
        <v>201</v>
      </c>
      <c r="D118" s="59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69</v>
      </c>
      <c r="AG118" s="17">
        <v>0</v>
      </c>
      <c r="AH118" s="18">
        <v>0</v>
      </c>
      <c r="AI118" s="18">
        <v>0</v>
      </c>
      <c r="AJ118" s="17">
        <v>441</v>
      </c>
      <c r="AK118" s="17">
        <v>1</v>
      </c>
      <c r="AL118" s="17">
        <v>0</v>
      </c>
      <c r="AM118" s="17">
        <v>55</v>
      </c>
      <c r="AN118" s="17">
        <v>2</v>
      </c>
      <c r="AO118" s="17">
        <v>0</v>
      </c>
      <c r="AP118" s="17">
        <v>0</v>
      </c>
      <c r="AQ118" s="17">
        <v>417</v>
      </c>
      <c r="AR118" s="17">
        <v>15</v>
      </c>
      <c r="AS118" s="17">
        <v>0</v>
      </c>
      <c r="AT118" s="17">
        <v>0</v>
      </c>
      <c r="AU118" s="17">
        <v>10</v>
      </c>
      <c r="AV118" s="17">
        <v>254</v>
      </c>
      <c r="AW118" s="17">
        <v>0</v>
      </c>
      <c r="AX118" s="17">
        <v>0</v>
      </c>
      <c r="AY118" s="17">
        <v>9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8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31</v>
      </c>
      <c r="CC118" s="17">
        <v>0</v>
      </c>
      <c r="CD118" s="17">
        <v>0</v>
      </c>
      <c r="CE118" s="17">
        <v>0</v>
      </c>
      <c r="CF118" s="17">
        <f>SUM(E118:CE118)</f>
        <v>1358</v>
      </c>
    </row>
    <row r="119" spans="1:84" ht="8.25" customHeight="1" x14ac:dyDescent="0.15">
      <c r="A119" s="88"/>
      <c r="B119" s="77"/>
      <c r="C119" s="81" t="s">
        <v>202</v>
      </c>
      <c r="D119" s="23" t="s">
        <v>202</v>
      </c>
      <c r="E119" s="17">
        <v>0</v>
      </c>
      <c r="F119" s="17">
        <v>11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129</v>
      </c>
      <c r="AK119" s="17">
        <v>0</v>
      </c>
      <c r="AL119" s="17">
        <v>0</v>
      </c>
      <c r="AM119" s="17">
        <v>13</v>
      </c>
      <c r="AN119" s="17">
        <v>0</v>
      </c>
      <c r="AO119" s="17">
        <v>0</v>
      </c>
      <c r="AP119" s="17">
        <v>0</v>
      </c>
      <c r="AQ119" s="17">
        <v>74</v>
      </c>
      <c r="AR119" s="17">
        <v>1</v>
      </c>
      <c r="AS119" s="17">
        <v>0</v>
      </c>
      <c r="AT119" s="17">
        <v>1</v>
      </c>
      <c r="AU119" s="17">
        <v>3</v>
      </c>
      <c r="AV119" s="17">
        <v>86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6</v>
      </c>
      <c r="CC119" s="17">
        <v>0</v>
      </c>
      <c r="CD119" s="17">
        <v>0</v>
      </c>
      <c r="CE119" s="17">
        <v>0</v>
      </c>
      <c r="CF119" s="17">
        <f>SUM(E119:CE119)</f>
        <v>339</v>
      </c>
    </row>
    <row r="120" spans="1:84" ht="8.25" customHeight="1" x14ac:dyDescent="0.15">
      <c r="A120" s="88"/>
      <c r="B120" s="77"/>
      <c r="C120" s="94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30</v>
      </c>
      <c r="AG120" s="17">
        <v>3</v>
      </c>
      <c r="AH120" s="18">
        <v>0</v>
      </c>
      <c r="AI120" s="18">
        <v>0</v>
      </c>
      <c r="AJ120" s="17">
        <v>261</v>
      </c>
      <c r="AK120" s="17">
        <v>0</v>
      </c>
      <c r="AL120" s="17">
        <v>0</v>
      </c>
      <c r="AM120" s="17">
        <v>13</v>
      </c>
      <c r="AN120" s="17">
        <v>0</v>
      </c>
      <c r="AO120" s="17">
        <v>0</v>
      </c>
      <c r="AP120" s="17">
        <v>0</v>
      </c>
      <c r="AQ120" s="17">
        <v>72</v>
      </c>
      <c r="AR120" s="17">
        <v>3</v>
      </c>
      <c r="AS120" s="17">
        <v>0</v>
      </c>
      <c r="AT120" s="17">
        <v>0</v>
      </c>
      <c r="AU120" s="17">
        <v>2</v>
      </c>
      <c r="AV120" s="17">
        <v>117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21</v>
      </c>
      <c r="CC120" s="17">
        <v>0</v>
      </c>
      <c r="CD120" s="17">
        <v>0</v>
      </c>
      <c r="CE120" s="17">
        <v>0</v>
      </c>
      <c r="CF120" s="17">
        <f>SUM(E120:CE120)</f>
        <v>567</v>
      </c>
    </row>
    <row r="121" spans="1:84" ht="8.25" customHeight="1" x14ac:dyDescent="0.15">
      <c r="A121" s="88"/>
      <c r="B121" s="77"/>
      <c r="C121" s="94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0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29</v>
      </c>
      <c r="AG121" s="17">
        <v>0</v>
      </c>
      <c r="AH121" s="18">
        <v>0</v>
      </c>
      <c r="AI121" s="18">
        <v>0</v>
      </c>
      <c r="AJ121" s="17">
        <v>224</v>
      </c>
      <c r="AK121" s="17">
        <v>0</v>
      </c>
      <c r="AL121" s="17">
        <v>0</v>
      </c>
      <c r="AM121" s="17">
        <v>21</v>
      </c>
      <c r="AN121" s="17">
        <v>0</v>
      </c>
      <c r="AO121" s="17">
        <v>0</v>
      </c>
      <c r="AP121" s="17">
        <v>0</v>
      </c>
      <c r="AQ121" s="17">
        <v>198</v>
      </c>
      <c r="AR121" s="17">
        <v>8</v>
      </c>
      <c r="AS121" s="17">
        <v>0</v>
      </c>
      <c r="AT121" s="17">
        <v>0</v>
      </c>
      <c r="AU121" s="17">
        <v>6</v>
      </c>
      <c r="AV121" s="17">
        <v>173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11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16</v>
      </c>
      <c r="CC121" s="17">
        <v>0</v>
      </c>
      <c r="CD121" s="17">
        <v>0</v>
      </c>
      <c r="CE121" s="17">
        <v>1</v>
      </c>
      <c r="CF121" s="17">
        <f>SUM(E121:CE121)</f>
        <v>712</v>
      </c>
    </row>
    <row r="122" spans="1:84" ht="8.25" customHeight="1" x14ac:dyDescent="0.15">
      <c r="A122" s="88"/>
      <c r="B122" s="69"/>
      <c r="C122" s="95"/>
      <c r="D122" s="23" t="s">
        <v>91</v>
      </c>
      <c r="E122" s="17">
        <f>SUM(E119:E121)</f>
        <v>0</v>
      </c>
      <c r="F122" s="17">
        <f t="shared" ref="F122:CF122" si="47">SUM(F119:F121)</f>
        <v>56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0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6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66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614</v>
      </c>
      <c r="AK122" s="17">
        <f t="shared" si="47"/>
        <v>0</v>
      </c>
      <c r="AL122" s="17">
        <f t="shared" si="47"/>
        <v>0</v>
      </c>
      <c r="AM122" s="17">
        <f t="shared" si="47"/>
        <v>47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344</v>
      </c>
      <c r="AR122" s="17">
        <f t="shared" si="47"/>
        <v>12</v>
      </c>
      <c r="AS122" s="17">
        <f t="shared" si="47"/>
        <v>0</v>
      </c>
      <c r="AT122" s="17">
        <f t="shared" si="47"/>
        <v>1</v>
      </c>
      <c r="AU122" s="17">
        <f t="shared" si="47"/>
        <v>11</v>
      </c>
      <c r="AV122" s="17">
        <f t="shared" si="47"/>
        <v>376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25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43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1618</v>
      </c>
    </row>
    <row r="123" spans="1:84" ht="8.25" customHeight="1" x14ac:dyDescent="0.15">
      <c r="A123" s="88"/>
      <c r="B123" s="60" t="s">
        <v>204</v>
      </c>
      <c r="C123" s="58" t="s">
        <v>205</v>
      </c>
      <c r="D123" s="59"/>
      <c r="E123" s="17">
        <v>0</v>
      </c>
      <c r="F123" s="17">
        <v>126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2</v>
      </c>
      <c r="AB123" s="17">
        <v>2</v>
      </c>
      <c r="AC123" s="18">
        <v>0</v>
      </c>
      <c r="AD123" s="18">
        <v>0</v>
      </c>
      <c r="AE123" s="18">
        <v>0</v>
      </c>
      <c r="AF123" s="17">
        <v>39</v>
      </c>
      <c r="AG123" s="17">
        <v>4</v>
      </c>
      <c r="AH123" s="18">
        <v>0</v>
      </c>
      <c r="AI123" s="18">
        <v>0</v>
      </c>
      <c r="AJ123" s="17">
        <v>1176</v>
      </c>
      <c r="AK123" s="17">
        <v>2</v>
      </c>
      <c r="AL123" s="17">
        <v>0</v>
      </c>
      <c r="AM123" s="17">
        <v>64</v>
      </c>
      <c r="AN123" s="17">
        <v>0</v>
      </c>
      <c r="AO123" s="17">
        <v>0</v>
      </c>
      <c r="AP123" s="17">
        <v>114</v>
      </c>
      <c r="AQ123" s="17">
        <v>1326</v>
      </c>
      <c r="AR123" s="17">
        <v>32</v>
      </c>
      <c r="AS123" s="17">
        <v>0</v>
      </c>
      <c r="AT123" s="17">
        <v>1</v>
      </c>
      <c r="AU123" s="17">
        <v>17</v>
      </c>
      <c r="AV123" s="17">
        <v>585</v>
      </c>
      <c r="AW123" s="17">
        <v>0</v>
      </c>
      <c r="AX123" s="17">
        <v>0</v>
      </c>
      <c r="AY123" s="17">
        <v>10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18</v>
      </c>
      <c r="BU123" s="17">
        <v>0</v>
      </c>
      <c r="BV123" s="17">
        <v>4</v>
      </c>
      <c r="BW123" s="17">
        <v>0</v>
      </c>
      <c r="BX123" s="17">
        <v>2</v>
      </c>
      <c r="BY123" s="17">
        <v>0</v>
      </c>
      <c r="BZ123" s="17">
        <v>0</v>
      </c>
      <c r="CA123" s="17">
        <v>2</v>
      </c>
      <c r="CB123" s="17">
        <v>61</v>
      </c>
      <c r="CC123" s="17">
        <v>2</v>
      </c>
      <c r="CD123" s="17">
        <v>0</v>
      </c>
      <c r="CE123" s="17">
        <v>2</v>
      </c>
      <c r="CF123" s="17">
        <f>SUM(E123:CE123)</f>
        <v>3618</v>
      </c>
    </row>
    <row r="124" spans="1:84" ht="8.25" customHeight="1" x14ac:dyDescent="0.15">
      <c r="A124" s="88"/>
      <c r="B124" s="60"/>
      <c r="C124" s="58" t="s">
        <v>206</v>
      </c>
      <c r="D124" s="59"/>
      <c r="E124" s="17">
        <v>0</v>
      </c>
      <c r="F124" s="17">
        <v>31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29</v>
      </c>
      <c r="AG124" s="17">
        <v>0</v>
      </c>
      <c r="AH124" s="18">
        <v>0</v>
      </c>
      <c r="AI124" s="18">
        <v>0</v>
      </c>
      <c r="AJ124" s="17">
        <v>270</v>
      </c>
      <c r="AK124" s="17">
        <v>0</v>
      </c>
      <c r="AL124" s="17">
        <v>0</v>
      </c>
      <c r="AM124" s="17">
        <v>24</v>
      </c>
      <c r="AN124" s="17">
        <v>0</v>
      </c>
      <c r="AO124" s="17">
        <v>0</v>
      </c>
      <c r="AP124" s="17">
        <v>0</v>
      </c>
      <c r="AQ124" s="17">
        <v>212</v>
      </c>
      <c r="AR124" s="17">
        <v>4</v>
      </c>
      <c r="AS124" s="17">
        <v>0</v>
      </c>
      <c r="AT124" s="17">
        <v>0</v>
      </c>
      <c r="AU124" s="17">
        <v>3</v>
      </c>
      <c r="AV124" s="17">
        <v>156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9</v>
      </c>
      <c r="CC124" s="17">
        <v>1</v>
      </c>
      <c r="CD124" s="17">
        <v>0</v>
      </c>
      <c r="CE124" s="17">
        <v>4</v>
      </c>
      <c r="CF124" s="17">
        <f>SUM(E124:CE124)</f>
        <v>774</v>
      </c>
    </row>
    <row r="125" spans="1:84" ht="8.25" customHeight="1" x14ac:dyDescent="0.15">
      <c r="A125" s="88"/>
      <c r="B125" s="60"/>
      <c r="C125" s="70" t="s">
        <v>207</v>
      </c>
      <c r="D125" s="23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17</v>
      </c>
      <c r="AG125" s="17">
        <v>0</v>
      </c>
      <c r="AH125" s="18">
        <v>0</v>
      </c>
      <c r="AI125" s="18">
        <v>0</v>
      </c>
      <c r="AJ125" s="17">
        <v>201</v>
      </c>
      <c r="AK125" s="17">
        <v>0</v>
      </c>
      <c r="AL125" s="17">
        <v>0</v>
      </c>
      <c r="AM125" s="17">
        <v>28</v>
      </c>
      <c r="AN125" s="17">
        <v>0</v>
      </c>
      <c r="AO125" s="17">
        <v>0</v>
      </c>
      <c r="AP125" s="17">
        <v>0</v>
      </c>
      <c r="AQ125" s="17">
        <v>372</v>
      </c>
      <c r="AR125" s="17">
        <v>5</v>
      </c>
      <c r="AS125" s="17">
        <v>0</v>
      </c>
      <c r="AT125" s="17">
        <v>2</v>
      </c>
      <c r="AU125" s="17">
        <v>5</v>
      </c>
      <c r="AV125" s="17">
        <v>142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1</v>
      </c>
      <c r="BR125" s="18">
        <v>0</v>
      </c>
      <c r="BS125" s="17">
        <v>0</v>
      </c>
      <c r="BT125" s="17">
        <v>9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17</v>
      </c>
      <c r="CC125" s="17">
        <v>1</v>
      </c>
      <c r="CD125" s="17">
        <v>0</v>
      </c>
      <c r="CE125" s="17">
        <v>2</v>
      </c>
      <c r="CF125" s="17">
        <f>SUM(E125:CE125)</f>
        <v>840</v>
      </c>
    </row>
    <row r="126" spans="1:84" ht="8.25" customHeight="1" x14ac:dyDescent="0.15">
      <c r="A126" s="88"/>
      <c r="B126" s="60"/>
      <c r="C126" s="70"/>
      <c r="D126" s="23" t="s">
        <v>208</v>
      </c>
      <c r="E126" s="17">
        <v>0</v>
      </c>
      <c r="F126" s="17">
        <v>19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82</v>
      </c>
      <c r="AK126" s="17">
        <v>0</v>
      </c>
      <c r="AL126" s="17">
        <v>0</v>
      </c>
      <c r="AM126" s="17">
        <v>23</v>
      </c>
      <c r="AN126" s="17">
        <v>0</v>
      </c>
      <c r="AO126" s="17">
        <v>0</v>
      </c>
      <c r="AP126" s="17">
        <v>1</v>
      </c>
      <c r="AQ126" s="17">
        <v>140</v>
      </c>
      <c r="AR126" s="17">
        <v>3</v>
      </c>
      <c r="AS126" s="17">
        <v>0</v>
      </c>
      <c r="AT126" s="17">
        <v>0</v>
      </c>
      <c r="AU126" s="17">
        <v>2</v>
      </c>
      <c r="AV126" s="17">
        <v>75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2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10</v>
      </c>
      <c r="CC126" s="17">
        <v>0</v>
      </c>
      <c r="CD126" s="17">
        <v>0</v>
      </c>
      <c r="CE126" s="17">
        <v>0</v>
      </c>
      <c r="CF126" s="17">
        <f>SUM(E126:CE126)</f>
        <v>367</v>
      </c>
    </row>
    <row r="127" spans="1:84" ht="8.25" customHeight="1" x14ac:dyDescent="0.15">
      <c r="A127" s="88"/>
      <c r="B127" s="60"/>
      <c r="C127" s="70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9</v>
      </c>
      <c r="AG127" s="17">
        <v>0</v>
      </c>
      <c r="AH127" s="18">
        <v>0</v>
      </c>
      <c r="AI127" s="18">
        <v>0</v>
      </c>
      <c r="AJ127" s="17">
        <v>119</v>
      </c>
      <c r="AK127" s="17">
        <v>0</v>
      </c>
      <c r="AL127" s="17">
        <v>0</v>
      </c>
      <c r="AM127" s="17">
        <v>14</v>
      </c>
      <c r="AN127" s="17">
        <v>0</v>
      </c>
      <c r="AO127" s="17">
        <v>0</v>
      </c>
      <c r="AP127" s="17">
        <v>0</v>
      </c>
      <c r="AQ127" s="17">
        <v>192</v>
      </c>
      <c r="AR127" s="17">
        <v>6</v>
      </c>
      <c r="AS127" s="17">
        <v>0</v>
      </c>
      <c r="AT127" s="17">
        <v>0</v>
      </c>
      <c r="AU127" s="17">
        <v>2</v>
      </c>
      <c r="AV127" s="17">
        <v>83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1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16</v>
      </c>
      <c r="CC127" s="17">
        <v>0</v>
      </c>
      <c r="CD127" s="17">
        <v>0</v>
      </c>
      <c r="CE127" s="17">
        <v>1</v>
      </c>
      <c r="CF127" s="17">
        <f>SUM(E127:CE127)</f>
        <v>450</v>
      </c>
    </row>
    <row r="128" spans="1:84" ht="8.25" customHeight="1" x14ac:dyDescent="0.15">
      <c r="A128" s="88"/>
      <c r="B128" s="60"/>
      <c r="C128" s="96"/>
      <c r="D128" s="23" t="s">
        <v>91</v>
      </c>
      <c r="E128" s="17">
        <f>SUM(E125:E127)</f>
        <v>0</v>
      </c>
      <c r="F128" s="17">
        <f t="shared" ref="F128:CF128" si="48">SUM(F125:F127)</f>
        <v>47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31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402</v>
      </c>
      <c r="AK128" s="17">
        <f t="shared" si="48"/>
        <v>0</v>
      </c>
      <c r="AL128" s="17">
        <f t="shared" si="48"/>
        <v>0</v>
      </c>
      <c r="AM128" s="17">
        <f t="shared" si="48"/>
        <v>65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704</v>
      </c>
      <c r="AR128" s="17">
        <f t="shared" si="48"/>
        <v>14</v>
      </c>
      <c r="AS128" s="17">
        <f t="shared" si="48"/>
        <v>0</v>
      </c>
      <c r="AT128" s="17">
        <f t="shared" si="48"/>
        <v>2</v>
      </c>
      <c r="AU128" s="17">
        <f t="shared" si="48"/>
        <v>9</v>
      </c>
      <c r="AV128" s="17">
        <f t="shared" si="48"/>
        <v>300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2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6</v>
      </c>
      <c r="BP128" s="17">
        <f t="shared" si="48"/>
        <v>0</v>
      </c>
      <c r="BQ128" s="17">
        <f t="shared" si="48"/>
        <v>1</v>
      </c>
      <c r="BR128" s="18">
        <f t="shared" si="48"/>
        <v>0</v>
      </c>
      <c r="BS128" s="17">
        <f t="shared" si="48"/>
        <v>0</v>
      </c>
      <c r="BT128" s="17">
        <f t="shared" si="48"/>
        <v>10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43</v>
      </c>
      <c r="CC128" s="17">
        <f t="shared" si="48"/>
        <v>1</v>
      </c>
      <c r="CD128" s="17">
        <f t="shared" si="48"/>
        <v>0</v>
      </c>
      <c r="CE128" s="17">
        <f t="shared" si="48"/>
        <v>3</v>
      </c>
      <c r="CF128" s="17">
        <f t="shared" si="48"/>
        <v>1657</v>
      </c>
    </row>
    <row r="129" spans="1:84" ht="8.25" customHeight="1" x14ac:dyDescent="0.15">
      <c r="A129" s="88"/>
      <c r="B129" s="60"/>
      <c r="C129" s="70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19</v>
      </c>
      <c r="AG129" s="17">
        <v>0</v>
      </c>
      <c r="AH129" s="18">
        <v>0</v>
      </c>
      <c r="AI129" s="18">
        <v>0</v>
      </c>
      <c r="AJ129" s="17">
        <v>346</v>
      </c>
      <c r="AK129" s="17">
        <v>0</v>
      </c>
      <c r="AL129" s="17">
        <v>0</v>
      </c>
      <c r="AM129" s="17">
        <v>12</v>
      </c>
      <c r="AN129" s="17">
        <v>0</v>
      </c>
      <c r="AO129" s="17">
        <v>0</v>
      </c>
      <c r="AP129" s="17">
        <v>0</v>
      </c>
      <c r="AQ129" s="17">
        <v>436</v>
      </c>
      <c r="AR129" s="17">
        <v>15</v>
      </c>
      <c r="AS129" s="17">
        <v>0</v>
      </c>
      <c r="AT129" s="17">
        <v>0</v>
      </c>
      <c r="AU129" s="17">
        <v>8</v>
      </c>
      <c r="AV129" s="17">
        <v>149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5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19</v>
      </c>
      <c r="CC129" s="17">
        <v>0</v>
      </c>
      <c r="CD129" s="17">
        <v>0</v>
      </c>
      <c r="CE129" s="17">
        <v>1</v>
      </c>
      <c r="CF129" s="17">
        <f>SUM(E129:CE129)</f>
        <v>1040</v>
      </c>
    </row>
    <row r="130" spans="1:84" ht="8.25" customHeight="1" x14ac:dyDescent="0.15">
      <c r="A130" s="88"/>
      <c r="B130" s="60"/>
      <c r="C130" s="71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5</v>
      </c>
      <c r="AG130" s="17">
        <v>0</v>
      </c>
      <c r="AH130" s="18">
        <v>0</v>
      </c>
      <c r="AI130" s="18">
        <v>0</v>
      </c>
      <c r="AJ130" s="17">
        <v>173</v>
      </c>
      <c r="AK130" s="17">
        <v>0</v>
      </c>
      <c r="AL130" s="17">
        <v>0</v>
      </c>
      <c r="AM130" s="17">
        <v>12</v>
      </c>
      <c r="AN130" s="17">
        <v>0</v>
      </c>
      <c r="AO130" s="17">
        <v>0</v>
      </c>
      <c r="AP130" s="17">
        <v>0</v>
      </c>
      <c r="AQ130" s="17">
        <v>206</v>
      </c>
      <c r="AR130" s="17">
        <v>2</v>
      </c>
      <c r="AS130" s="17">
        <v>0</v>
      </c>
      <c r="AT130" s="17">
        <v>0</v>
      </c>
      <c r="AU130" s="17">
        <v>0</v>
      </c>
      <c r="AV130" s="17">
        <v>104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1</v>
      </c>
      <c r="CF130" s="17">
        <f>SUM(E130:CE130)</f>
        <v>515</v>
      </c>
    </row>
    <row r="131" spans="1:84" ht="8.25" customHeight="1" x14ac:dyDescent="0.15">
      <c r="A131" s="88"/>
      <c r="B131" s="60"/>
      <c r="C131" s="71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4</v>
      </c>
      <c r="AG131" s="17">
        <v>0</v>
      </c>
      <c r="AH131" s="18">
        <v>0</v>
      </c>
      <c r="AI131" s="18">
        <v>0</v>
      </c>
      <c r="AJ131" s="17">
        <v>59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122</v>
      </c>
      <c r="AR131" s="17">
        <v>0</v>
      </c>
      <c r="AS131" s="17">
        <v>0</v>
      </c>
      <c r="AT131" s="17">
        <v>1</v>
      </c>
      <c r="AU131" s="17">
        <v>1</v>
      </c>
      <c r="AV131" s="17">
        <v>43</v>
      </c>
      <c r="AW131" s="17">
        <v>0</v>
      </c>
      <c r="AX131" s="17">
        <v>0</v>
      </c>
      <c r="AY131" s="17">
        <v>1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7</v>
      </c>
      <c r="CC131" s="17">
        <v>0</v>
      </c>
      <c r="CD131" s="17">
        <v>0</v>
      </c>
      <c r="CE131" s="17">
        <v>1</v>
      </c>
      <c r="CF131" s="17">
        <f>SUM(E131:CE131)</f>
        <v>266</v>
      </c>
    </row>
    <row r="132" spans="1:84" ht="8.25" customHeight="1" x14ac:dyDescent="0.15">
      <c r="A132" s="88"/>
      <c r="B132" s="60"/>
      <c r="C132" s="71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28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578</v>
      </c>
      <c r="AK132" s="17">
        <f t="shared" si="49"/>
        <v>0</v>
      </c>
      <c r="AL132" s="17">
        <f t="shared" si="49"/>
        <v>0</v>
      </c>
      <c r="AM132" s="17">
        <f t="shared" si="49"/>
        <v>28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764</v>
      </c>
      <c r="AR132" s="17">
        <f t="shared" si="49"/>
        <v>17</v>
      </c>
      <c r="AS132" s="17">
        <f t="shared" si="49"/>
        <v>0</v>
      </c>
      <c r="AT132" s="17">
        <f t="shared" si="49"/>
        <v>1</v>
      </c>
      <c r="AU132" s="17">
        <f t="shared" si="49"/>
        <v>9</v>
      </c>
      <c r="AV132" s="17">
        <f t="shared" si="49"/>
        <v>296</v>
      </c>
      <c r="AW132" s="17">
        <f t="shared" si="49"/>
        <v>0</v>
      </c>
      <c r="AX132" s="17">
        <f t="shared" si="49"/>
        <v>0</v>
      </c>
      <c r="AY132" s="17">
        <f t="shared" si="49"/>
        <v>5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8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34</v>
      </c>
      <c r="CC132" s="17">
        <f t="shared" si="49"/>
        <v>0</v>
      </c>
      <c r="CD132" s="17">
        <f t="shared" si="49"/>
        <v>0</v>
      </c>
      <c r="CE132" s="17">
        <f t="shared" si="49"/>
        <v>3</v>
      </c>
      <c r="CF132" s="17">
        <f t="shared" si="49"/>
        <v>1821</v>
      </c>
    </row>
    <row r="133" spans="1:84" ht="8.25" customHeight="1" x14ac:dyDescent="0.15">
      <c r="A133" s="88"/>
      <c r="B133" s="60" t="s">
        <v>214</v>
      </c>
      <c r="C133" s="58" t="s">
        <v>215</v>
      </c>
      <c r="D133" s="59"/>
      <c r="E133" s="17">
        <v>0</v>
      </c>
      <c r="F133" s="17">
        <v>381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29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8</v>
      </c>
      <c r="AB133" s="17">
        <v>0</v>
      </c>
      <c r="AC133" s="18">
        <v>0</v>
      </c>
      <c r="AD133" s="18">
        <v>0</v>
      </c>
      <c r="AE133" s="18">
        <v>0</v>
      </c>
      <c r="AF133" s="17">
        <v>106</v>
      </c>
      <c r="AG133" s="17">
        <v>8</v>
      </c>
      <c r="AH133" s="18">
        <v>0</v>
      </c>
      <c r="AI133" s="18">
        <v>0</v>
      </c>
      <c r="AJ133" s="17">
        <v>430</v>
      </c>
      <c r="AK133" s="17">
        <v>0</v>
      </c>
      <c r="AL133" s="17">
        <v>0</v>
      </c>
      <c r="AM133" s="17">
        <v>49</v>
      </c>
      <c r="AN133" s="17">
        <v>3</v>
      </c>
      <c r="AO133" s="17">
        <v>1</v>
      </c>
      <c r="AP133" s="17">
        <v>1</v>
      </c>
      <c r="AQ133" s="17">
        <v>533</v>
      </c>
      <c r="AR133" s="17">
        <v>16</v>
      </c>
      <c r="AS133" s="17">
        <v>0</v>
      </c>
      <c r="AT133" s="17">
        <v>3</v>
      </c>
      <c r="AU133" s="17">
        <v>8</v>
      </c>
      <c r="AV133" s="17">
        <v>392</v>
      </c>
      <c r="AW133" s="17">
        <v>0</v>
      </c>
      <c r="AX133" s="17">
        <v>1</v>
      </c>
      <c r="AY133" s="17">
        <v>4</v>
      </c>
      <c r="AZ133" s="17">
        <v>0</v>
      </c>
      <c r="BA133" s="18">
        <v>6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6</v>
      </c>
      <c r="BP133" s="17">
        <v>0</v>
      </c>
      <c r="BQ133" s="17">
        <v>1</v>
      </c>
      <c r="BR133" s="18">
        <v>0</v>
      </c>
      <c r="BS133" s="17">
        <v>0</v>
      </c>
      <c r="BT133" s="17">
        <v>6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24</v>
      </c>
      <c r="CC133" s="17">
        <v>0</v>
      </c>
      <c r="CD133" s="17">
        <v>0</v>
      </c>
      <c r="CE133" s="17">
        <v>3</v>
      </c>
      <c r="CF133" s="17">
        <f>SUM(E133:CE133)</f>
        <v>2024</v>
      </c>
    </row>
    <row r="134" spans="1:84" ht="8.25" customHeight="1" x14ac:dyDescent="0.15">
      <c r="A134" s="88"/>
      <c r="B134" s="74"/>
      <c r="C134" s="58" t="s">
        <v>216</v>
      </c>
      <c r="D134" s="59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17</v>
      </c>
      <c r="AG134" s="17">
        <v>0</v>
      </c>
      <c r="AH134" s="18">
        <v>0</v>
      </c>
      <c r="AI134" s="18">
        <v>0</v>
      </c>
      <c r="AJ134" s="17">
        <v>94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148</v>
      </c>
      <c r="AR134" s="17">
        <v>3</v>
      </c>
      <c r="AS134" s="17">
        <v>0</v>
      </c>
      <c r="AT134" s="17">
        <v>0</v>
      </c>
      <c r="AU134" s="17">
        <v>1</v>
      </c>
      <c r="AV134" s="17">
        <v>66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363</v>
      </c>
    </row>
    <row r="135" spans="1:84" ht="8.25" customHeight="1" x14ac:dyDescent="0.15">
      <c r="A135" s="88"/>
      <c r="B135" s="74"/>
      <c r="C135" s="61" t="s">
        <v>217</v>
      </c>
      <c r="D135" s="62"/>
      <c r="E135" s="17">
        <v>0</v>
      </c>
      <c r="F135" s="17">
        <v>111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39</v>
      </c>
      <c r="AG135" s="17">
        <v>0</v>
      </c>
      <c r="AH135" s="18">
        <v>0</v>
      </c>
      <c r="AI135" s="18">
        <v>0</v>
      </c>
      <c r="AJ135" s="17">
        <v>184</v>
      </c>
      <c r="AK135" s="17">
        <v>0</v>
      </c>
      <c r="AL135" s="17">
        <v>0</v>
      </c>
      <c r="AM135" s="17">
        <v>18</v>
      </c>
      <c r="AN135" s="17">
        <v>0</v>
      </c>
      <c r="AO135" s="17">
        <v>0</v>
      </c>
      <c r="AP135" s="17">
        <v>0</v>
      </c>
      <c r="AQ135" s="17">
        <v>114</v>
      </c>
      <c r="AR135" s="17">
        <v>0</v>
      </c>
      <c r="AS135" s="17">
        <v>0</v>
      </c>
      <c r="AT135" s="17">
        <v>1</v>
      </c>
      <c r="AU135" s="17">
        <v>4</v>
      </c>
      <c r="AV135" s="17">
        <v>105</v>
      </c>
      <c r="AW135" s="17">
        <v>0</v>
      </c>
      <c r="AX135" s="17">
        <v>0</v>
      </c>
      <c r="AY135" s="17">
        <v>7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599</v>
      </c>
    </row>
    <row r="136" spans="1:84" ht="8.25" customHeight="1" x14ac:dyDescent="0.15">
      <c r="A136" s="88"/>
      <c r="B136" s="74"/>
      <c r="C136" s="61" t="s">
        <v>218</v>
      </c>
      <c r="D136" s="62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14</v>
      </c>
      <c r="AG136" s="17">
        <v>2</v>
      </c>
      <c r="AH136" s="18">
        <v>0</v>
      </c>
      <c r="AI136" s="18">
        <v>0</v>
      </c>
      <c r="AJ136" s="17">
        <v>310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2</v>
      </c>
      <c r="AQ136" s="17">
        <v>149</v>
      </c>
      <c r="AR136" s="17">
        <v>0</v>
      </c>
      <c r="AS136" s="17">
        <v>0</v>
      </c>
      <c r="AT136" s="17">
        <v>0</v>
      </c>
      <c r="AU136" s="17">
        <v>1</v>
      </c>
      <c r="AV136" s="17">
        <v>84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1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7</v>
      </c>
      <c r="CC136" s="17">
        <v>1</v>
      </c>
      <c r="CD136" s="17">
        <v>0</v>
      </c>
      <c r="CE136" s="17">
        <v>0</v>
      </c>
      <c r="CF136" s="17">
        <f>SUM(E136:CE136)</f>
        <v>585</v>
      </c>
    </row>
    <row r="137" spans="1:84" ht="8.25" customHeight="1" x14ac:dyDescent="0.15">
      <c r="A137" s="88"/>
      <c r="B137" s="74"/>
      <c r="C137" s="58" t="s">
        <v>91</v>
      </c>
      <c r="D137" s="59"/>
      <c r="E137" s="17">
        <f>SUM(E133:E136)</f>
        <v>0</v>
      </c>
      <c r="F137" s="17">
        <f t="shared" ref="F137:CF137" si="50">SUM(F133:F136)</f>
        <v>511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42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176</v>
      </c>
      <c r="AG137" s="17">
        <f t="shared" si="50"/>
        <v>10</v>
      </c>
      <c r="AH137" s="18">
        <f t="shared" si="50"/>
        <v>0</v>
      </c>
      <c r="AI137" s="18">
        <f t="shared" si="50"/>
        <v>0</v>
      </c>
      <c r="AJ137" s="17">
        <f t="shared" si="50"/>
        <v>1018</v>
      </c>
      <c r="AK137" s="17">
        <f t="shared" si="50"/>
        <v>0</v>
      </c>
      <c r="AL137" s="17">
        <f t="shared" si="50"/>
        <v>0</v>
      </c>
      <c r="AM137" s="17">
        <f t="shared" si="50"/>
        <v>79</v>
      </c>
      <c r="AN137" s="17">
        <f t="shared" si="50"/>
        <v>3</v>
      </c>
      <c r="AO137" s="17">
        <f t="shared" si="50"/>
        <v>1</v>
      </c>
      <c r="AP137" s="17">
        <f t="shared" si="50"/>
        <v>3</v>
      </c>
      <c r="AQ137" s="17">
        <f t="shared" si="50"/>
        <v>944</v>
      </c>
      <c r="AR137" s="17">
        <f t="shared" si="50"/>
        <v>19</v>
      </c>
      <c r="AS137" s="17">
        <f t="shared" si="50"/>
        <v>0</v>
      </c>
      <c r="AT137" s="17">
        <f t="shared" si="50"/>
        <v>4</v>
      </c>
      <c r="AU137" s="17">
        <f t="shared" si="50"/>
        <v>14</v>
      </c>
      <c r="AV137" s="17">
        <f t="shared" si="50"/>
        <v>647</v>
      </c>
      <c r="AW137" s="17">
        <f t="shared" si="50"/>
        <v>0</v>
      </c>
      <c r="AX137" s="17">
        <f t="shared" si="50"/>
        <v>1</v>
      </c>
      <c r="AY137" s="17">
        <f t="shared" si="50"/>
        <v>12</v>
      </c>
      <c r="AZ137" s="17">
        <f t="shared" si="50"/>
        <v>0</v>
      </c>
      <c r="BA137" s="18">
        <f>SUM(BA133:BA136)</f>
        <v>6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6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9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39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3571</v>
      </c>
    </row>
    <row r="138" spans="1:84" ht="8.25" customHeight="1" x14ac:dyDescent="0.15">
      <c r="A138" s="89"/>
      <c r="B138" s="65" t="s">
        <v>98</v>
      </c>
      <c r="C138" s="66"/>
      <c r="D138" s="67"/>
      <c r="E138" s="19">
        <f>SUM(E113,E116:E118,E122:E124,E128,E132,E137)</f>
        <v>0</v>
      </c>
      <c r="F138" s="19">
        <f t="shared" ref="F138:CF138" si="51">SUM(F113,F116:F118,F122:F124,F128,F132,F137)</f>
        <v>1200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121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38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639</v>
      </c>
      <c r="AG138" s="19">
        <f t="shared" si="51"/>
        <v>20</v>
      </c>
      <c r="AH138" s="20">
        <f t="shared" si="51"/>
        <v>0</v>
      </c>
      <c r="AI138" s="20">
        <f t="shared" si="51"/>
        <v>0</v>
      </c>
      <c r="AJ138" s="19">
        <f t="shared" si="51"/>
        <v>6068</v>
      </c>
      <c r="AK138" s="19">
        <f t="shared" si="51"/>
        <v>3</v>
      </c>
      <c r="AL138" s="19">
        <f t="shared" si="51"/>
        <v>0</v>
      </c>
      <c r="AM138" s="19">
        <f t="shared" si="51"/>
        <v>560</v>
      </c>
      <c r="AN138" s="19">
        <f t="shared" si="51"/>
        <v>5</v>
      </c>
      <c r="AO138" s="19">
        <f t="shared" si="51"/>
        <v>1</v>
      </c>
      <c r="AP138" s="19">
        <f t="shared" si="51"/>
        <v>121</v>
      </c>
      <c r="AQ138" s="19">
        <f t="shared" si="51"/>
        <v>6181</v>
      </c>
      <c r="AR138" s="19">
        <f t="shared" si="51"/>
        <v>149</v>
      </c>
      <c r="AS138" s="19">
        <f t="shared" si="51"/>
        <v>4</v>
      </c>
      <c r="AT138" s="19">
        <f t="shared" si="51"/>
        <v>11</v>
      </c>
      <c r="AU138" s="19">
        <f t="shared" si="51"/>
        <v>123</v>
      </c>
      <c r="AV138" s="19">
        <f t="shared" si="51"/>
        <v>3781</v>
      </c>
      <c r="AW138" s="19">
        <f t="shared" si="51"/>
        <v>3</v>
      </c>
      <c r="AX138" s="19">
        <f t="shared" si="51"/>
        <v>3</v>
      </c>
      <c r="AY138" s="19">
        <f t="shared" si="51"/>
        <v>69</v>
      </c>
      <c r="AZ138" s="19">
        <f t="shared" si="51"/>
        <v>0</v>
      </c>
      <c r="BA138" s="20">
        <f>SUM(BA113,BA116:BA118,BA122:BA124,BA128,BA132,BA137)</f>
        <v>11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25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20</v>
      </c>
      <c r="BP138" s="19">
        <f t="shared" si="51"/>
        <v>0</v>
      </c>
      <c r="BQ138" s="19">
        <f t="shared" si="51"/>
        <v>3</v>
      </c>
      <c r="BR138" s="20">
        <f t="shared" si="51"/>
        <v>0</v>
      </c>
      <c r="BS138" s="19">
        <f t="shared" si="51"/>
        <v>1</v>
      </c>
      <c r="BT138" s="19">
        <f t="shared" si="51"/>
        <v>113</v>
      </c>
      <c r="BU138" s="19">
        <f t="shared" si="51"/>
        <v>0</v>
      </c>
      <c r="BV138" s="19">
        <f t="shared" si="51"/>
        <v>7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9</v>
      </c>
      <c r="CB138" s="19">
        <f t="shared" si="51"/>
        <v>341</v>
      </c>
      <c r="CC138" s="19">
        <f t="shared" si="51"/>
        <v>5</v>
      </c>
      <c r="CD138" s="19">
        <f t="shared" si="51"/>
        <v>0</v>
      </c>
      <c r="CE138" s="19">
        <f t="shared" si="51"/>
        <v>20</v>
      </c>
      <c r="CF138" s="19">
        <f t="shared" si="51"/>
        <v>19690</v>
      </c>
    </row>
    <row r="139" spans="1:84" ht="8.25" customHeight="1" x14ac:dyDescent="0.15">
      <c r="A139" s="50" t="s">
        <v>219</v>
      </c>
      <c r="B139" s="90" t="s">
        <v>220</v>
      </c>
      <c r="C139" s="91"/>
      <c r="D139" s="92"/>
      <c r="E139" s="16">
        <v>0</v>
      </c>
      <c r="F139" s="16">
        <v>271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24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1</v>
      </c>
      <c r="W139" s="15">
        <v>0</v>
      </c>
      <c r="X139" s="16">
        <v>0</v>
      </c>
      <c r="Y139" s="16">
        <v>0</v>
      </c>
      <c r="Z139" s="16">
        <v>2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104</v>
      </c>
      <c r="AG139" s="16">
        <v>0</v>
      </c>
      <c r="AH139" s="15">
        <v>0</v>
      </c>
      <c r="AI139" s="15">
        <v>0</v>
      </c>
      <c r="AJ139" s="16">
        <v>523</v>
      </c>
      <c r="AK139" s="16">
        <v>0</v>
      </c>
      <c r="AL139" s="16">
        <v>0</v>
      </c>
      <c r="AM139" s="16">
        <v>54</v>
      </c>
      <c r="AN139" s="16">
        <v>0</v>
      </c>
      <c r="AO139" s="16">
        <v>2</v>
      </c>
      <c r="AP139" s="16">
        <v>2</v>
      </c>
      <c r="AQ139" s="16">
        <v>597</v>
      </c>
      <c r="AR139" s="16">
        <v>14</v>
      </c>
      <c r="AS139" s="16">
        <v>0</v>
      </c>
      <c r="AT139" s="16">
        <v>0</v>
      </c>
      <c r="AU139" s="16">
        <v>9</v>
      </c>
      <c r="AV139" s="16">
        <v>678</v>
      </c>
      <c r="AW139" s="16">
        <v>0</v>
      </c>
      <c r="AX139" s="16">
        <v>0</v>
      </c>
      <c r="AY139" s="16">
        <v>23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16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9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27</v>
      </c>
      <c r="CC139" s="16">
        <v>0</v>
      </c>
      <c r="CD139" s="16">
        <v>0</v>
      </c>
      <c r="CE139" s="16">
        <v>1</v>
      </c>
      <c r="CF139" s="17">
        <f t="shared" ref="CF139:CF144" si="52">SUM(E139:CE139)</f>
        <v>2373</v>
      </c>
    </row>
    <row r="140" spans="1:84" ht="8.25" customHeight="1" x14ac:dyDescent="0.15">
      <c r="A140" s="51"/>
      <c r="B140" s="57" t="s">
        <v>221</v>
      </c>
      <c r="C140" s="58"/>
      <c r="D140" s="59"/>
      <c r="E140" s="17">
        <v>0</v>
      </c>
      <c r="F140" s="17">
        <v>394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76</v>
      </c>
      <c r="AG140" s="17">
        <v>2</v>
      </c>
      <c r="AH140" s="18">
        <v>0</v>
      </c>
      <c r="AI140" s="18">
        <v>0</v>
      </c>
      <c r="AJ140" s="17">
        <v>1330</v>
      </c>
      <c r="AK140" s="17">
        <v>1</v>
      </c>
      <c r="AL140" s="17">
        <v>0</v>
      </c>
      <c r="AM140" s="17">
        <v>92</v>
      </c>
      <c r="AN140" s="17">
        <v>0</v>
      </c>
      <c r="AO140" s="17">
        <v>0</v>
      </c>
      <c r="AP140" s="17">
        <v>4</v>
      </c>
      <c r="AQ140" s="17">
        <v>774</v>
      </c>
      <c r="AR140" s="17">
        <v>25</v>
      </c>
      <c r="AS140" s="17">
        <v>1</v>
      </c>
      <c r="AT140" s="17">
        <v>2</v>
      </c>
      <c r="AU140" s="17">
        <v>23</v>
      </c>
      <c r="AV140" s="17">
        <v>699</v>
      </c>
      <c r="AW140" s="17">
        <v>1</v>
      </c>
      <c r="AX140" s="17">
        <v>0</v>
      </c>
      <c r="AY140" s="17">
        <v>28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49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7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36</v>
      </c>
      <c r="CC140" s="17">
        <v>1</v>
      </c>
      <c r="CD140" s="17">
        <v>0</v>
      </c>
      <c r="CE140" s="17">
        <v>5</v>
      </c>
      <c r="CF140" s="17">
        <f t="shared" si="52"/>
        <v>3597</v>
      </c>
    </row>
    <row r="141" spans="1:84" ht="8.25" customHeight="1" x14ac:dyDescent="0.15">
      <c r="A141" s="51"/>
      <c r="B141" s="60" t="s">
        <v>222</v>
      </c>
      <c r="C141" s="58" t="s">
        <v>289</v>
      </c>
      <c r="D141" s="59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5</v>
      </c>
      <c r="AH141" s="18">
        <v>0</v>
      </c>
      <c r="AI141" s="18">
        <v>0</v>
      </c>
      <c r="AJ141" s="17">
        <v>1416</v>
      </c>
      <c r="AK141" s="17">
        <v>0</v>
      </c>
      <c r="AL141" s="17">
        <v>0</v>
      </c>
      <c r="AM141" s="17">
        <v>40</v>
      </c>
      <c r="AN141" s="17">
        <v>1</v>
      </c>
      <c r="AO141" s="17">
        <v>0</v>
      </c>
      <c r="AP141" s="17">
        <v>0</v>
      </c>
      <c r="AQ141" s="17">
        <v>633</v>
      </c>
      <c r="AR141" s="17">
        <v>6</v>
      </c>
      <c r="AS141" s="17">
        <v>0</v>
      </c>
      <c r="AT141" s="17">
        <v>2</v>
      </c>
      <c r="AU141" s="17">
        <v>18</v>
      </c>
      <c r="AV141" s="17">
        <v>503</v>
      </c>
      <c r="AW141" s="17">
        <v>0</v>
      </c>
      <c r="AX141" s="17">
        <v>0</v>
      </c>
      <c r="AY141" s="17">
        <v>6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490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8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28</v>
      </c>
      <c r="CC141" s="17">
        <v>4</v>
      </c>
      <c r="CD141" s="17">
        <v>0</v>
      </c>
      <c r="CE141" s="17">
        <v>1</v>
      </c>
      <c r="CF141" s="17">
        <f t="shared" si="52"/>
        <v>3199</v>
      </c>
    </row>
    <row r="142" spans="1:84" ht="8.25" customHeight="1" x14ac:dyDescent="0.15">
      <c r="A142" s="51"/>
      <c r="B142" s="60"/>
      <c r="C142" s="58" t="s">
        <v>222</v>
      </c>
      <c r="D142" s="59"/>
      <c r="E142" s="17">
        <v>0</v>
      </c>
      <c r="F142" s="17">
        <v>184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17</v>
      </c>
      <c r="AB142" s="17">
        <v>2</v>
      </c>
      <c r="AC142" s="18">
        <v>0</v>
      </c>
      <c r="AD142" s="18">
        <v>0</v>
      </c>
      <c r="AE142" s="18">
        <v>0</v>
      </c>
      <c r="AF142" s="17">
        <v>10</v>
      </c>
      <c r="AG142" s="17">
        <v>0</v>
      </c>
      <c r="AH142" s="18">
        <v>0</v>
      </c>
      <c r="AI142" s="18">
        <v>0</v>
      </c>
      <c r="AJ142" s="17">
        <v>1608</v>
      </c>
      <c r="AK142" s="17">
        <v>1</v>
      </c>
      <c r="AL142" s="17">
        <v>0</v>
      </c>
      <c r="AM142" s="17">
        <v>112</v>
      </c>
      <c r="AN142" s="17">
        <v>0</v>
      </c>
      <c r="AO142" s="17">
        <v>0</v>
      </c>
      <c r="AP142" s="17">
        <v>3</v>
      </c>
      <c r="AQ142" s="17">
        <v>1029</v>
      </c>
      <c r="AR142" s="17">
        <v>8</v>
      </c>
      <c r="AS142" s="17">
        <v>0</v>
      </c>
      <c r="AT142" s="17">
        <v>1</v>
      </c>
      <c r="AU142" s="17">
        <v>14</v>
      </c>
      <c r="AV142" s="17">
        <v>844</v>
      </c>
      <c r="AW142" s="17">
        <v>4</v>
      </c>
      <c r="AX142" s="17">
        <v>0</v>
      </c>
      <c r="AY142" s="17">
        <v>21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8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1</v>
      </c>
      <c r="CB142" s="17">
        <v>79</v>
      </c>
      <c r="CC142" s="17">
        <v>1</v>
      </c>
      <c r="CD142" s="17">
        <v>0</v>
      </c>
      <c r="CE142" s="17">
        <v>1</v>
      </c>
      <c r="CF142" s="17">
        <f t="shared" si="52"/>
        <v>4024</v>
      </c>
    </row>
    <row r="143" spans="1:84" ht="8.25" customHeight="1" x14ac:dyDescent="0.15">
      <c r="A143" s="51"/>
      <c r="B143" s="60"/>
      <c r="C143" s="70" t="s">
        <v>224</v>
      </c>
      <c r="D143" s="23" t="s">
        <v>225</v>
      </c>
      <c r="E143" s="17">
        <v>1</v>
      </c>
      <c r="F143" s="17">
        <v>100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15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8</v>
      </c>
      <c r="AB143" s="17">
        <v>0</v>
      </c>
      <c r="AC143" s="18">
        <v>0</v>
      </c>
      <c r="AD143" s="18">
        <v>0</v>
      </c>
      <c r="AE143" s="18">
        <v>0</v>
      </c>
      <c r="AF143" s="17">
        <v>22</v>
      </c>
      <c r="AG143" s="17">
        <v>0</v>
      </c>
      <c r="AH143" s="18">
        <v>0</v>
      </c>
      <c r="AI143" s="18">
        <v>0</v>
      </c>
      <c r="AJ143" s="17">
        <v>611</v>
      </c>
      <c r="AK143" s="17">
        <v>0</v>
      </c>
      <c r="AL143" s="17">
        <v>4</v>
      </c>
      <c r="AM143" s="17">
        <v>27</v>
      </c>
      <c r="AN143" s="17">
        <v>0</v>
      </c>
      <c r="AO143" s="17">
        <v>0</v>
      </c>
      <c r="AP143" s="17">
        <v>5</v>
      </c>
      <c r="AQ143" s="17">
        <v>783</v>
      </c>
      <c r="AR143" s="17">
        <v>8</v>
      </c>
      <c r="AS143" s="17">
        <v>0</v>
      </c>
      <c r="AT143" s="17">
        <v>1</v>
      </c>
      <c r="AU143" s="17">
        <v>13</v>
      </c>
      <c r="AV143" s="17">
        <v>585</v>
      </c>
      <c r="AW143" s="17">
        <v>2</v>
      </c>
      <c r="AX143" s="17">
        <v>0</v>
      </c>
      <c r="AY143" s="17">
        <v>21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3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39</v>
      </c>
      <c r="CC143" s="17">
        <v>0</v>
      </c>
      <c r="CD143" s="17">
        <v>0</v>
      </c>
      <c r="CE143" s="17">
        <v>2</v>
      </c>
      <c r="CF143" s="17">
        <f t="shared" si="52"/>
        <v>2277</v>
      </c>
    </row>
    <row r="144" spans="1:84" ht="8.25" customHeight="1" x14ac:dyDescent="0.15">
      <c r="A144" s="51"/>
      <c r="B144" s="60"/>
      <c r="C144" s="70"/>
      <c r="D144" s="23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282</v>
      </c>
      <c r="AK144" s="17">
        <v>0</v>
      </c>
      <c r="AL144" s="17">
        <v>0</v>
      </c>
      <c r="AM144" s="17">
        <v>13</v>
      </c>
      <c r="AN144" s="17">
        <v>0</v>
      </c>
      <c r="AO144" s="17">
        <v>0</v>
      </c>
      <c r="AP144" s="17">
        <v>0</v>
      </c>
      <c r="AQ144" s="17">
        <v>368</v>
      </c>
      <c r="AR144" s="17">
        <v>7</v>
      </c>
      <c r="AS144" s="17">
        <v>0</v>
      </c>
      <c r="AT144" s="17">
        <v>1</v>
      </c>
      <c r="AU144" s="17">
        <v>9</v>
      </c>
      <c r="AV144" s="17">
        <v>207</v>
      </c>
      <c r="AW144" s="17">
        <v>0</v>
      </c>
      <c r="AX144" s="17">
        <v>0</v>
      </c>
      <c r="AY144" s="17">
        <v>13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6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19</v>
      </c>
      <c r="CC144" s="17">
        <v>0</v>
      </c>
      <c r="CD144" s="17">
        <v>1</v>
      </c>
      <c r="CE144" s="17">
        <v>0</v>
      </c>
      <c r="CF144" s="17">
        <f t="shared" si="52"/>
        <v>987</v>
      </c>
    </row>
    <row r="145" spans="1:84" ht="8.25" customHeight="1" x14ac:dyDescent="0.15">
      <c r="A145" s="51"/>
      <c r="B145" s="60"/>
      <c r="C145" s="96"/>
      <c r="D145" s="23" t="s">
        <v>91</v>
      </c>
      <c r="E145" s="17">
        <f>SUM(E143:E144)</f>
        <v>1</v>
      </c>
      <c r="F145" s="17">
        <f t="shared" ref="F145:CF145" si="53">SUM(F143:F144)</f>
        <v>105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22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11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23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893</v>
      </c>
      <c r="AK145" s="17">
        <f t="shared" si="53"/>
        <v>0</v>
      </c>
      <c r="AL145" s="17">
        <f t="shared" si="53"/>
        <v>4</v>
      </c>
      <c r="AM145" s="17">
        <f t="shared" si="53"/>
        <v>40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1151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22</v>
      </c>
      <c r="AV145" s="17">
        <f t="shared" si="53"/>
        <v>792</v>
      </c>
      <c r="AW145" s="17">
        <f t="shared" si="53"/>
        <v>2</v>
      </c>
      <c r="AX145" s="17">
        <f t="shared" si="53"/>
        <v>0</v>
      </c>
      <c r="AY145" s="17">
        <f t="shared" si="53"/>
        <v>34</v>
      </c>
      <c r="AZ145" s="17">
        <f t="shared" si="53"/>
        <v>0</v>
      </c>
      <c r="BA145" s="18">
        <f>SUM(BA143:BA144)</f>
        <v>1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52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9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58</v>
      </c>
      <c r="CC145" s="17">
        <f t="shared" si="53"/>
        <v>0</v>
      </c>
      <c r="CD145" s="17">
        <f t="shared" si="53"/>
        <v>1</v>
      </c>
      <c r="CE145" s="17">
        <f t="shared" si="53"/>
        <v>2</v>
      </c>
      <c r="CF145" s="17">
        <f t="shared" si="53"/>
        <v>3264</v>
      </c>
    </row>
    <row r="146" spans="1:84" ht="8.25" customHeight="1" x14ac:dyDescent="0.15">
      <c r="A146" s="51"/>
      <c r="B146" s="60" t="s">
        <v>227</v>
      </c>
      <c r="C146" s="61" t="s">
        <v>228</v>
      </c>
      <c r="D146" s="62"/>
      <c r="E146" s="17">
        <v>1</v>
      </c>
      <c r="F146" s="17">
        <v>288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37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73</v>
      </c>
      <c r="AG146" s="17">
        <v>0</v>
      </c>
      <c r="AH146" s="18">
        <v>0</v>
      </c>
      <c r="AI146" s="18">
        <v>0</v>
      </c>
      <c r="AJ146" s="17">
        <v>511</v>
      </c>
      <c r="AK146" s="17">
        <v>0</v>
      </c>
      <c r="AL146" s="17">
        <v>0</v>
      </c>
      <c r="AM146" s="17">
        <v>30</v>
      </c>
      <c r="AN146" s="17">
        <v>0</v>
      </c>
      <c r="AO146" s="17">
        <v>0</v>
      </c>
      <c r="AP146" s="17">
        <v>0</v>
      </c>
      <c r="AQ146" s="17">
        <v>515</v>
      </c>
      <c r="AR146" s="17">
        <v>12</v>
      </c>
      <c r="AS146" s="17">
        <v>0</v>
      </c>
      <c r="AT146" s="17">
        <v>1</v>
      </c>
      <c r="AU146" s="17">
        <v>10</v>
      </c>
      <c r="AV146" s="17">
        <v>415</v>
      </c>
      <c r="AW146" s="17">
        <v>1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16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3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22</v>
      </c>
      <c r="CC146" s="17">
        <v>0</v>
      </c>
      <c r="CD146" s="17">
        <v>0</v>
      </c>
      <c r="CE146" s="17">
        <v>2</v>
      </c>
      <c r="CF146" s="17">
        <f>SUM(E146:CE146)</f>
        <v>1969</v>
      </c>
    </row>
    <row r="147" spans="1:84" ht="8.25" customHeight="1" x14ac:dyDescent="0.15">
      <c r="A147" s="51"/>
      <c r="B147" s="60"/>
      <c r="C147" s="61" t="s">
        <v>229</v>
      </c>
      <c r="D147" s="62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2</v>
      </c>
      <c r="AB147" s="17">
        <v>0</v>
      </c>
      <c r="AC147" s="18">
        <v>0</v>
      </c>
      <c r="AD147" s="18">
        <v>0</v>
      </c>
      <c r="AE147" s="18">
        <v>0</v>
      </c>
      <c r="AF147" s="17">
        <v>8</v>
      </c>
      <c r="AG147" s="17">
        <v>0</v>
      </c>
      <c r="AH147" s="18">
        <v>0</v>
      </c>
      <c r="AI147" s="18">
        <v>0</v>
      </c>
      <c r="AJ147" s="17">
        <v>53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63</v>
      </c>
      <c r="AR147" s="17">
        <v>2</v>
      </c>
      <c r="AS147" s="17">
        <v>0</v>
      </c>
      <c r="AT147" s="17">
        <v>1</v>
      </c>
      <c r="AU147" s="17">
        <v>2</v>
      </c>
      <c r="AV147" s="17">
        <v>67</v>
      </c>
      <c r="AW147" s="17">
        <v>0</v>
      </c>
      <c r="AX147" s="17">
        <v>0</v>
      </c>
      <c r="AY147" s="17">
        <v>4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1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4</v>
      </c>
      <c r="CC147" s="17">
        <v>0</v>
      </c>
      <c r="CD147" s="17">
        <v>0</v>
      </c>
      <c r="CE147" s="17">
        <v>1</v>
      </c>
      <c r="CF147" s="17">
        <f>SUM(E147:CE147)</f>
        <v>231</v>
      </c>
    </row>
    <row r="148" spans="1:84" ht="8.25" customHeight="1" x14ac:dyDescent="0.15">
      <c r="A148" s="51"/>
      <c r="B148" s="60"/>
      <c r="C148" s="58" t="s">
        <v>91</v>
      </c>
      <c r="D148" s="59"/>
      <c r="E148" s="17">
        <f>SUM(E146:E147)</f>
        <v>1</v>
      </c>
      <c r="F148" s="17">
        <f t="shared" ref="F148:AZ148" si="54">SUM(F146:F147)</f>
        <v>296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37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11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81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564</v>
      </c>
      <c r="AK148" s="17">
        <f t="shared" si="54"/>
        <v>0</v>
      </c>
      <c r="AL148" s="17">
        <f t="shared" si="54"/>
        <v>0</v>
      </c>
      <c r="AM148" s="17">
        <f t="shared" si="54"/>
        <v>36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578</v>
      </c>
      <c r="AR148" s="17">
        <f t="shared" si="54"/>
        <v>14</v>
      </c>
      <c r="AS148" s="17">
        <f t="shared" si="54"/>
        <v>0</v>
      </c>
      <c r="AT148" s="17">
        <f t="shared" si="54"/>
        <v>2</v>
      </c>
      <c r="AU148" s="17">
        <f t="shared" si="54"/>
        <v>12</v>
      </c>
      <c r="AV148" s="17">
        <f t="shared" si="54"/>
        <v>482</v>
      </c>
      <c r="AW148" s="17">
        <f t="shared" si="54"/>
        <v>1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24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4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26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2200</v>
      </c>
    </row>
    <row r="149" spans="1:84" ht="8.25" customHeight="1" x14ac:dyDescent="0.15">
      <c r="A149" s="51"/>
      <c r="B149" s="57" t="s">
        <v>230</v>
      </c>
      <c r="C149" s="58"/>
      <c r="D149" s="59"/>
      <c r="E149" s="17">
        <v>7</v>
      </c>
      <c r="F149" s="17">
        <v>699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33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14</v>
      </c>
      <c r="AB149" s="17">
        <v>0</v>
      </c>
      <c r="AC149" s="18">
        <v>0</v>
      </c>
      <c r="AD149" s="18">
        <v>0</v>
      </c>
      <c r="AE149" s="18">
        <v>0</v>
      </c>
      <c r="AF149" s="17">
        <v>214</v>
      </c>
      <c r="AG149" s="17">
        <v>1</v>
      </c>
      <c r="AH149" s="18">
        <v>0</v>
      </c>
      <c r="AI149" s="18">
        <v>0</v>
      </c>
      <c r="AJ149" s="17">
        <v>576</v>
      </c>
      <c r="AK149" s="17">
        <v>1</v>
      </c>
      <c r="AL149" s="17">
        <v>1</v>
      </c>
      <c r="AM149" s="17">
        <v>77</v>
      </c>
      <c r="AN149" s="17">
        <v>1</v>
      </c>
      <c r="AO149" s="17">
        <v>0</v>
      </c>
      <c r="AP149" s="17">
        <v>4</v>
      </c>
      <c r="AQ149" s="17">
        <v>318</v>
      </c>
      <c r="AR149" s="17">
        <v>1</v>
      </c>
      <c r="AS149" s="17">
        <v>0</v>
      </c>
      <c r="AT149" s="17">
        <v>3</v>
      </c>
      <c r="AU149" s="17">
        <v>10</v>
      </c>
      <c r="AV149" s="17">
        <v>518</v>
      </c>
      <c r="AW149" s="17">
        <v>1</v>
      </c>
      <c r="AX149" s="17">
        <v>1</v>
      </c>
      <c r="AY149" s="17">
        <v>22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23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4</v>
      </c>
      <c r="BU149" s="17">
        <v>0</v>
      </c>
      <c r="BV149" s="17">
        <v>1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18</v>
      </c>
      <c r="CC149" s="17">
        <v>0</v>
      </c>
      <c r="CD149" s="17">
        <v>0</v>
      </c>
      <c r="CE149" s="17">
        <v>0</v>
      </c>
      <c r="CF149" s="17">
        <f>SUM(E149:CE149)</f>
        <v>2554</v>
      </c>
    </row>
    <row r="150" spans="1:84" ht="8.25" customHeight="1" x14ac:dyDescent="0.15">
      <c r="A150" s="51"/>
      <c r="B150" s="60" t="s">
        <v>231</v>
      </c>
      <c r="C150" s="58" t="s">
        <v>232</v>
      </c>
      <c r="D150" s="59"/>
      <c r="E150" s="17">
        <v>1</v>
      </c>
      <c r="F150" s="17">
        <v>339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30</v>
      </c>
      <c r="AG150" s="17">
        <v>5</v>
      </c>
      <c r="AH150" s="18">
        <v>0</v>
      </c>
      <c r="AI150" s="18">
        <v>0</v>
      </c>
      <c r="AJ150" s="17">
        <v>1538</v>
      </c>
      <c r="AK150" s="17">
        <v>2</v>
      </c>
      <c r="AL150" s="17">
        <v>1</v>
      </c>
      <c r="AM150" s="17">
        <v>68</v>
      </c>
      <c r="AN150" s="17">
        <v>1</v>
      </c>
      <c r="AO150" s="17">
        <v>0</v>
      </c>
      <c r="AP150" s="17">
        <v>4</v>
      </c>
      <c r="AQ150" s="17">
        <v>1076</v>
      </c>
      <c r="AR150" s="17">
        <v>29</v>
      </c>
      <c r="AS150" s="17">
        <v>0</v>
      </c>
      <c r="AT150" s="17">
        <v>2</v>
      </c>
      <c r="AU150" s="17">
        <v>20</v>
      </c>
      <c r="AV150" s="17">
        <v>831</v>
      </c>
      <c r="AW150" s="17">
        <v>0</v>
      </c>
      <c r="AX150" s="17">
        <v>1</v>
      </c>
      <c r="AY150" s="17">
        <v>24</v>
      </c>
      <c r="AZ150" s="17">
        <v>0</v>
      </c>
      <c r="BA150" s="18">
        <v>11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86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17</v>
      </c>
      <c r="BU150" s="17">
        <v>2</v>
      </c>
      <c r="BV150" s="17">
        <v>4</v>
      </c>
      <c r="BW150" s="17">
        <v>0</v>
      </c>
      <c r="BX150" s="17">
        <v>0</v>
      </c>
      <c r="BY150" s="17">
        <v>1</v>
      </c>
      <c r="BZ150" s="17">
        <v>0</v>
      </c>
      <c r="CA150" s="17">
        <v>2</v>
      </c>
      <c r="CB150" s="17">
        <v>61</v>
      </c>
      <c r="CC150" s="17">
        <v>0</v>
      </c>
      <c r="CD150" s="17">
        <v>2</v>
      </c>
      <c r="CE150" s="17">
        <v>2</v>
      </c>
      <c r="CF150" s="17">
        <f>SUM(E150:CE150)</f>
        <v>4188</v>
      </c>
    </row>
    <row r="151" spans="1:84" ht="8.25" customHeight="1" x14ac:dyDescent="0.15">
      <c r="A151" s="51"/>
      <c r="B151" s="60"/>
      <c r="C151" s="58" t="s">
        <v>233</v>
      </c>
      <c r="D151" s="59"/>
      <c r="E151" s="17">
        <v>4</v>
      </c>
      <c r="F151" s="17">
        <v>407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10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77</v>
      </c>
      <c r="AG151" s="17">
        <v>2</v>
      </c>
      <c r="AH151" s="18">
        <v>0</v>
      </c>
      <c r="AI151" s="18">
        <v>0</v>
      </c>
      <c r="AJ151" s="17">
        <v>657</v>
      </c>
      <c r="AK151" s="17">
        <v>0</v>
      </c>
      <c r="AL151" s="17">
        <v>1</v>
      </c>
      <c r="AM151" s="17">
        <v>67</v>
      </c>
      <c r="AN151" s="17">
        <v>0</v>
      </c>
      <c r="AO151" s="17">
        <v>0</v>
      </c>
      <c r="AP151" s="17">
        <v>2</v>
      </c>
      <c r="AQ151" s="17">
        <v>628</v>
      </c>
      <c r="AR151" s="17">
        <v>13</v>
      </c>
      <c r="AS151" s="17">
        <v>0</v>
      </c>
      <c r="AT151" s="17">
        <v>2</v>
      </c>
      <c r="AU151" s="17">
        <v>11</v>
      </c>
      <c r="AV151" s="17">
        <v>591</v>
      </c>
      <c r="AW151" s="17">
        <v>0</v>
      </c>
      <c r="AX151" s="17">
        <v>1</v>
      </c>
      <c r="AY151" s="17">
        <v>15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5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9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25</v>
      </c>
      <c r="CC151" s="17">
        <v>0</v>
      </c>
      <c r="CD151" s="17">
        <v>0</v>
      </c>
      <c r="CE151" s="17">
        <v>1</v>
      </c>
      <c r="CF151" s="17">
        <f>SUM(E151:CE151)</f>
        <v>2547</v>
      </c>
    </row>
    <row r="152" spans="1:84" ht="8.25" customHeight="1" x14ac:dyDescent="0.15">
      <c r="A152" s="53"/>
      <c r="B152" s="65" t="s">
        <v>98</v>
      </c>
      <c r="C152" s="66"/>
      <c r="D152" s="67"/>
      <c r="E152" s="19">
        <f>SUM(E139:E142,E145,E148:E151)</f>
        <v>14</v>
      </c>
      <c r="F152" s="19">
        <f t="shared" ref="F152:BQ152" si="56">SUM(F139:F142,F145,F148:F151)</f>
        <v>2699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200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6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2</v>
      </c>
      <c r="AA152" s="19">
        <f t="shared" si="56"/>
        <v>81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621</v>
      </c>
      <c r="AG152" s="19">
        <f t="shared" si="56"/>
        <v>15</v>
      </c>
      <c r="AH152" s="20">
        <f t="shared" si="56"/>
        <v>0</v>
      </c>
      <c r="AI152" s="20">
        <f t="shared" si="56"/>
        <v>0</v>
      </c>
      <c r="AJ152" s="19">
        <f t="shared" si="56"/>
        <v>9105</v>
      </c>
      <c r="AK152" s="19">
        <f t="shared" si="56"/>
        <v>5</v>
      </c>
      <c r="AL152" s="19">
        <f t="shared" si="56"/>
        <v>7</v>
      </c>
      <c r="AM152" s="19">
        <f t="shared" si="56"/>
        <v>586</v>
      </c>
      <c r="AN152" s="19">
        <f t="shared" si="56"/>
        <v>3</v>
      </c>
      <c r="AO152" s="19">
        <f t="shared" si="56"/>
        <v>2</v>
      </c>
      <c r="AP152" s="19">
        <f t="shared" si="56"/>
        <v>24</v>
      </c>
      <c r="AQ152" s="19">
        <f t="shared" si="56"/>
        <v>6784</v>
      </c>
      <c r="AR152" s="19">
        <f t="shared" si="56"/>
        <v>125</v>
      </c>
      <c r="AS152" s="19">
        <f t="shared" si="56"/>
        <v>1</v>
      </c>
      <c r="AT152" s="19">
        <f t="shared" si="56"/>
        <v>16</v>
      </c>
      <c r="AU152" s="19">
        <f t="shared" si="56"/>
        <v>139</v>
      </c>
      <c r="AV152" s="19">
        <f t="shared" si="56"/>
        <v>5938</v>
      </c>
      <c r="AW152" s="19">
        <f t="shared" si="56"/>
        <v>9</v>
      </c>
      <c r="AX152" s="19">
        <f t="shared" si="56"/>
        <v>3</v>
      </c>
      <c r="AY152" s="19">
        <f t="shared" si="56"/>
        <v>193</v>
      </c>
      <c r="AZ152" s="19">
        <f t="shared" si="56"/>
        <v>0</v>
      </c>
      <c r="BA152" s="20">
        <f t="shared" si="56"/>
        <v>24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783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22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75</v>
      </c>
      <c r="BU152" s="19">
        <f t="shared" si="57"/>
        <v>13</v>
      </c>
      <c r="BV152" s="19">
        <f t="shared" si="57"/>
        <v>18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15</v>
      </c>
      <c r="CB152" s="19">
        <f t="shared" si="57"/>
        <v>358</v>
      </c>
      <c r="CC152" s="19">
        <f t="shared" si="57"/>
        <v>6</v>
      </c>
      <c r="CD152" s="19">
        <f t="shared" si="57"/>
        <v>3</v>
      </c>
      <c r="CE152" s="19">
        <f t="shared" si="57"/>
        <v>16</v>
      </c>
      <c r="CF152" s="19">
        <f t="shared" si="57"/>
        <v>27946</v>
      </c>
    </row>
    <row r="153" spans="1:84" ht="8.25" customHeight="1" x14ac:dyDescent="0.15">
      <c r="A153" s="50" t="s">
        <v>234</v>
      </c>
      <c r="B153" s="90" t="s">
        <v>235</v>
      </c>
      <c r="C153" s="91"/>
      <c r="D153" s="92"/>
      <c r="E153" s="16">
        <v>0</v>
      </c>
      <c r="F153" s="16">
        <v>49</v>
      </c>
      <c r="G153" s="16">
        <v>53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66</v>
      </c>
      <c r="AG153" s="16">
        <v>4</v>
      </c>
      <c r="AH153" s="15">
        <v>0</v>
      </c>
      <c r="AI153" s="15">
        <v>0</v>
      </c>
      <c r="AJ153" s="16">
        <v>240</v>
      </c>
      <c r="AK153" s="16">
        <v>0</v>
      </c>
      <c r="AL153" s="16">
        <v>0</v>
      </c>
      <c r="AM153" s="16">
        <v>34</v>
      </c>
      <c r="AN153" s="16">
        <v>0</v>
      </c>
      <c r="AO153" s="16">
        <v>0</v>
      </c>
      <c r="AP153" s="16">
        <v>1</v>
      </c>
      <c r="AQ153" s="16">
        <v>134</v>
      </c>
      <c r="AR153" s="16">
        <v>3</v>
      </c>
      <c r="AS153" s="16">
        <v>0</v>
      </c>
      <c r="AT153" s="16">
        <v>0</v>
      </c>
      <c r="AU153" s="16">
        <v>2</v>
      </c>
      <c r="AV153" s="16">
        <v>300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15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8</v>
      </c>
      <c r="CC153" s="16">
        <v>0</v>
      </c>
      <c r="CD153" s="16">
        <v>0</v>
      </c>
      <c r="CE153" s="16">
        <v>0</v>
      </c>
      <c r="CF153" s="17">
        <f>SUM(E153:CE153)</f>
        <v>946</v>
      </c>
    </row>
    <row r="154" spans="1:84" ht="8.25" customHeight="1" x14ac:dyDescent="0.15">
      <c r="A154" s="51"/>
      <c r="B154" s="60" t="s">
        <v>236</v>
      </c>
      <c r="C154" s="61" t="s">
        <v>237</v>
      </c>
      <c r="D154" s="62"/>
      <c r="E154" s="17">
        <v>0</v>
      </c>
      <c r="F154" s="17">
        <v>368</v>
      </c>
      <c r="G154" s="17">
        <v>45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17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85</v>
      </c>
      <c r="AG154" s="17">
        <v>0</v>
      </c>
      <c r="AH154" s="18">
        <v>0</v>
      </c>
      <c r="AI154" s="18">
        <v>0</v>
      </c>
      <c r="AJ154" s="17">
        <v>229</v>
      </c>
      <c r="AK154" s="17">
        <v>0</v>
      </c>
      <c r="AL154" s="17">
        <v>0</v>
      </c>
      <c r="AM154" s="17">
        <v>45</v>
      </c>
      <c r="AN154" s="17">
        <v>0</v>
      </c>
      <c r="AO154" s="17">
        <v>0</v>
      </c>
      <c r="AP154" s="17">
        <v>1</v>
      </c>
      <c r="AQ154" s="17">
        <v>74</v>
      </c>
      <c r="AR154" s="17">
        <v>2</v>
      </c>
      <c r="AS154" s="17">
        <v>0</v>
      </c>
      <c r="AT154" s="17">
        <v>1</v>
      </c>
      <c r="AU154" s="17">
        <v>5</v>
      </c>
      <c r="AV154" s="17">
        <v>273</v>
      </c>
      <c r="AW154" s="17">
        <v>0</v>
      </c>
      <c r="AX154" s="17">
        <v>0</v>
      </c>
      <c r="AY154" s="17">
        <v>3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1168</v>
      </c>
    </row>
    <row r="155" spans="1:84" ht="8.25" customHeight="1" x14ac:dyDescent="0.15">
      <c r="A155" s="51"/>
      <c r="B155" s="60"/>
      <c r="C155" s="61" t="s">
        <v>238</v>
      </c>
      <c r="D155" s="62"/>
      <c r="E155" s="17">
        <v>0</v>
      </c>
      <c r="F155" s="17">
        <v>113</v>
      </c>
      <c r="G155" s="17">
        <v>7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16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17</v>
      </c>
      <c r="AG155" s="17">
        <v>0</v>
      </c>
      <c r="AH155" s="18">
        <v>0</v>
      </c>
      <c r="AI155" s="18">
        <v>0</v>
      </c>
      <c r="AJ155" s="17">
        <v>95</v>
      </c>
      <c r="AK155" s="17">
        <v>0</v>
      </c>
      <c r="AL155" s="17">
        <v>0</v>
      </c>
      <c r="AM155" s="17">
        <v>15</v>
      </c>
      <c r="AN155" s="17">
        <v>0</v>
      </c>
      <c r="AO155" s="17">
        <v>0</v>
      </c>
      <c r="AP155" s="17">
        <v>0</v>
      </c>
      <c r="AQ155" s="17">
        <v>29</v>
      </c>
      <c r="AR155" s="17">
        <v>2</v>
      </c>
      <c r="AS155" s="17">
        <v>0</v>
      </c>
      <c r="AT155" s="17">
        <v>0</v>
      </c>
      <c r="AU155" s="17">
        <v>2</v>
      </c>
      <c r="AV155" s="17">
        <v>109</v>
      </c>
      <c r="AW155" s="17">
        <v>0</v>
      </c>
      <c r="AX155" s="17">
        <v>0</v>
      </c>
      <c r="AY155" s="17">
        <v>5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6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2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423</v>
      </c>
    </row>
    <row r="156" spans="1:84" ht="8.25" customHeight="1" x14ac:dyDescent="0.15">
      <c r="A156" s="51"/>
      <c r="B156" s="60"/>
      <c r="C156" s="58" t="s">
        <v>91</v>
      </c>
      <c r="D156" s="59"/>
      <c r="E156" s="17">
        <f>SUM(E154:E155)</f>
        <v>0</v>
      </c>
      <c r="F156" s="17">
        <f t="shared" ref="F156:AZ156" si="58">SUM(F154:F155)</f>
        <v>481</v>
      </c>
      <c r="G156" s="17">
        <f t="shared" si="58"/>
        <v>52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33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12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102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324</v>
      </c>
      <c r="AK156" s="17">
        <f t="shared" si="58"/>
        <v>0</v>
      </c>
      <c r="AL156" s="17">
        <f t="shared" si="58"/>
        <v>0</v>
      </c>
      <c r="AM156" s="17">
        <f t="shared" si="58"/>
        <v>60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103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7</v>
      </c>
      <c r="AV156" s="17">
        <f t="shared" si="58"/>
        <v>382</v>
      </c>
      <c r="AW156" s="17">
        <f t="shared" si="58"/>
        <v>0</v>
      </c>
      <c r="AX156" s="17">
        <f t="shared" si="58"/>
        <v>0</v>
      </c>
      <c r="AY156" s="17">
        <f t="shared" si="58"/>
        <v>8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6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3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1591</v>
      </c>
    </row>
    <row r="157" spans="1:84" ht="8.25" customHeight="1" x14ac:dyDescent="0.15">
      <c r="A157" s="51"/>
      <c r="B157" s="60" t="s">
        <v>239</v>
      </c>
      <c r="C157" s="58" t="s">
        <v>240</v>
      </c>
      <c r="D157" s="59"/>
      <c r="E157" s="17">
        <v>0</v>
      </c>
      <c r="F157" s="17">
        <v>362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18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76</v>
      </c>
      <c r="AG157" s="17">
        <v>3</v>
      </c>
      <c r="AH157" s="18">
        <v>0</v>
      </c>
      <c r="AI157" s="18">
        <v>0</v>
      </c>
      <c r="AJ157" s="17">
        <v>653</v>
      </c>
      <c r="AK157" s="17">
        <v>0</v>
      </c>
      <c r="AL157" s="17">
        <v>2</v>
      </c>
      <c r="AM157" s="17">
        <v>129</v>
      </c>
      <c r="AN157" s="17">
        <v>0</v>
      </c>
      <c r="AO157" s="17">
        <v>0</v>
      </c>
      <c r="AP157" s="17">
        <v>3</v>
      </c>
      <c r="AQ157" s="17">
        <v>590</v>
      </c>
      <c r="AR157" s="17">
        <v>7</v>
      </c>
      <c r="AS157" s="17">
        <v>0</v>
      </c>
      <c r="AT157" s="17">
        <v>3</v>
      </c>
      <c r="AU157" s="17">
        <v>29</v>
      </c>
      <c r="AV157" s="17">
        <v>490</v>
      </c>
      <c r="AW157" s="17">
        <v>0</v>
      </c>
      <c r="AX157" s="17">
        <v>0</v>
      </c>
      <c r="AY157" s="17">
        <v>19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0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11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32</v>
      </c>
      <c r="CC157" s="17">
        <v>0</v>
      </c>
      <c r="CD157" s="17">
        <v>0</v>
      </c>
      <c r="CE157" s="17">
        <v>1</v>
      </c>
      <c r="CF157" s="17">
        <f>SUM(E157:CE157)</f>
        <v>2451</v>
      </c>
    </row>
    <row r="158" spans="1:84" ht="8.25" customHeight="1" x14ac:dyDescent="0.15">
      <c r="A158" s="51"/>
      <c r="B158" s="60"/>
      <c r="C158" s="58" t="s">
        <v>241</v>
      </c>
      <c r="D158" s="59"/>
      <c r="E158" s="17">
        <v>0</v>
      </c>
      <c r="F158" s="17">
        <v>39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11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36</v>
      </c>
      <c r="AG158" s="17">
        <v>0</v>
      </c>
      <c r="AH158" s="18">
        <v>0</v>
      </c>
      <c r="AI158" s="18">
        <v>0</v>
      </c>
      <c r="AJ158" s="17">
        <v>242</v>
      </c>
      <c r="AK158" s="17">
        <v>0</v>
      </c>
      <c r="AL158" s="17">
        <v>0</v>
      </c>
      <c r="AM158" s="17">
        <v>35</v>
      </c>
      <c r="AN158" s="17">
        <v>0</v>
      </c>
      <c r="AO158" s="17">
        <v>0</v>
      </c>
      <c r="AP158" s="17">
        <v>5</v>
      </c>
      <c r="AQ158" s="17">
        <v>224</v>
      </c>
      <c r="AR158" s="17">
        <v>3</v>
      </c>
      <c r="AS158" s="17">
        <v>0</v>
      </c>
      <c r="AT158" s="17">
        <v>3</v>
      </c>
      <c r="AU158" s="17">
        <v>6</v>
      </c>
      <c r="AV158" s="17">
        <v>266</v>
      </c>
      <c r="AW158" s="17">
        <v>0</v>
      </c>
      <c r="AX158" s="17">
        <v>0</v>
      </c>
      <c r="AY158" s="17">
        <v>6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8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21</v>
      </c>
      <c r="CC158" s="17">
        <v>0</v>
      </c>
      <c r="CD158" s="17">
        <v>1</v>
      </c>
      <c r="CE158" s="17">
        <v>0</v>
      </c>
      <c r="CF158" s="17">
        <f>SUM(E158:CE158)</f>
        <v>911</v>
      </c>
    </row>
    <row r="159" spans="1:84" ht="8.25" customHeight="1" x14ac:dyDescent="0.15">
      <c r="A159" s="51"/>
      <c r="B159" s="86"/>
      <c r="C159" s="58" t="s">
        <v>91</v>
      </c>
      <c r="D159" s="59"/>
      <c r="E159" s="17">
        <f>SUM(E157:E158)</f>
        <v>0</v>
      </c>
      <c r="F159" s="17">
        <f t="shared" ref="F159:CF159" si="60">SUM(F157:F158)</f>
        <v>401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29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112</v>
      </c>
      <c r="AG159" s="17">
        <f t="shared" si="60"/>
        <v>3</v>
      </c>
      <c r="AH159" s="18">
        <f t="shared" si="60"/>
        <v>0</v>
      </c>
      <c r="AI159" s="18">
        <f t="shared" si="60"/>
        <v>0</v>
      </c>
      <c r="AJ159" s="17">
        <f t="shared" si="60"/>
        <v>895</v>
      </c>
      <c r="AK159" s="17">
        <f t="shared" si="60"/>
        <v>0</v>
      </c>
      <c r="AL159" s="17">
        <f t="shared" si="60"/>
        <v>2</v>
      </c>
      <c r="AM159" s="17">
        <f t="shared" si="60"/>
        <v>164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814</v>
      </c>
      <c r="AR159" s="17">
        <f t="shared" si="60"/>
        <v>10</v>
      </c>
      <c r="AS159" s="17">
        <f t="shared" si="60"/>
        <v>0</v>
      </c>
      <c r="AT159" s="17">
        <f t="shared" si="60"/>
        <v>6</v>
      </c>
      <c r="AU159" s="17">
        <f t="shared" si="60"/>
        <v>35</v>
      </c>
      <c r="AV159" s="17">
        <f t="shared" si="60"/>
        <v>756</v>
      </c>
      <c r="AW159" s="17">
        <f t="shared" si="60"/>
        <v>0</v>
      </c>
      <c r="AX159" s="17">
        <f t="shared" si="60"/>
        <v>0</v>
      </c>
      <c r="AY159" s="17">
        <f t="shared" si="60"/>
        <v>25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13</v>
      </c>
      <c r="BI159" s="17">
        <f t="shared" si="60"/>
        <v>0</v>
      </c>
      <c r="BJ159" s="17">
        <f t="shared" si="60"/>
        <v>1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19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53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3362</v>
      </c>
    </row>
    <row r="160" spans="1:84" ht="8.25" customHeight="1" x14ac:dyDescent="0.15">
      <c r="A160" s="51"/>
      <c r="B160" s="60" t="s">
        <v>242</v>
      </c>
      <c r="C160" s="58" t="s">
        <v>243</v>
      </c>
      <c r="D160" s="59"/>
      <c r="E160" s="17">
        <v>3</v>
      </c>
      <c r="F160" s="17">
        <v>167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19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28</v>
      </c>
      <c r="AB160" s="17">
        <v>0</v>
      </c>
      <c r="AC160" s="18">
        <v>0</v>
      </c>
      <c r="AD160" s="18">
        <v>0</v>
      </c>
      <c r="AE160" s="18">
        <v>0</v>
      </c>
      <c r="AF160" s="17">
        <v>81</v>
      </c>
      <c r="AG160" s="17">
        <v>0</v>
      </c>
      <c r="AH160" s="18">
        <v>0</v>
      </c>
      <c r="AI160" s="18">
        <v>0</v>
      </c>
      <c r="AJ160" s="17">
        <v>944</v>
      </c>
      <c r="AK160" s="17">
        <v>0</v>
      </c>
      <c r="AL160" s="17">
        <v>5</v>
      </c>
      <c r="AM160" s="17">
        <v>107</v>
      </c>
      <c r="AN160" s="17">
        <v>0</v>
      </c>
      <c r="AO160" s="17">
        <v>0</v>
      </c>
      <c r="AP160" s="17">
        <v>6</v>
      </c>
      <c r="AQ160" s="17">
        <v>322</v>
      </c>
      <c r="AR160" s="17">
        <v>18</v>
      </c>
      <c r="AS160" s="17">
        <v>0</v>
      </c>
      <c r="AT160" s="17">
        <v>5</v>
      </c>
      <c r="AU160" s="17">
        <v>23</v>
      </c>
      <c r="AV160" s="17">
        <v>616</v>
      </c>
      <c r="AW160" s="17">
        <v>0</v>
      </c>
      <c r="AX160" s="17">
        <v>2</v>
      </c>
      <c r="AY160" s="17">
        <v>20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5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37</v>
      </c>
      <c r="CC160" s="17">
        <v>1</v>
      </c>
      <c r="CD160" s="17">
        <v>1</v>
      </c>
      <c r="CE160" s="17">
        <v>1</v>
      </c>
      <c r="CF160" s="17">
        <f>SUM(E160:CE160)</f>
        <v>2424</v>
      </c>
    </row>
    <row r="161" spans="1:84" ht="8.25" customHeight="1" x14ac:dyDescent="0.15">
      <c r="A161" s="51"/>
      <c r="B161" s="60"/>
      <c r="C161" s="58" t="s">
        <v>244</v>
      </c>
      <c r="D161" s="59"/>
      <c r="E161" s="17">
        <v>0</v>
      </c>
      <c r="F161" s="17">
        <v>56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87</v>
      </c>
      <c r="AG161" s="17">
        <v>1</v>
      </c>
      <c r="AH161" s="18">
        <v>0</v>
      </c>
      <c r="AI161" s="18">
        <v>0</v>
      </c>
      <c r="AJ161" s="17">
        <v>300</v>
      </c>
      <c r="AK161" s="17">
        <v>0</v>
      </c>
      <c r="AL161" s="17">
        <v>1</v>
      </c>
      <c r="AM161" s="17">
        <v>64</v>
      </c>
      <c r="AN161" s="17">
        <v>0</v>
      </c>
      <c r="AO161" s="17">
        <v>0</v>
      </c>
      <c r="AP161" s="17">
        <v>3</v>
      </c>
      <c r="AQ161" s="17">
        <v>218</v>
      </c>
      <c r="AR161" s="17">
        <v>8</v>
      </c>
      <c r="AS161" s="17">
        <v>0</v>
      </c>
      <c r="AT161" s="17">
        <v>4</v>
      </c>
      <c r="AU161" s="17">
        <v>17</v>
      </c>
      <c r="AV161" s="17">
        <v>421</v>
      </c>
      <c r="AW161" s="17">
        <v>0</v>
      </c>
      <c r="AX161" s="17">
        <v>1</v>
      </c>
      <c r="AY161" s="17">
        <v>3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11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25</v>
      </c>
      <c r="CC161" s="17">
        <v>0</v>
      </c>
      <c r="CD161" s="17">
        <v>1</v>
      </c>
      <c r="CE161" s="17">
        <v>0</v>
      </c>
      <c r="CF161" s="17">
        <f>SUM(E161:CE161)</f>
        <v>1237</v>
      </c>
    </row>
    <row r="162" spans="1:84" ht="8.25" customHeight="1" x14ac:dyDescent="0.15">
      <c r="A162" s="51"/>
      <c r="B162" s="60" t="s">
        <v>245</v>
      </c>
      <c r="C162" s="58" t="s">
        <v>246</v>
      </c>
      <c r="D162" s="59"/>
      <c r="E162" s="17">
        <v>0</v>
      </c>
      <c r="F162" s="17">
        <v>186</v>
      </c>
      <c r="G162" s="17">
        <v>44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124</v>
      </c>
      <c r="AG162" s="17">
        <v>0</v>
      </c>
      <c r="AH162" s="18">
        <v>0</v>
      </c>
      <c r="AI162" s="18">
        <v>0</v>
      </c>
      <c r="AJ162" s="17">
        <v>380</v>
      </c>
      <c r="AK162" s="17">
        <v>0</v>
      </c>
      <c r="AL162" s="17">
        <v>0</v>
      </c>
      <c r="AM162" s="17">
        <v>185</v>
      </c>
      <c r="AN162" s="17">
        <v>0</v>
      </c>
      <c r="AO162" s="17">
        <v>0</v>
      </c>
      <c r="AP162" s="17">
        <v>8</v>
      </c>
      <c r="AQ162" s="17">
        <v>236</v>
      </c>
      <c r="AR162" s="17">
        <v>8</v>
      </c>
      <c r="AS162" s="17">
        <v>0</v>
      </c>
      <c r="AT162" s="17">
        <v>1</v>
      </c>
      <c r="AU162" s="17">
        <v>15</v>
      </c>
      <c r="AV162" s="17">
        <v>338</v>
      </c>
      <c r="AW162" s="17">
        <v>0</v>
      </c>
      <c r="AX162" s="17">
        <v>0</v>
      </c>
      <c r="AY162" s="17">
        <v>5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15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2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1629</v>
      </c>
    </row>
    <row r="163" spans="1:84" ht="8.25" customHeight="1" x14ac:dyDescent="0.15">
      <c r="A163" s="51"/>
      <c r="B163" s="74"/>
      <c r="C163" s="58" t="s">
        <v>247</v>
      </c>
      <c r="D163" s="59"/>
      <c r="E163" s="17">
        <v>0</v>
      </c>
      <c r="F163" s="17">
        <v>76</v>
      </c>
      <c r="G163" s="17">
        <v>4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126</v>
      </c>
      <c r="AK163" s="17">
        <v>0</v>
      </c>
      <c r="AL163" s="17">
        <v>0</v>
      </c>
      <c r="AM163" s="17">
        <v>13</v>
      </c>
      <c r="AN163" s="17">
        <v>0</v>
      </c>
      <c r="AO163" s="17">
        <v>0</v>
      </c>
      <c r="AP163" s="17">
        <v>0</v>
      </c>
      <c r="AQ163" s="17">
        <v>56</v>
      </c>
      <c r="AR163" s="17">
        <v>3</v>
      </c>
      <c r="AS163" s="17">
        <v>0</v>
      </c>
      <c r="AT163" s="17">
        <v>0</v>
      </c>
      <c r="AU163" s="17">
        <v>1</v>
      </c>
      <c r="AV163" s="17">
        <v>60</v>
      </c>
      <c r="AW163" s="17">
        <v>0</v>
      </c>
      <c r="AX163" s="17">
        <v>0</v>
      </c>
      <c r="AY163" s="17">
        <v>4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5</v>
      </c>
      <c r="CC163" s="17">
        <v>0</v>
      </c>
      <c r="CD163" s="17">
        <v>0</v>
      </c>
      <c r="CE163" s="17">
        <v>2</v>
      </c>
      <c r="CF163" s="17">
        <f>SUM(E163:CE163)</f>
        <v>368</v>
      </c>
    </row>
    <row r="164" spans="1:84" ht="8.25" customHeight="1" x14ac:dyDescent="0.15">
      <c r="A164" s="51"/>
      <c r="B164" s="74"/>
      <c r="C164" s="58" t="s">
        <v>91</v>
      </c>
      <c r="D164" s="59"/>
      <c r="E164" s="17">
        <f>SUM(E162:E163)</f>
        <v>0</v>
      </c>
      <c r="F164" s="17">
        <f t="shared" ref="F164:CF164" si="61">SUM(F162:F163)</f>
        <v>262</v>
      </c>
      <c r="G164" s="17">
        <f t="shared" si="61"/>
        <v>48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130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506</v>
      </c>
      <c r="AK164" s="17">
        <f t="shared" si="61"/>
        <v>0</v>
      </c>
      <c r="AL164" s="17">
        <f t="shared" si="61"/>
        <v>0</v>
      </c>
      <c r="AM164" s="17">
        <f t="shared" si="61"/>
        <v>198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292</v>
      </c>
      <c r="AR164" s="17">
        <f t="shared" si="61"/>
        <v>11</v>
      </c>
      <c r="AS164" s="17">
        <f t="shared" si="61"/>
        <v>0</v>
      </c>
      <c r="AT164" s="17">
        <f t="shared" si="61"/>
        <v>1</v>
      </c>
      <c r="AU164" s="17">
        <f t="shared" si="61"/>
        <v>16</v>
      </c>
      <c r="AV164" s="17">
        <f t="shared" si="61"/>
        <v>398</v>
      </c>
      <c r="AW164" s="17">
        <f t="shared" si="61"/>
        <v>0</v>
      </c>
      <c r="AX164" s="17">
        <f t="shared" si="61"/>
        <v>0</v>
      </c>
      <c r="AY164" s="17">
        <f t="shared" si="61"/>
        <v>9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15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2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35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1997</v>
      </c>
    </row>
    <row r="165" spans="1:84" ht="8.25" customHeight="1" x14ac:dyDescent="0.15">
      <c r="A165" s="53"/>
      <c r="B165" s="65" t="s">
        <v>98</v>
      </c>
      <c r="C165" s="66"/>
      <c r="D165" s="67"/>
      <c r="E165" s="19">
        <f>SUM(E153,E156,E159:E161,E164)</f>
        <v>3</v>
      </c>
      <c r="F165" s="19">
        <f t="shared" ref="F165:BQ165" si="62">SUM(F153,F156,F159:F161,F164)</f>
        <v>1416</v>
      </c>
      <c r="G165" s="19">
        <f t="shared" si="62"/>
        <v>155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125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83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578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3209</v>
      </c>
      <c r="AK165" s="19">
        <f t="shared" si="62"/>
        <v>0</v>
      </c>
      <c r="AL165" s="19">
        <f t="shared" si="62"/>
        <v>8</v>
      </c>
      <c r="AM165" s="19">
        <f t="shared" si="62"/>
        <v>627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1883</v>
      </c>
      <c r="AR165" s="19">
        <f t="shared" si="62"/>
        <v>54</v>
      </c>
      <c r="AS165" s="19">
        <f t="shared" si="62"/>
        <v>0</v>
      </c>
      <c r="AT165" s="19">
        <f t="shared" si="62"/>
        <v>17</v>
      </c>
      <c r="AU165" s="19">
        <f t="shared" si="62"/>
        <v>100</v>
      </c>
      <c r="AV165" s="19">
        <f t="shared" si="62"/>
        <v>2873</v>
      </c>
      <c r="AW165" s="19">
        <f t="shared" si="62"/>
        <v>0</v>
      </c>
      <c r="AX165" s="19">
        <f t="shared" si="62"/>
        <v>3</v>
      </c>
      <c r="AY165" s="19">
        <f t="shared" si="62"/>
        <v>71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66</v>
      </c>
      <c r="BI165" s="19">
        <f t="shared" si="62"/>
        <v>0</v>
      </c>
      <c r="BJ165" s="19">
        <f t="shared" si="62"/>
        <v>2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37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165</v>
      </c>
      <c r="CC165" s="19">
        <f t="shared" si="63"/>
        <v>1</v>
      </c>
      <c r="CD165" s="19">
        <f t="shared" si="63"/>
        <v>3</v>
      </c>
      <c r="CE165" s="19">
        <f t="shared" si="63"/>
        <v>5</v>
      </c>
      <c r="CF165" s="19">
        <f t="shared" si="63"/>
        <v>11557</v>
      </c>
    </row>
    <row r="166" spans="1:84" ht="8.25" customHeight="1" x14ac:dyDescent="0.15">
      <c r="A166" s="50" t="s">
        <v>248</v>
      </c>
      <c r="B166" s="90" t="s">
        <v>249</v>
      </c>
      <c r="C166" s="91"/>
      <c r="D166" s="92"/>
      <c r="E166" s="16">
        <v>3</v>
      </c>
      <c r="F166" s="16">
        <v>80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389</v>
      </c>
      <c r="AK166" s="16">
        <v>0</v>
      </c>
      <c r="AL166" s="16">
        <v>1</v>
      </c>
      <c r="AM166" s="16">
        <v>83</v>
      </c>
      <c r="AN166" s="16">
        <v>0</v>
      </c>
      <c r="AO166" s="16">
        <v>0</v>
      </c>
      <c r="AP166" s="16">
        <v>1</v>
      </c>
      <c r="AQ166" s="16">
        <v>163</v>
      </c>
      <c r="AR166" s="16">
        <v>3</v>
      </c>
      <c r="AS166" s="16">
        <v>0</v>
      </c>
      <c r="AT166" s="16">
        <v>1</v>
      </c>
      <c r="AU166" s="16">
        <v>14</v>
      </c>
      <c r="AV166" s="16">
        <v>329</v>
      </c>
      <c r="AW166" s="16">
        <v>1</v>
      </c>
      <c r="AX166" s="16">
        <v>0</v>
      </c>
      <c r="AY166" s="16">
        <v>10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4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20</v>
      </c>
      <c r="CC166" s="16">
        <v>0</v>
      </c>
      <c r="CD166" s="16">
        <v>0</v>
      </c>
      <c r="CE166" s="16">
        <v>0</v>
      </c>
      <c r="CF166" s="17">
        <f>SUM(E166:CE166)</f>
        <v>1117</v>
      </c>
    </row>
    <row r="167" spans="1:84" ht="8.25" customHeight="1" x14ac:dyDescent="0.15">
      <c r="A167" s="51"/>
      <c r="B167" s="60" t="s">
        <v>250</v>
      </c>
      <c r="C167" s="61" t="s">
        <v>248</v>
      </c>
      <c r="D167" s="62"/>
      <c r="E167" s="17">
        <v>0</v>
      </c>
      <c r="F167" s="17">
        <v>220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2</v>
      </c>
      <c r="AB167" s="17">
        <v>0</v>
      </c>
      <c r="AC167" s="18">
        <v>0</v>
      </c>
      <c r="AD167" s="18">
        <v>0</v>
      </c>
      <c r="AE167" s="18">
        <v>0</v>
      </c>
      <c r="AF167" s="17">
        <v>16</v>
      </c>
      <c r="AG167" s="17">
        <v>0</v>
      </c>
      <c r="AH167" s="18">
        <v>0</v>
      </c>
      <c r="AI167" s="18">
        <v>0</v>
      </c>
      <c r="AJ167" s="17">
        <v>285</v>
      </c>
      <c r="AK167" s="17">
        <v>1</v>
      </c>
      <c r="AL167" s="17">
        <v>0</v>
      </c>
      <c r="AM167" s="17">
        <v>35</v>
      </c>
      <c r="AN167" s="17">
        <v>4</v>
      </c>
      <c r="AO167" s="17">
        <v>0</v>
      </c>
      <c r="AP167" s="17">
        <v>0</v>
      </c>
      <c r="AQ167" s="17">
        <v>197</v>
      </c>
      <c r="AR167" s="17">
        <v>2</v>
      </c>
      <c r="AS167" s="17">
        <v>0</v>
      </c>
      <c r="AT167" s="17">
        <v>1</v>
      </c>
      <c r="AU167" s="17">
        <v>15</v>
      </c>
      <c r="AV167" s="17">
        <v>299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16</v>
      </c>
      <c r="CC167" s="17">
        <v>2</v>
      </c>
      <c r="CD167" s="17">
        <v>1</v>
      </c>
      <c r="CE167" s="17">
        <v>0</v>
      </c>
      <c r="CF167" s="17">
        <f>SUM(E167:CE167)</f>
        <v>1125</v>
      </c>
    </row>
    <row r="168" spans="1:84" ht="8.25" customHeight="1" x14ac:dyDescent="0.15">
      <c r="A168" s="51"/>
      <c r="B168" s="60"/>
      <c r="C168" s="61" t="s">
        <v>251</v>
      </c>
      <c r="D168" s="62"/>
      <c r="E168" s="17">
        <v>0</v>
      </c>
      <c r="F168" s="17">
        <v>14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2</v>
      </c>
      <c r="AG168" s="17">
        <v>1</v>
      </c>
      <c r="AH168" s="18">
        <v>0</v>
      </c>
      <c r="AI168" s="18">
        <v>0</v>
      </c>
      <c r="AJ168" s="17">
        <v>226</v>
      </c>
      <c r="AK168" s="17">
        <v>0</v>
      </c>
      <c r="AL168" s="17">
        <v>0</v>
      </c>
      <c r="AM168" s="17">
        <v>21</v>
      </c>
      <c r="AN168" s="17">
        <v>0</v>
      </c>
      <c r="AO168" s="17">
        <v>0</v>
      </c>
      <c r="AP168" s="17">
        <v>1</v>
      </c>
      <c r="AQ168" s="17">
        <v>133</v>
      </c>
      <c r="AR168" s="17">
        <v>0</v>
      </c>
      <c r="AS168" s="17">
        <v>0</v>
      </c>
      <c r="AT168" s="17">
        <v>3</v>
      </c>
      <c r="AU168" s="17">
        <v>7</v>
      </c>
      <c r="AV168" s="17">
        <v>245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12</v>
      </c>
      <c r="CC168" s="17">
        <v>0</v>
      </c>
      <c r="CD168" s="17">
        <v>0</v>
      </c>
      <c r="CE168" s="17">
        <v>0</v>
      </c>
      <c r="CF168" s="17">
        <f>SUM(E168:CE168)</f>
        <v>680</v>
      </c>
    </row>
    <row r="169" spans="1:84" ht="8.25" customHeight="1" x14ac:dyDescent="0.15">
      <c r="A169" s="51"/>
      <c r="B169" s="60"/>
      <c r="C169" s="58" t="s">
        <v>91</v>
      </c>
      <c r="D169" s="59"/>
      <c r="E169" s="17">
        <f>SUM(E167:E168)</f>
        <v>0</v>
      </c>
      <c r="F169" s="17">
        <f t="shared" ref="F169:AZ169" si="64">SUM(F167:F168)</f>
        <v>234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2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18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511</v>
      </c>
      <c r="AK169" s="17">
        <f t="shared" si="64"/>
        <v>1</v>
      </c>
      <c r="AL169" s="17">
        <f t="shared" si="64"/>
        <v>0</v>
      </c>
      <c r="AM169" s="17">
        <f t="shared" si="64"/>
        <v>56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330</v>
      </c>
      <c r="AR169" s="17">
        <f t="shared" si="64"/>
        <v>2</v>
      </c>
      <c r="AS169" s="17">
        <f t="shared" si="64"/>
        <v>0</v>
      </c>
      <c r="AT169" s="17">
        <f t="shared" si="64"/>
        <v>4</v>
      </c>
      <c r="AU169" s="17">
        <f t="shared" si="64"/>
        <v>22</v>
      </c>
      <c r="AV169" s="17">
        <f t="shared" si="64"/>
        <v>544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28</v>
      </c>
      <c r="CC169" s="17">
        <f t="shared" si="65"/>
        <v>2</v>
      </c>
      <c r="CD169" s="17">
        <f t="shared" si="65"/>
        <v>1</v>
      </c>
      <c r="CE169" s="17">
        <f t="shared" si="65"/>
        <v>0</v>
      </c>
      <c r="CF169" s="17">
        <f t="shared" si="65"/>
        <v>1805</v>
      </c>
    </row>
    <row r="170" spans="1:84" ht="8.25" customHeight="1" x14ac:dyDescent="0.15">
      <c r="A170" s="51"/>
      <c r="B170" s="57" t="s">
        <v>252</v>
      </c>
      <c r="C170" s="58"/>
      <c r="D170" s="59"/>
      <c r="E170" s="17">
        <v>5</v>
      </c>
      <c r="F170" s="17">
        <v>397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59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128</v>
      </c>
      <c r="AG170" s="17">
        <v>15</v>
      </c>
      <c r="AH170" s="18">
        <v>0</v>
      </c>
      <c r="AI170" s="18">
        <v>0</v>
      </c>
      <c r="AJ170" s="17">
        <v>863</v>
      </c>
      <c r="AK170" s="17">
        <v>0</v>
      </c>
      <c r="AL170" s="17">
        <v>0</v>
      </c>
      <c r="AM170" s="17">
        <v>121</v>
      </c>
      <c r="AN170" s="17">
        <v>1</v>
      </c>
      <c r="AO170" s="17">
        <v>0</v>
      </c>
      <c r="AP170" s="17">
        <v>2</v>
      </c>
      <c r="AQ170" s="17">
        <v>366</v>
      </c>
      <c r="AR170" s="17">
        <v>13</v>
      </c>
      <c r="AS170" s="17">
        <v>0</v>
      </c>
      <c r="AT170" s="17">
        <v>5</v>
      </c>
      <c r="AU170" s="17">
        <v>19</v>
      </c>
      <c r="AV170" s="17">
        <v>630</v>
      </c>
      <c r="AW170" s="17">
        <v>1</v>
      </c>
      <c r="AX170" s="17">
        <v>0</v>
      </c>
      <c r="AY170" s="17">
        <v>18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2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8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20</v>
      </c>
      <c r="CC170" s="17">
        <v>0</v>
      </c>
      <c r="CD170" s="17">
        <v>0</v>
      </c>
      <c r="CE170" s="17">
        <v>4</v>
      </c>
      <c r="CF170" s="17">
        <f>SUM(E170:CE170)</f>
        <v>2687</v>
      </c>
    </row>
    <row r="171" spans="1:84" ht="8.25" customHeight="1" x14ac:dyDescent="0.15">
      <c r="A171" s="51"/>
      <c r="B171" s="57" t="s">
        <v>253</v>
      </c>
      <c r="C171" s="58"/>
      <c r="D171" s="59"/>
      <c r="E171" s="17">
        <v>5</v>
      </c>
      <c r="F171" s="17">
        <v>105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22</v>
      </c>
      <c r="AG171" s="17">
        <v>0</v>
      </c>
      <c r="AH171" s="18">
        <v>0</v>
      </c>
      <c r="AI171" s="18">
        <v>0</v>
      </c>
      <c r="AJ171" s="17">
        <v>409</v>
      </c>
      <c r="AK171" s="17">
        <v>0</v>
      </c>
      <c r="AL171" s="17">
        <v>0</v>
      </c>
      <c r="AM171" s="17">
        <v>55</v>
      </c>
      <c r="AN171" s="17">
        <v>0</v>
      </c>
      <c r="AO171" s="17">
        <v>0</v>
      </c>
      <c r="AP171" s="17">
        <v>1</v>
      </c>
      <c r="AQ171" s="17">
        <v>177</v>
      </c>
      <c r="AR171" s="17">
        <v>3</v>
      </c>
      <c r="AS171" s="17">
        <v>0</v>
      </c>
      <c r="AT171" s="17">
        <v>4</v>
      </c>
      <c r="AU171" s="17">
        <v>18</v>
      </c>
      <c r="AV171" s="17">
        <v>331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1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17</v>
      </c>
      <c r="CC171" s="17">
        <v>0</v>
      </c>
      <c r="CD171" s="17">
        <v>0</v>
      </c>
      <c r="CE171" s="17">
        <v>0</v>
      </c>
      <c r="CF171" s="17">
        <f>SUM(E171:CE171)</f>
        <v>1201</v>
      </c>
    </row>
    <row r="172" spans="1:84" ht="8.25" customHeight="1" x14ac:dyDescent="0.15">
      <c r="A172" s="53"/>
      <c r="B172" s="65" t="s">
        <v>98</v>
      </c>
      <c r="C172" s="66"/>
      <c r="D172" s="67"/>
      <c r="E172" s="19">
        <f>SUM(E166,E169:E171)</f>
        <v>13</v>
      </c>
      <c r="F172" s="19">
        <f t="shared" ref="F172:BQ172" si="66">SUM(F166,F169:F171)</f>
        <v>816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124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9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170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2172</v>
      </c>
      <c r="AK172" s="19">
        <f t="shared" si="66"/>
        <v>1</v>
      </c>
      <c r="AL172" s="19">
        <f t="shared" si="66"/>
        <v>1</v>
      </c>
      <c r="AM172" s="19">
        <f t="shared" si="66"/>
        <v>315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1036</v>
      </c>
      <c r="AR172" s="19">
        <f t="shared" si="66"/>
        <v>21</v>
      </c>
      <c r="AS172" s="19">
        <f t="shared" si="66"/>
        <v>0</v>
      </c>
      <c r="AT172" s="19">
        <f t="shared" si="66"/>
        <v>14</v>
      </c>
      <c r="AU172" s="19">
        <f t="shared" si="66"/>
        <v>73</v>
      </c>
      <c r="AV172" s="19">
        <f t="shared" si="66"/>
        <v>1834</v>
      </c>
      <c r="AW172" s="19">
        <f t="shared" si="66"/>
        <v>3</v>
      </c>
      <c r="AX172" s="19">
        <f t="shared" si="66"/>
        <v>0</v>
      </c>
      <c r="AY172" s="19">
        <f t="shared" si="66"/>
        <v>45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11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8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16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85</v>
      </c>
      <c r="CC172" s="19">
        <f t="shared" si="67"/>
        <v>2</v>
      </c>
      <c r="CD172" s="19">
        <f t="shared" si="67"/>
        <v>1</v>
      </c>
      <c r="CE172" s="19">
        <f t="shared" si="67"/>
        <v>4</v>
      </c>
      <c r="CF172" s="19">
        <f t="shared" si="67"/>
        <v>6810</v>
      </c>
    </row>
    <row r="173" spans="1:84" ht="8.25" customHeight="1" x14ac:dyDescent="0.15">
      <c r="A173" s="101" t="s">
        <v>254</v>
      </c>
      <c r="B173" s="104" t="s">
        <v>255</v>
      </c>
      <c r="C173" s="106" t="s">
        <v>255</v>
      </c>
      <c r="D173" s="107"/>
      <c r="E173" s="16">
        <v>1</v>
      </c>
      <c r="F173" s="16">
        <v>35</v>
      </c>
      <c r="G173" s="16">
        <v>50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8</v>
      </c>
      <c r="AB173" s="16">
        <v>1</v>
      </c>
      <c r="AC173" s="15">
        <v>0</v>
      </c>
      <c r="AD173" s="15">
        <v>0</v>
      </c>
      <c r="AE173" s="15">
        <v>0</v>
      </c>
      <c r="AF173" s="16">
        <v>8</v>
      </c>
      <c r="AG173" s="16">
        <v>15</v>
      </c>
      <c r="AH173" s="15">
        <v>0</v>
      </c>
      <c r="AI173" s="15">
        <v>0</v>
      </c>
      <c r="AJ173" s="16">
        <v>1363</v>
      </c>
      <c r="AK173" s="16">
        <v>0</v>
      </c>
      <c r="AL173" s="16">
        <v>1</v>
      </c>
      <c r="AM173" s="16">
        <v>36</v>
      </c>
      <c r="AN173" s="16">
        <v>0</v>
      </c>
      <c r="AO173" s="16">
        <v>0</v>
      </c>
      <c r="AP173" s="16">
        <v>1</v>
      </c>
      <c r="AQ173" s="16">
        <v>364</v>
      </c>
      <c r="AR173" s="16">
        <v>16</v>
      </c>
      <c r="AS173" s="16">
        <v>0</v>
      </c>
      <c r="AT173" s="16">
        <v>2</v>
      </c>
      <c r="AU173" s="16">
        <v>7</v>
      </c>
      <c r="AV173" s="16">
        <v>317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4</v>
      </c>
      <c r="BP173" s="16">
        <v>0</v>
      </c>
      <c r="BQ173" s="16">
        <v>0</v>
      </c>
      <c r="BR173" s="15">
        <v>0</v>
      </c>
      <c r="BS173" s="16">
        <v>0</v>
      </c>
      <c r="BT173" s="16">
        <v>14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1</v>
      </c>
      <c r="CB173" s="16">
        <v>67</v>
      </c>
      <c r="CC173" s="16">
        <v>0</v>
      </c>
      <c r="CD173" s="16">
        <v>0</v>
      </c>
      <c r="CE173" s="16">
        <v>3</v>
      </c>
      <c r="CF173" s="17">
        <f t="shared" ref="CF173:CF185" si="68">SUM(E173:CE173)</f>
        <v>2344</v>
      </c>
    </row>
    <row r="174" spans="1:84" ht="8.25" customHeight="1" x14ac:dyDescent="0.15">
      <c r="A174" s="102"/>
      <c r="B174" s="105"/>
      <c r="C174" s="97" t="s">
        <v>256</v>
      </c>
      <c r="D174" s="98"/>
      <c r="E174" s="17">
        <v>0</v>
      </c>
      <c r="F174" s="17">
        <v>95</v>
      </c>
      <c r="G174" s="17">
        <v>27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13</v>
      </c>
      <c r="AB174" s="17">
        <v>0</v>
      </c>
      <c r="AC174" s="18">
        <v>0</v>
      </c>
      <c r="AD174" s="18">
        <v>0</v>
      </c>
      <c r="AE174" s="18">
        <v>0</v>
      </c>
      <c r="AF174" s="17">
        <v>10</v>
      </c>
      <c r="AG174" s="17">
        <v>2</v>
      </c>
      <c r="AH174" s="18">
        <v>0</v>
      </c>
      <c r="AI174" s="18">
        <v>0</v>
      </c>
      <c r="AJ174" s="17">
        <v>429</v>
      </c>
      <c r="AK174" s="17">
        <v>0</v>
      </c>
      <c r="AL174" s="17">
        <v>0</v>
      </c>
      <c r="AM174" s="17">
        <v>32</v>
      </c>
      <c r="AN174" s="17">
        <v>0</v>
      </c>
      <c r="AO174" s="17">
        <v>0</v>
      </c>
      <c r="AP174" s="17">
        <v>0</v>
      </c>
      <c r="AQ174" s="17">
        <v>431</v>
      </c>
      <c r="AR174" s="17">
        <v>12</v>
      </c>
      <c r="AS174" s="17">
        <v>0</v>
      </c>
      <c r="AT174" s="17">
        <v>2</v>
      </c>
      <c r="AU174" s="17">
        <v>8</v>
      </c>
      <c r="AV174" s="17">
        <v>274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9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13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34</v>
      </c>
      <c r="CC174" s="17">
        <v>0</v>
      </c>
      <c r="CD174" s="17">
        <v>0</v>
      </c>
      <c r="CE174" s="17">
        <v>0</v>
      </c>
      <c r="CF174" s="17">
        <f t="shared" si="68"/>
        <v>1402</v>
      </c>
    </row>
    <row r="175" spans="1:84" ht="8.25" customHeight="1" x14ac:dyDescent="0.15">
      <c r="A175" s="102"/>
      <c r="B175" s="105"/>
      <c r="C175" s="97" t="s">
        <v>257</v>
      </c>
      <c r="D175" s="98"/>
      <c r="E175" s="17">
        <v>0</v>
      </c>
      <c r="F175" s="17">
        <v>61</v>
      </c>
      <c r="G175" s="17">
        <v>30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16</v>
      </c>
      <c r="AB175" s="17">
        <v>0</v>
      </c>
      <c r="AC175" s="18">
        <v>0</v>
      </c>
      <c r="AD175" s="18">
        <v>0</v>
      </c>
      <c r="AE175" s="18">
        <v>0</v>
      </c>
      <c r="AF175" s="17">
        <v>36</v>
      </c>
      <c r="AG175" s="17">
        <v>11</v>
      </c>
      <c r="AH175" s="18">
        <v>0</v>
      </c>
      <c r="AI175" s="18">
        <v>0</v>
      </c>
      <c r="AJ175" s="17">
        <v>367</v>
      </c>
      <c r="AK175" s="17">
        <v>0</v>
      </c>
      <c r="AL175" s="17">
        <v>0</v>
      </c>
      <c r="AM175" s="17">
        <v>27</v>
      </c>
      <c r="AN175" s="17">
        <v>2</v>
      </c>
      <c r="AO175" s="17">
        <v>0</v>
      </c>
      <c r="AP175" s="17">
        <v>6</v>
      </c>
      <c r="AQ175" s="17">
        <v>235</v>
      </c>
      <c r="AR175" s="17">
        <v>10</v>
      </c>
      <c r="AS175" s="17">
        <v>0</v>
      </c>
      <c r="AT175" s="17">
        <v>0</v>
      </c>
      <c r="AU175" s="17">
        <v>8</v>
      </c>
      <c r="AV175" s="17">
        <v>343</v>
      </c>
      <c r="AW175" s="17">
        <v>0</v>
      </c>
      <c r="AX175" s="17">
        <v>1</v>
      </c>
      <c r="AY175" s="17">
        <v>8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4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25</v>
      </c>
      <c r="CC175" s="17">
        <v>0</v>
      </c>
      <c r="CD175" s="17">
        <v>0</v>
      </c>
      <c r="CE175" s="17">
        <v>4</v>
      </c>
      <c r="CF175" s="17">
        <f t="shared" si="68"/>
        <v>1210</v>
      </c>
    </row>
    <row r="176" spans="1:84" ht="8.25" customHeight="1" x14ac:dyDescent="0.15">
      <c r="A176" s="102"/>
      <c r="B176" s="105"/>
      <c r="C176" s="97" t="s">
        <v>258</v>
      </c>
      <c r="D176" s="98"/>
      <c r="E176" s="17">
        <v>0</v>
      </c>
      <c r="F176" s="17">
        <v>36</v>
      </c>
      <c r="G176" s="17">
        <v>12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11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145</v>
      </c>
      <c r="AK176" s="17">
        <v>0</v>
      </c>
      <c r="AL176" s="17">
        <v>0</v>
      </c>
      <c r="AM176" s="17">
        <v>8</v>
      </c>
      <c r="AN176" s="17">
        <v>0</v>
      </c>
      <c r="AO176" s="17">
        <v>0</v>
      </c>
      <c r="AP176" s="17">
        <v>0</v>
      </c>
      <c r="AQ176" s="17">
        <v>92</v>
      </c>
      <c r="AR176" s="17">
        <v>5</v>
      </c>
      <c r="AS176" s="17">
        <v>0</v>
      </c>
      <c r="AT176" s="17">
        <v>1</v>
      </c>
      <c r="AU176" s="17">
        <v>1</v>
      </c>
      <c r="AV176" s="17">
        <v>168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6</v>
      </c>
      <c r="CC176" s="17">
        <v>0</v>
      </c>
      <c r="CD176" s="17">
        <v>0</v>
      </c>
      <c r="CE176" s="17">
        <v>1</v>
      </c>
      <c r="CF176" s="17">
        <f t="shared" si="68"/>
        <v>513</v>
      </c>
    </row>
    <row r="177" spans="1:84" ht="8.25" customHeight="1" x14ac:dyDescent="0.15">
      <c r="A177" s="102"/>
      <c r="B177" s="99" t="s">
        <v>259</v>
      </c>
      <c r="C177" s="97"/>
      <c r="D177" s="98"/>
      <c r="E177" s="17">
        <v>0</v>
      </c>
      <c r="F177" s="17">
        <v>205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15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18</v>
      </c>
      <c r="AB177" s="17">
        <v>0</v>
      </c>
      <c r="AC177" s="18">
        <v>0</v>
      </c>
      <c r="AD177" s="18">
        <v>0</v>
      </c>
      <c r="AE177" s="18">
        <v>0</v>
      </c>
      <c r="AF177" s="17">
        <v>42</v>
      </c>
      <c r="AG177" s="17">
        <v>1</v>
      </c>
      <c r="AH177" s="18">
        <v>0</v>
      </c>
      <c r="AI177" s="18">
        <v>0</v>
      </c>
      <c r="AJ177" s="17">
        <v>449</v>
      </c>
      <c r="AK177" s="17">
        <v>0</v>
      </c>
      <c r="AL177" s="17">
        <v>0</v>
      </c>
      <c r="AM177" s="17">
        <v>24</v>
      </c>
      <c r="AN177" s="17">
        <v>2</v>
      </c>
      <c r="AO177" s="17">
        <v>0</v>
      </c>
      <c r="AP177" s="17">
        <v>3</v>
      </c>
      <c r="AQ177" s="17">
        <v>227</v>
      </c>
      <c r="AR177" s="17">
        <v>5</v>
      </c>
      <c r="AS177" s="17">
        <v>0</v>
      </c>
      <c r="AT177" s="17">
        <v>4</v>
      </c>
      <c r="AU177" s="17">
        <v>8</v>
      </c>
      <c r="AV177" s="17">
        <v>327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8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26</v>
      </c>
      <c r="CC177" s="17">
        <v>0</v>
      </c>
      <c r="CD177" s="17">
        <v>0</v>
      </c>
      <c r="CE177" s="17">
        <v>1</v>
      </c>
      <c r="CF177" s="17">
        <f t="shared" si="68"/>
        <v>1375</v>
      </c>
    </row>
    <row r="178" spans="1:84" ht="8.25" customHeight="1" x14ac:dyDescent="0.15">
      <c r="A178" s="102"/>
      <c r="B178" s="105" t="s">
        <v>260</v>
      </c>
      <c r="C178" s="97" t="s">
        <v>261</v>
      </c>
      <c r="D178" s="98"/>
      <c r="E178" s="17">
        <v>0</v>
      </c>
      <c r="F178" s="17">
        <v>128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16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29</v>
      </c>
      <c r="AB178" s="17">
        <v>0</v>
      </c>
      <c r="AC178" s="18">
        <v>0</v>
      </c>
      <c r="AD178" s="18">
        <v>0</v>
      </c>
      <c r="AE178" s="18">
        <v>0</v>
      </c>
      <c r="AF178" s="17">
        <v>55</v>
      </c>
      <c r="AG178" s="17">
        <v>9</v>
      </c>
      <c r="AH178" s="18">
        <v>0</v>
      </c>
      <c r="AI178" s="18">
        <v>0</v>
      </c>
      <c r="AJ178" s="17">
        <v>436</v>
      </c>
      <c r="AK178" s="17">
        <v>0</v>
      </c>
      <c r="AL178" s="17">
        <v>0</v>
      </c>
      <c r="AM178" s="17">
        <v>29</v>
      </c>
      <c r="AN178" s="17">
        <v>0</v>
      </c>
      <c r="AO178" s="17">
        <v>0</v>
      </c>
      <c r="AP178" s="17">
        <v>5</v>
      </c>
      <c r="AQ178" s="17">
        <v>135</v>
      </c>
      <c r="AR178" s="17">
        <v>5</v>
      </c>
      <c r="AS178" s="17">
        <v>0</v>
      </c>
      <c r="AT178" s="17">
        <v>2</v>
      </c>
      <c r="AU178" s="17">
        <v>14</v>
      </c>
      <c r="AV178" s="17">
        <v>367</v>
      </c>
      <c r="AW178" s="17">
        <v>0</v>
      </c>
      <c r="AX178" s="17">
        <v>0</v>
      </c>
      <c r="AY178" s="17">
        <v>14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21</v>
      </c>
      <c r="CC178" s="17">
        <v>0</v>
      </c>
      <c r="CD178" s="17">
        <v>2</v>
      </c>
      <c r="CE178" s="17">
        <v>1</v>
      </c>
      <c r="CF178" s="17">
        <f t="shared" si="68"/>
        <v>1282</v>
      </c>
    </row>
    <row r="179" spans="1:84" ht="8.25" customHeight="1" x14ac:dyDescent="0.15">
      <c r="A179" s="102"/>
      <c r="B179" s="105"/>
      <c r="C179" s="97" t="s">
        <v>262</v>
      </c>
      <c r="D179" s="98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8</v>
      </c>
      <c r="AG179" s="17">
        <v>3</v>
      </c>
      <c r="AH179" s="18">
        <v>0</v>
      </c>
      <c r="AI179" s="18">
        <v>0</v>
      </c>
      <c r="AJ179" s="17">
        <v>175</v>
      </c>
      <c r="AK179" s="17">
        <v>1</v>
      </c>
      <c r="AL179" s="17">
        <v>0</v>
      </c>
      <c r="AM179" s="17">
        <v>15</v>
      </c>
      <c r="AN179" s="17">
        <v>0</v>
      </c>
      <c r="AO179" s="17">
        <v>0</v>
      </c>
      <c r="AP179" s="17">
        <v>1</v>
      </c>
      <c r="AQ179" s="17">
        <v>40</v>
      </c>
      <c r="AR179" s="17">
        <v>1</v>
      </c>
      <c r="AS179" s="17">
        <v>0</v>
      </c>
      <c r="AT179" s="17">
        <v>5</v>
      </c>
      <c r="AU179" s="17">
        <v>1</v>
      </c>
      <c r="AV179" s="17">
        <v>148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478</v>
      </c>
    </row>
    <row r="180" spans="1:84" ht="8.25" customHeight="1" x14ac:dyDescent="0.15">
      <c r="A180" s="102"/>
      <c r="B180" s="105"/>
      <c r="C180" s="97" t="s">
        <v>263</v>
      </c>
      <c r="D180" s="98"/>
      <c r="E180" s="17">
        <v>0</v>
      </c>
      <c r="F180" s="17">
        <v>74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46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5</v>
      </c>
      <c r="AR180" s="17">
        <v>0</v>
      </c>
      <c r="AS180" s="17">
        <v>0</v>
      </c>
      <c r="AT180" s="17">
        <v>0</v>
      </c>
      <c r="AU180" s="17">
        <v>0</v>
      </c>
      <c r="AV180" s="17">
        <v>30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177</v>
      </c>
    </row>
    <row r="181" spans="1:84" ht="8.25" customHeight="1" x14ac:dyDescent="0.15">
      <c r="A181" s="102"/>
      <c r="B181" s="99" t="s">
        <v>264</v>
      </c>
      <c r="C181" s="97"/>
      <c r="D181" s="98"/>
      <c r="E181" s="17">
        <v>0</v>
      </c>
      <c r="F181" s="17">
        <v>441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26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70</v>
      </c>
      <c r="AB181" s="17">
        <v>0</v>
      </c>
      <c r="AC181" s="18">
        <v>0</v>
      </c>
      <c r="AD181" s="18">
        <v>0</v>
      </c>
      <c r="AE181" s="18">
        <v>0</v>
      </c>
      <c r="AF181" s="17">
        <v>54</v>
      </c>
      <c r="AG181" s="17">
        <v>2</v>
      </c>
      <c r="AH181" s="18">
        <v>0</v>
      </c>
      <c r="AI181" s="18">
        <v>0</v>
      </c>
      <c r="AJ181" s="17">
        <v>1131</v>
      </c>
      <c r="AK181" s="17">
        <v>1</v>
      </c>
      <c r="AL181" s="17">
        <v>2</v>
      </c>
      <c r="AM181" s="17">
        <v>128</v>
      </c>
      <c r="AN181" s="17">
        <v>0</v>
      </c>
      <c r="AO181" s="17">
        <v>0</v>
      </c>
      <c r="AP181" s="17">
        <v>2</v>
      </c>
      <c r="AQ181" s="17">
        <v>762</v>
      </c>
      <c r="AR181" s="17">
        <v>32</v>
      </c>
      <c r="AS181" s="17">
        <v>0</v>
      </c>
      <c r="AT181" s="17">
        <v>3</v>
      </c>
      <c r="AU181" s="17">
        <v>17</v>
      </c>
      <c r="AV181" s="17">
        <v>605</v>
      </c>
      <c r="AW181" s="17">
        <v>0</v>
      </c>
      <c r="AX181" s="17">
        <v>0</v>
      </c>
      <c r="AY181" s="17">
        <v>11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10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12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57</v>
      </c>
      <c r="CC181" s="17">
        <v>1</v>
      </c>
      <c r="CD181" s="17">
        <v>1</v>
      </c>
      <c r="CE181" s="17">
        <v>1</v>
      </c>
      <c r="CF181" s="17">
        <f t="shared" si="68"/>
        <v>3393</v>
      </c>
    </row>
    <row r="182" spans="1:84" ht="8.25" customHeight="1" x14ac:dyDescent="0.15">
      <c r="A182" s="102"/>
      <c r="B182" s="99" t="s">
        <v>265</v>
      </c>
      <c r="C182" s="97"/>
      <c r="D182" s="98"/>
      <c r="E182" s="17">
        <v>1</v>
      </c>
      <c r="F182" s="17">
        <v>225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101</v>
      </c>
      <c r="AG182" s="17">
        <v>2</v>
      </c>
      <c r="AH182" s="18">
        <v>0</v>
      </c>
      <c r="AI182" s="18">
        <v>0</v>
      </c>
      <c r="AJ182" s="17">
        <v>448</v>
      </c>
      <c r="AK182" s="17">
        <v>0</v>
      </c>
      <c r="AL182" s="17">
        <v>1</v>
      </c>
      <c r="AM182" s="17">
        <v>89</v>
      </c>
      <c r="AN182" s="17">
        <v>0</v>
      </c>
      <c r="AO182" s="17">
        <v>0</v>
      </c>
      <c r="AP182" s="17">
        <v>4</v>
      </c>
      <c r="AQ182" s="17">
        <v>270</v>
      </c>
      <c r="AR182" s="17">
        <v>15</v>
      </c>
      <c r="AS182" s="17">
        <v>0</v>
      </c>
      <c r="AT182" s="17">
        <v>2</v>
      </c>
      <c r="AU182" s="17">
        <v>8</v>
      </c>
      <c r="AV182" s="17">
        <v>465</v>
      </c>
      <c r="AW182" s="17">
        <v>1</v>
      </c>
      <c r="AX182" s="17">
        <v>0</v>
      </c>
      <c r="AY182" s="17">
        <v>14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5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33</v>
      </c>
      <c r="CC182" s="17">
        <v>0</v>
      </c>
      <c r="CD182" s="17">
        <v>0</v>
      </c>
      <c r="CE182" s="17">
        <v>2</v>
      </c>
      <c r="CF182" s="17">
        <f t="shared" si="68"/>
        <v>1785</v>
      </c>
    </row>
    <row r="183" spans="1:84" ht="8.25" customHeight="1" x14ac:dyDescent="0.15">
      <c r="A183" s="102"/>
      <c r="B183" s="99" t="s">
        <v>266</v>
      </c>
      <c r="C183" s="97"/>
      <c r="D183" s="98"/>
      <c r="E183" s="17">
        <v>1</v>
      </c>
      <c r="F183" s="17">
        <v>87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29</v>
      </c>
      <c r="AB183" s="17">
        <v>0</v>
      </c>
      <c r="AC183" s="18">
        <v>0</v>
      </c>
      <c r="AD183" s="18">
        <v>0</v>
      </c>
      <c r="AE183" s="18">
        <v>0</v>
      </c>
      <c r="AF183" s="17">
        <v>8</v>
      </c>
      <c r="AG183" s="17">
        <v>4</v>
      </c>
      <c r="AH183" s="18">
        <v>0</v>
      </c>
      <c r="AI183" s="18">
        <v>0</v>
      </c>
      <c r="AJ183" s="17">
        <v>615</v>
      </c>
      <c r="AK183" s="17">
        <v>0</v>
      </c>
      <c r="AL183" s="17">
        <v>2</v>
      </c>
      <c r="AM183" s="17">
        <v>66</v>
      </c>
      <c r="AN183" s="17">
        <v>1</v>
      </c>
      <c r="AO183" s="17">
        <v>0</v>
      </c>
      <c r="AP183" s="17">
        <v>0</v>
      </c>
      <c r="AQ183" s="17">
        <v>249</v>
      </c>
      <c r="AR183" s="17">
        <v>13</v>
      </c>
      <c r="AS183" s="17">
        <v>0</v>
      </c>
      <c r="AT183" s="17">
        <v>2</v>
      </c>
      <c r="AU183" s="17">
        <v>14</v>
      </c>
      <c r="AV183" s="17">
        <v>519</v>
      </c>
      <c r="AW183" s="17">
        <v>0</v>
      </c>
      <c r="AX183" s="17">
        <v>0</v>
      </c>
      <c r="AY183" s="17">
        <v>10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46</v>
      </c>
      <c r="CC183" s="17">
        <v>0</v>
      </c>
      <c r="CD183" s="17">
        <v>0</v>
      </c>
      <c r="CE183" s="17">
        <v>1</v>
      </c>
      <c r="CF183" s="17">
        <f t="shared" si="68"/>
        <v>1703</v>
      </c>
    </row>
    <row r="184" spans="1:84" ht="8.25" customHeight="1" x14ac:dyDescent="0.15">
      <c r="A184" s="102"/>
      <c r="B184" s="100" t="s">
        <v>267</v>
      </c>
      <c r="C184" s="97" t="s">
        <v>267</v>
      </c>
      <c r="D184" s="98"/>
      <c r="E184" s="17">
        <v>0</v>
      </c>
      <c r="F184" s="17">
        <v>267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24</v>
      </c>
      <c r="AB184" s="17">
        <v>0</v>
      </c>
      <c r="AC184" s="18">
        <v>0</v>
      </c>
      <c r="AD184" s="18">
        <v>0</v>
      </c>
      <c r="AE184" s="18">
        <v>0</v>
      </c>
      <c r="AF184" s="17">
        <v>243</v>
      </c>
      <c r="AG184" s="17">
        <v>8</v>
      </c>
      <c r="AH184" s="18">
        <v>0</v>
      </c>
      <c r="AI184" s="18">
        <v>0</v>
      </c>
      <c r="AJ184" s="17">
        <v>585</v>
      </c>
      <c r="AK184" s="17">
        <v>0</v>
      </c>
      <c r="AL184" s="17">
        <v>0</v>
      </c>
      <c r="AM184" s="17">
        <v>60</v>
      </c>
      <c r="AN184" s="17">
        <v>0</v>
      </c>
      <c r="AO184" s="17">
        <v>0</v>
      </c>
      <c r="AP184" s="17">
        <v>5</v>
      </c>
      <c r="AQ184" s="17">
        <v>253</v>
      </c>
      <c r="AR184" s="17">
        <v>7</v>
      </c>
      <c r="AS184" s="17">
        <v>0</v>
      </c>
      <c r="AT184" s="17">
        <v>2</v>
      </c>
      <c r="AU184" s="17">
        <v>15</v>
      </c>
      <c r="AV184" s="17">
        <v>598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10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2</v>
      </c>
      <c r="BP184" s="17">
        <v>0</v>
      </c>
      <c r="BQ184" s="17">
        <v>0</v>
      </c>
      <c r="BR184" s="18">
        <v>0</v>
      </c>
      <c r="BS184" s="17">
        <v>0</v>
      </c>
      <c r="BT184" s="17">
        <v>15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4</v>
      </c>
      <c r="CB184" s="17">
        <v>60</v>
      </c>
      <c r="CC184" s="17">
        <v>0</v>
      </c>
      <c r="CD184" s="17">
        <v>0</v>
      </c>
      <c r="CE184" s="17">
        <v>8</v>
      </c>
      <c r="CF184" s="17">
        <f t="shared" si="68"/>
        <v>2221</v>
      </c>
    </row>
    <row r="185" spans="1:84" ht="8.25" customHeight="1" x14ac:dyDescent="0.15">
      <c r="A185" s="102"/>
      <c r="B185" s="100"/>
      <c r="C185" s="97" t="s">
        <v>268</v>
      </c>
      <c r="D185" s="98"/>
      <c r="E185" s="17">
        <f>SUM(E197:E198)</f>
        <v>0</v>
      </c>
      <c r="F185" s="17">
        <f t="shared" ref="F185:CE185" si="69">SUM(F197:F198)</f>
        <v>49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61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20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2</v>
      </c>
      <c r="AV185" s="17">
        <f t="shared" si="69"/>
        <v>90</v>
      </c>
      <c r="AW185" s="17">
        <f t="shared" si="69"/>
        <v>0</v>
      </c>
      <c r="AX185" s="17">
        <f t="shared" si="69"/>
        <v>0</v>
      </c>
      <c r="AY185" s="17">
        <f t="shared" si="69"/>
        <v>9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0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6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281</v>
      </c>
    </row>
    <row r="186" spans="1:84" ht="8.25" customHeight="1" x14ac:dyDescent="0.15">
      <c r="A186" s="103"/>
      <c r="B186" s="115" t="s">
        <v>98</v>
      </c>
      <c r="C186" s="116"/>
      <c r="D186" s="117"/>
      <c r="E186" s="19">
        <f>SUM(E173:E185)</f>
        <v>3</v>
      </c>
      <c r="F186" s="19">
        <f t="shared" ref="F186:CF186" si="70">SUM(F173:F185)</f>
        <v>1753</v>
      </c>
      <c r="G186" s="19">
        <f t="shared" si="70"/>
        <v>166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158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4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270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595</v>
      </c>
      <c r="AG186" s="19">
        <f t="shared" si="70"/>
        <v>60</v>
      </c>
      <c r="AH186" s="20">
        <f t="shared" si="70"/>
        <v>0</v>
      </c>
      <c r="AI186" s="20">
        <f t="shared" si="70"/>
        <v>0</v>
      </c>
      <c r="AJ186" s="19">
        <f t="shared" si="70"/>
        <v>6250</v>
      </c>
      <c r="AK186" s="19">
        <f t="shared" si="70"/>
        <v>2</v>
      </c>
      <c r="AL186" s="19">
        <f t="shared" si="70"/>
        <v>6</v>
      </c>
      <c r="AM186" s="19">
        <f t="shared" si="70"/>
        <v>535</v>
      </c>
      <c r="AN186" s="19">
        <f t="shared" si="70"/>
        <v>5</v>
      </c>
      <c r="AO186" s="19">
        <f t="shared" si="70"/>
        <v>0</v>
      </c>
      <c r="AP186" s="19">
        <f t="shared" si="70"/>
        <v>28</v>
      </c>
      <c r="AQ186" s="19">
        <f t="shared" si="70"/>
        <v>3083</v>
      </c>
      <c r="AR186" s="19">
        <f t="shared" si="70"/>
        <v>121</v>
      </c>
      <c r="AS186" s="19">
        <f t="shared" si="70"/>
        <v>0</v>
      </c>
      <c r="AT186" s="19">
        <f t="shared" si="70"/>
        <v>25</v>
      </c>
      <c r="AU186" s="19">
        <f t="shared" si="70"/>
        <v>103</v>
      </c>
      <c r="AV186" s="19">
        <f t="shared" si="70"/>
        <v>4251</v>
      </c>
      <c r="AW186" s="19">
        <f t="shared" si="70"/>
        <v>1</v>
      </c>
      <c r="AX186" s="19">
        <f t="shared" si="70"/>
        <v>1</v>
      </c>
      <c r="AY186" s="19">
        <f t="shared" si="70"/>
        <v>102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42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22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82</v>
      </c>
      <c r="BU186" s="19">
        <f t="shared" si="70"/>
        <v>0</v>
      </c>
      <c r="BV186" s="19">
        <f t="shared" si="70"/>
        <v>17</v>
      </c>
      <c r="BW186" s="19">
        <f t="shared" si="70"/>
        <v>18</v>
      </c>
      <c r="BX186" s="19">
        <f t="shared" si="70"/>
        <v>3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384</v>
      </c>
      <c r="CC186" s="19">
        <f t="shared" si="70"/>
        <v>1</v>
      </c>
      <c r="CD186" s="19">
        <f t="shared" si="70"/>
        <v>3</v>
      </c>
      <c r="CE186" s="19">
        <f t="shared" si="70"/>
        <v>22</v>
      </c>
      <c r="CF186" s="19">
        <f t="shared" si="70"/>
        <v>18164</v>
      </c>
    </row>
    <row r="187" spans="1:84" ht="8.25" customHeight="1" x14ac:dyDescent="0.15">
      <c r="A187" s="101" t="s">
        <v>269</v>
      </c>
      <c r="B187" s="118" t="s">
        <v>270</v>
      </c>
      <c r="C187" s="106"/>
      <c r="D187" s="107"/>
      <c r="E187" s="16">
        <v>0</v>
      </c>
      <c r="F187" s="16">
        <v>31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18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1</v>
      </c>
      <c r="AB187" s="16">
        <v>0</v>
      </c>
      <c r="AC187" s="15">
        <v>0</v>
      </c>
      <c r="AD187" s="15">
        <v>0</v>
      </c>
      <c r="AE187" s="15">
        <v>0</v>
      </c>
      <c r="AF187" s="16">
        <v>43</v>
      </c>
      <c r="AG187" s="16">
        <v>5</v>
      </c>
      <c r="AH187" s="15">
        <v>0</v>
      </c>
      <c r="AI187" s="15">
        <v>0</v>
      </c>
      <c r="AJ187" s="16">
        <v>777</v>
      </c>
      <c r="AK187" s="16">
        <v>0</v>
      </c>
      <c r="AL187" s="16">
        <v>0</v>
      </c>
      <c r="AM187" s="16">
        <v>69</v>
      </c>
      <c r="AN187" s="16">
        <v>0</v>
      </c>
      <c r="AO187" s="16">
        <v>0</v>
      </c>
      <c r="AP187" s="16">
        <v>1</v>
      </c>
      <c r="AQ187" s="16">
        <v>755</v>
      </c>
      <c r="AR187" s="16">
        <v>3</v>
      </c>
      <c r="AS187" s="16">
        <v>0</v>
      </c>
      <c r="AT187" s="16">
        <v>0</v>
      </c>
      <c r="AU187" s="16">
        <v>9</v>
      </c>
      <c r="AV187" s="16">
        <v>747</v>
      </c>
      <c r="AW187" s="16">
        <v>0</v>
      </c>
      <c r="AX187" s="16">
        <v>0</v>
      </c>
      <c r="AY187" s="16">
        <v>6</v>
      </c>
      <c r="AZ187" s="16">
        <v>0</v>
      </c>
      <c r="BA187" s="15">
        <v>2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17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2507</v>
      </c>
    </row>
    <row r="188" spans="1:84" ht="8.25" customHeight="1" x14ac:dyDescent="0.15">
      <c r="A188" s="102"/>
      <c r="B188" s="99" t="s">
        <v>271</v>
      </c>
      <c r="C188" s="97"/>
      <c r="D188" s="9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9</v>
      </c>
      <c r="AG188" s="17">
        <v>6</v>
      </c>
      <c r="AH188" s="18">
        <v>0</v>
      </c>
      <c r="AI188" s="18">
        <v>0</v>
      </c>
      <c r="AJ188" s="17">
        <v>32</v>
      </c>
      <c r="AK188" s="17">
        <v>0</v>
      </c>
      <c r="AL188" s="17">
        <v>0</v>
      </c>
      <c r="AM188" s="17">
        <v>8</v>
      </c>
      <c r="AN188" s="17">
        <v>0</v>
      </c>
      <c r="AO188" s="17">
        <v>0</v>
      </c>
      <c r="AP188" s="17">
        <v>0</v>
      </c>
      <c r="AQ188" s="17">
        <v>118</v>
      </c>
      <c r="AR188" s="17">
        <v>0</v>
      </c>
      <c r="AS188" s="17">
        <v>0</v>
      </c>
      <c r="AT188" s="17">
        <v>0</v>
      </c>
      <c r="AU188" s="17">
        <v>0</v>
      </c>
      <c r="AV188" s="17">
        <v>53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3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230</v>
      </c>
    </row>
    <row r="189" spans="1:84" ht="8.25" customHeight="1" x14ac:dyDescent="0.15">
      <c r="A189" s="102"/>
      <c r="B189" s="99" t="s">
        <v>272</v>
      </c>
      <c r="C189" s="97"/>
      <c r="D189" s="98"/>
      <c r="E189" s="17">
        <v>0</v>
      </c>
      <c r="F189" s="17">
        <v>13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1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65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55</v>
      </c>
      <c r="AR189" s="17">
        <v>0</v>
      </c>
      <c r="AS189" s="17">
        <v>0</v>
      </c>
      <c r="AT189" s="17">
        <v>2</v>
      </c>
      <c r="AU189" s="17">
        <v>1</v>
      </c>
      <c r="AV189" s="17">
        <v>34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3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193</v>
      </c>
    </row>
    <row r="190" spans="1:84" ht="8.25" customHeight="1" x14ac:dyDescent="0.15">
      <c r="A190" s="103"/>
      <c r="B190" s="115" t="s">
        <v>98</v>
      </c>
      <c r="C190" s="116"/>
      <c r="D190" s="117"/>
      <c r="E190" s="19">
        <f t="shared" ref="E190:CF190" si="71">SUM(E187:E189)</f>
        <v>0</v>
      </c>
      <c r="F190" s="19">
        <f t="shared" si="71"/>
        <v>45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19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2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59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874</v>
      </c>
      <c r="AK190" s="19">
        <f t="shared" si="71"/>
        <v>0</v>
      </c>
      <c r="AL190" s="19">
        <f t="shared" si="71"/>
        <v>0</v>
      </c>
      <c r="AM190" s="19">
        <f t="shared" si="71"/>
        <v>80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928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10</v>
      </c>
      <c r="AV190" s="19">
        <f t="shared" si="71"/>
        <v>834</v>
      </c>
      <c r="AW190" s="19">
        <f t="shared" si="71"/>
        <v>0</v>
      </c>
      <c r="AX190" s="19">
        <f t="shared" si="71"/>
        <v>0</v>
      </c>
      <c r="AY190" s="19">
        <f t="shared" si="71"/>
        <v>6</v>
      </c>
      <c r="AZ190" s="19">
        <f t="shared" si="71"/>
        <v>0</v>
      </c>
      <c r="BA190" s="20">
        <f>SUM(BA187:BA189)</f>
        <v>2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23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2930</v>
      </c>
    </row>
    <row r="191" spans="1:84" ht="8.25" customHeight="1" x14ac:dyDescent="0.15">
      <c r="A191" s="108" t="s">
        <v>273</v>
      </c>
      <c r="B191" s="109"/>
      <c r="C191" s="109"/>
      <c r="D191" s="110"/>
      <c r="E191" s="33">
        <f t="shared" ref="E191:BP191" si="72">SUM(E17,E38,E96,E112,E138,E152,E165,E172,E186,E190)</f>
        <v>34</v>
      </c>
      <c r="F191" s="33">
        <f t="shared" si="72"/>
        <v>15077</v>
      </c>
      <c r="G191" s="33">
        <f t="shared" si="72"/>
        <v>1273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1027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5</v>
      </c>
      <c r="T191" s="34">
        <f t="shared" si="72"/>
        <v>0</v>
      </c>
      <c r="U191" s="33">
        <f t="shared" si="72"/>
        <v>1</v>
      </c>
      <c r="V191" s="33">
        <f t="shared" si="72"/>
        <v>17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2</v>
      </c>
      <c r="AA191" s="33">
        <f t="shared" si="72"/>
        <v>670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4413</v>
      </c>
      <c r="AG191" s="33">
        <f t="shared" si="72"/>
        <v>205</v>
      </c>
      <c r="AH191" s="34">
        <f t="shared" si="72"/>
        <v>0</v>
      </c>
      <c r="AI191" s="34">
        <f t="shared" si="72"/>
        <v>0</v>
      </c>
      <c r="AJ191" s="33">
        <f t="shared" si="72"/>
        <v>52095</v>
      </c>
      <c r="AK191" s="33">
        <f t="shared" si="72"/>
        <v>12</v>
      </c>
      <c r="AL191" s="33">
        <f t="shared" si="72"/>
        <v>75</v>
      </c>
      <c r="AM191" s="33">
        <f t="shared" si="72"/>
        <v>5285</v>
      </c>
      <c r="AN191" s="33">
        <f t="shared" si="72"/>
        <v>40</v>
      </c>
      <c r="AO191" s="33">
        <f t="shared" si="72"/>
        <v>3</v>
      </c>
      <c r="AP191" s="33">
        <f t="shared" si="72"/>
        <v>332</v>
      </c>
      <c r="AQ191" s="33">
        <f t="shared" si="72"/>
        <v>36558</v>
      </c>
      <c r="AR191" s="33">
        <f t="shared" si="72"/>
        <v>1222</v>
      </c>
      <c r="AS191" s="33">
        <f t="shared" si="72"/>
        <v>107</v>
      </c>
      <c r="AT191" s="33">
        <f t="shared" si="72"/>
        <v>130</v>
      </c>
      <c r="AU191" s="33">
        <f t="shared" si="72"/>
        <v>1058</v>
      </c>
      <c r="AV191" s="33">
        <f t="shared" si="72"/>
        <v>34511</v>
      </c>
      <c r="AW191" s="33">
        <f t="shared" si="72"/>
        <v>23</v>
      </c>
      <c r="AX191" s="33">
        <f t="shared" si="72"/>
        <v>17</v>
      </c>
      <c r="AY191" s="33">
        <f t="shared" si="72"/>
        <v>759</v>
      </c>
      <c r="AZ191" s="33">
        <f t="shared" si="72"/>
        <v>0</v>
      </c>
      <c r="BA191" s="34">
        <f t="shared" si="72"/>
        <v>152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1080</v>
      </c>
      <c r="BI191" s="33">
        <f t="shared" si="72"/>
        <v>0</v>
      </c>
      <c r="BJ191" s="33">
        <f t="shared" si="72"/>
        <v>87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122</v>
      </c>
      <c r="BP191" s="33">
        <f t="shared" si="72"/>
        <v>0</v>
      </c>
      <c r="BQ191" s="33">
        <f t="shared" ref="BQ191:CF191" si="73">SUM(BQ17,BQ38,BQ96,BQ112,BQ138,BQ152,BQ165,BQ172,BQ186,BQ190)</f>
        <v>6</v>
      </c>
      <c r="BR191" s="34">
        <f t="shared" si="73"/>
        <v>0</v>
      </c>
      <c r="BS191" s="33">
        <f t="shared" si="73"/>
        <v>5</v>
      </c>
      <c r="BT191" s="33">
        <f t="shared" si="73"/>
        <v>1005</v>
      </c>
      <c r="BU191" s="33">
        <f t="shared" si="73"/>
        <v>20</v>
      </c>
      <c r="BV191" s="33">
        <f t="shared" si="73"/>
        <v>103</v>
      </c>
      <c r="BW191" s="33">
        <f t="shared" si="73"/>
        <v>24</v>
      </c>
      <c r="BX191" s="33">
        <f t="shared" si="73"/>
        <v>49</v>
      </c>
      <c r="BY191" s="33">
        <f t="shared" si="73"/>
        <v>16</v>
      </c>
      <c r="BZ191" s="33">
        <f t="shared" si="73"/>
        <v>0</v>
      </c>
      <c r="CA191" s="33">
        <f t="shared" si="73"/>
        <v>87</v>
      </c>
      <c r="CB191" s="33">
        <f t="shared" si="73"/>
        <v>2899</v>
      </c>
      <c r="CC191" s="33">
        <f t="shared" si="73"/>
        <v>49</v>
      </c>
      <c r="CD191" s="33">
        <f t="shared" si="73"/>
        <v>22</v>
      </c>
      <c r="CE191" s="33">
        <f t="shared" si="73"/>
        <v>113</v>
      </c>
      <c r="CF191" s="33">
        <f t="shared" si="73"/>
        <v>160827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11" t="s">
        <v>274</v>
      </c>
      <c r="B197" s="112" t="s">
        <v>267</v>
      </c>
      <c r="C197" s="114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11"/>
      <c r="B198" s="113"/>
      <c r="C198" s="114"/>
      <c r="D198" s="38" t="s">
        <v>268</v>
      </c>
      <c r="E198" s="39">
        <v>0</v>
      </c>
      <c r="F198" s="39">
        <v>49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60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20</v>
      </c>
      <c r="AR198" s="39">
        <v>0</v>
      </c>
      <c r="AS198" s="39">
        <v>0</v>
      </c>
      <c r="AT198" s="39">
        <v>0</v>
      </c>
      <c r="AU198" s="39">
        <v>2</v>
      </c>
      <c r="AV198" s="39">
        <v>90</v>
      </c>
      <c r="AW198" s="39">
        <v>0</v>
      </c>
      <c r="AX198" s="39">
        <v>0</v>
      </c>
      <c r="AY198" s="39">
        <v>9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1</v>
      </c>
      <c r="BY198" s="39">
        <v>0</v>
      </c>
      <c r="BZ198" s="39">
        <v>0</v>
      </c>
      <c r="CA198" s="39">
        <v>0</v>
      </c>
      <c r="CB198" s="39">
        <v>6</v>
      </c>
      <c r="CC198" s="39">
        <v>0</v>
      </c>
      <c r="CD198" s="39">
        <v>0</v>
      </c>
      <c r="CE198" s="39">
        <v>0</v>
      </c>
      <c r="CF198" s="33">
        <f>SUM(E198:CE198)</f>
        <v>278</v>
      </c>
    </row>
    <row r="199" spans="1:84" ht="9.75" customHeight="1" x14ac:dyDescent="0.15"/>
  </sheetData>
  <mergeCells count="191"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B39:B42"/>
    <mergeCell ref="C39:D39"/>
    <mergeCell ref="C40:C42"/>
    <mergeCell ref="B43:B46"/>
    <mergeCell ref="C43:C4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A153:A165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</mergeCells>
  <phoneticPr fontId="3"/>
  <printOptions horizontalCentered="1" vertic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12</vt:i4>
      </vt:variant>
    </vt:vector>
  </HeadingPairs>
  <TitlesOfParts>
    <vt:vector size="24" baseType="lpstr">
      <vt:lpstr>令和4年4月末</vt:lpstr>
      <vt:lpstr>令和4年5月末</vt:lpstr>
      <vt:lpstr>令和4年6月末</vt:lpstr>
      <vt:lpstr>令和4年7月末</vt:lpstr>
      <vt:lpstr>令和4年8月末</vt:lpstr>
      <vt:lpstr>令和4年9月末</vt:lpstr>
      <vt:lpstr>令和4年10月末</vt:lpstr>
      <vt:lpstr>令和4年11月末</vt:lpstr>
      <vt:lpstr>令和4年12月末</vt:lpstr>
      <vt:lpstr>令和5年1月末</vt:lpstr>
      <vt:lpstr>令和5年2月末</vt:lpstr>
      <vt:lpstr>令和５年3月末</vt:lpstr>
      <vt:lpstr>令和4年10月末!Print_Titles</vt:lpstr>
      <vt:lpstr>令和4年11月末!Print_Titles</vt:lpstr>
      <vt:lpstr>令和4年12月末!Print_Titles</vt:lpstr>
      <vt:lpstr>令和4年4月末!Print_Titles</vt:lpstr>
      <vt:lpstr>令和4年5月末!Print_Titles</vt:lpstr>
      <vt:lpstr>令和4年6月末!Print_Titles</vt:lpstr>
      <vt:lpstr>令和4年7月末!Print_Titles</vt:lpstr>
      <vt:lpstr>令和4年8月末!Print_Titles</vt:lpstr>
      <vt:lpstr>令和4年9月末!Print_Titles</vt:lpstr>
      <vt:lpstr>令和5年1月末!Print_Titles</vt:lpstr>
      <vt:lpstr>令和5年2月末!Print_Titles</vt:lpstr>
      <vt:lpstr>令和５年3月末!Print_Titles</vt:lpstr>
    </vt:vector>
  </TitlesOfParts>
  <Company>軽自動車検査協会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lmvis01</dc:creator>
  <cp:lastModifiedBy>軽自動車検査協会</cp:lastModifiedBy>
  <cp:lastPrinted>2023-04-06T05:28:59Z</cp:lastPrinted>
  <dcterms:created xsi:type="dcterms:W3CDTF">2022-05-11T00:56:46Z</dcterms:created>
  <dcterms:modified xsi:type="dcterms:W3CDTF">2023-04-14T02:30:37Z</dcterms:modified>
  <cp:contentStatus>最終版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