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D:\KEI_RUNTIME\EXE\"/>
    </mc:Choice>
  </mc:AlternateContent>
  <xr:revisionPtr revIDLastSave="0" documentId="8_{73003D46-8A83-4607-A791-88D005D8CF26}" xr6:coauthVersionLast="36" xr6:coauthVersionMax="36" xr10:uidLastSave="{00000000-0000-0000-0000-000000000000}"/>
  <bookViews>
    <workbookView xWindow="0" yWindow="0" windowWidth="7170" windowHeight="4485" tabRatio="854" xr2:uid="{00000000-000D-0000-FFFF-FFFF00000000}"/>
  </bookViews>
  <sheets>
    <sheet name="管轄別、燃料別" sheetId="11" r:id="rId1"/>
  </sheets>
  <definedNames>
    <definedName name="HIDUKE">'管轄別、燃料別'!$AB$2</definedName>
    <definedName name="_xlnm.Print_Area" localSheetId="0">'管轄別、燃料別'!$A$1:$BX$200</definedName>
    <definedName name="_xlnm.Print_Titles" localSheetId="0">'管轄別、燃料別'!$A:$D</definedName>
  </definedNames>
  <calcPr calcId="191029"/>
</workbook>
</file>

<file path=xl/calcChain.xml><?xml version="1.0" encoding="utf-8"?>
<calcChain xmlns="http://schemas.openxmlformats.org/spreadsheetml/2006/main">
  <c r="BE120" i="11" l="1"/>
  <c r="BD120" i="11"/>
  <c r="BB120" i="11"/>
  <c r="BA120" i="11"/>
  <c r="AY120" i="11"/>
  <c r="AX120" i="11"/>
  <c r="AV120" i="11"/>
  <c r="AU120" i="11"/>
  <c r="AS120" i="11"/>
  <c r="AR120" i="11"/>
  <c r="AP120" i="11"/>
  <c r="AO120" i="11"/>
  <c r="AM120" i="11"/>
  <c r="AL120" i="11"/>
  <c r="AJ120" i="11"/>
  <c r="AI120" i="11"/>
  <c r="AG120" i="11"/>
  <c r="AF120" i="11"/>
  <c r="AD120" i="11"/>
  <c r="AC120" i="11"/>
  <c r="AA120" i="11"/>
  <c r="Z120" i="11"/>
  <c r="X120" i="11"/>
  <c r="W120" i="11"/>
  <c r="U120" i="11"/>
  <c r="T120" i="11"/>
  <c r="R120" i="11"/>
  <c r="Q120" i="11"/>
  <c r="O120" i="11"/>
  <c r="N120" i="11"/>
  <c r="L120" i="11"/>
  <c r="K120" i="11"/>
  <c r="I120" i="11"/>
  <c r="H120" i="11"/>
  <c r="F120" i="11"/>
  <c r="E120" i="11"/>
  <c r="BE119" i="11"/>
  <c r="BD119" i="11"/>
  <c r="BB119" i="11"/>
  <c r="BA119" i="11"/>
  <c r="AY119" i="11"/>
  <c r="AX119" i="11"/>
  <c r="AV119" i="11"/>
  <c r="AU119" i="11"/>
  <c r="AS119" i="11"/>
  <c r="AR119" i="11"/>
  <c r="AP119" i="11"/>
  <c r="AO119" i="11"/>
  <c r="AM119" i="11"/>
  <c r="AL119" i="11"/>
  <c r="AJ119" i="11"/>
  <c r="AI119" i="11"/>
  <c r="AG119" i="11"/>
  <c r="AF119" i="11"/>
  <c r="AD119" i="11"/>
  <c r="AC119" i="11"/>
  <c r="AA119" i="11"/>
  <c r="Z119" i="11"/>
  <c r="X119" i="11"/>
  <c r="W119" i="11"/>
  <c r="U119" i="11"/>
  <c r="T119" i="11"/>
  <c r="R119" i="11"/>
  <c r="Q119" i="11"/>
  <c r="O119" i="11"/>
  <c r="N119" i="11"/>
  <c r="L119" i="11"/>
  <c r="K119" i="11"/>
  <c r="I119" i="11"/>
  <c r="H119" i="11"/>
  <c r="F119" i="11"/>
  <c r="E119" i="11"/>
  <c r="BE101" i="11"/>
  <c r="BD101" i="11"/>
  <c r="BB101" i="11"/>
  <c r="BA101" i="11"/>
  <c r="AY101" i="11"/>
  <c r="AX101" i="11"/>
  <c r="AV101" i="11"/>
  <c r="AU101" i="11"/>
  <c r="AS101" i="11"/>
  <c r="AR101" i="11"/>
  <c r="AP101" i="11"/>
  <c r="AO101" i="11"/>
  <c r="AM101" i="11"/>
  <c r="AL101" i="11"/>
  <c r="AJ101" i="11"/>
  <c r="AI101" i="11"/>
  <c r="AG101" i="11"/>
  <c r="AF101" i="11"/>
  <c r="AD101" i="11"/>
  <c r="AC101" i="11"/>
  <c r="AA101" i="11"/>
  <c r="Z101" i="11"/>
  <c r="X101" i="11"/>
  <c r="W101" i="11"/>
  <c r="U101" i="11"/>
  <c r="T101" i="11"/>
  <c r="R101" i="11"/>
  <c r="Q101" i="11"/>
  <c r="O101" i="11"/>
  <c r="N101" i="11"/>
  <c r="L101" i="11"/>
  <c r="K101" i="11"/>
  <c r="I101" i="11"/>
  <c r="H101" i="11"/>
  <c r="F101" i="11"/>
  <c r="E101" i="11"/>
  <c r="BE90" i="11"/>
  <c r="BD90" i="11"/>
  <c r="BB90" i="11"/>
  <c r="BA90" i="11"/>
  <c r="AY90" i="11"/>
  <c r="AX90" i="11"/>
  <c r="AV90" i="11"/>
  <c r="AU90" i="11"/>
  <c r="AS90" i="11"/>
  <c r="AR90" i="11"/>
  <c r="AP90" i="11"/>
  <c r="AO90" i="11"/>
  <c r="AM90" i="11"/>
  <c r="AL90" i="11"/>
  <c r="AJ90" i="11"/>
  <c r="AI90" i="11"/>
  <c r="AG90" i="11"/>
  <c r="AF90" i="11"/>
  <c r="AD90" i="11"/>
  <c r="AC90" i="11"/>
  <c r="AA90" i="11"/>
  <c r="Z90" i="11"/>
  <c r="X90" i="11"/>
  <c r="W90" i="11"/>
  <c r="U90" i="11"/>
  <c r="T90" i="11"/>
  <c r="R90" i="11"/>
  <c r="Q90" i="11"/>
  <c r="O90" i="11"/>
  <c r="N90" i="11"/>
  <c r="L90" i="11"/>
  <c r="K90" i="11"/>
  <c r="I90" i="11"/>
  <c r="H90" i="11"/>
  <c r="F90" i="11"/>
  <c r="E90" i="11" l="1"/>
  <c r="BE49" i="11" l="1"/>
  <c r="BD49" i="11"/>
  <c r="BB49" i="11"/>
  <c r="BA49" i="11"/>
  <c r="AY49" i="11"/>
  <c r="AX49" i="11"/>
  <c r="AV49" i="11"/>
  <c r="AU49" i="11"/>
  <c r="AS49" i="11"/>
  <c r="AR49" i="11"/>
  <c r="AP49" i="11"/>
  <c r="AO49" i="11"/>
  <c r="AM49" i="11"/>
  <c r="AL49" i="11"/>
  <c r="AJ49" i="11"/>
  <c r="AI49" i="11"/>
  <c r="AG49" i="11"/>
  <c r="AF49" i="11"/>
  <c r="AD49" i="11"/>
  <c r="AC49" i="11"/>
  <c r="AA49" i="11"/>
  <c r="Z49" i="11"/>
  <c r="X49" i="11"/>
  <c r="W49" i="11"/>
  <c r="U49" i="11"/>
  <c r="T49" i="11"/>
  <c r="R49" i="11"/>
  <c r="Q49" i="11"/>
  <c r="O49" i="11"/>
  <c r="N49" i="11"/>
  <c r="L49" i="11"/>
  <c r="K49" i="11"/>
  <c r="I49" i="11"/>
  <c r="H49" i="11"/>
  <c r="F49" i="11"/>
  <c r="E49" i="11"/>
  <c r="BE20" i="11"/>
  <c r="BD20" i="11"/>
  <c r="BB20" i="11"/>
  <c r="BA20" i="11"/>
  <c r="AY20" i="11"/>
  <c r="AX20" i="11"/>
  <c r="AV20" i="11"/>
  <c r="AU20" i="11"/>
  <c r="AS20" i="11"/>
  <c r="AR20" i="11"/>
  <c r="AP20" i="11"/>
  <c r="AO20" i="11"/>
  <c r="AM20" i="11"/>
  <c r="AL20" i="11"/>
  <c r="AJ20" i="11"/>
  <c r="AI20" i="11"/>
  <c r="AG20" i="11"/>
  <c r="AF20" i="11"/>
  <c r="AD20" i="11"/>
  <c r="AC20" i="11"/>
  <c r="AA20" i="11"/>
  <c r="Z20" i="11"/>
  <c r="X20" i="11"/>
  <c r="W20" i="11"/>
  <c r="U20" i="11"/>
  <c r="T20" i="11"/>
  <c r="R20" i="11"/>
  <c r="Q20" i="11"/>
  <c r="O20" i="11"/>
  <c r="N20" i="11"/>
  <c r="L20" i="11"/>
  <c r="K20" i="11"/>
  <c r="I20" i="11"/>
  <c r="H20" i="11"/>
  <c r="F20" i="11"/>
  <c r="E20" i="11"/>
  <c r="BH118" i="11" l="1"/>
  <c r="BH117" i="11"/>
  <c r="BH89" i="11"/>
  <c r="BH48" i="11"/>
  <c r="BH15" i="11"/>
  <c r="BG118" i="11"/>
  <c r="BG117" i="11"/>
  <c r="BG89" i="11"/>
  <c r="BG48" i="11"/>
  <c r="BG15" i="11"/>
  <c r="BE16" i="11"/>
  <c r="BD16" i="11"/>
  <c r="BB16" i="11"/>
  <c r="BA16" i="11"/>
  <c r="AY16" i="11"/>
  <c r="AX16" i="11"/>
  <c r="AV16" i="11"/>
  <c r="AU16" i="11"/>
  <c r="AS16" i="11"/>
  <c r="AR16" i="11"/>
  <c r="AP16" i="11"/>
  <c r="AO16" i="11"/>
  <c r="AM16" i="11"/>
  <c r="AL16" i="11"/>
  <c r="AJ16" i="11"/>
  <c r="AI16" i="11"/>
  <c r="AG16" i="11"/>
  <c r="AF16" i="11"/>
  <c r="AD16" i="11"/>
  <c r="AC16" i="11"/>
  <c r="AA16" i="11"/>
  <c r="Z16" i="11"/>
  <c r="X16" i="11"/>
  <c r="W16" i="11"/>
  <c r="U16" i="11"/>
  <c r="T16" i="11"/>
  <c r="R16" i="11"/>
  <c r="Q16" i="11"/>
  <c r="O16" i="11"/>
  <c r="N16" i="11"/>
  <c r="L16" i="11"/>
  <c r="K16" i="11"/>
  <c r="I16" i="11"/>
  <c r="H16" i="11"/>
  <c r="F16" i="11"/>
  <c r="E16" i="11"/>
  <c r="BI118" i="11" l="1"/>
  <c r="BI117" i="11"/>
  <c r="BI89" i="11"/>
  <c r="BI48" i="11"/>
  <c r="BI15" i="11"/>
  <c r="BF118" i="11"/>
  <c r="BF117" i="11"/>
  <c r="BF89" i="11"/>
  <c r="BF48" i="11"/>
  <c r="BF16" i="11"/>
  <c r="BF15" i="11"/>
  <c r="BC118" i="11"/>
  <c r="BC117" i="11"/>
  <c r="BC89" i="11"/>
  <c r="BC48" i="11"/>
  <c r="BC16" i="11"/>
  <c r="BC15" i="11"/>
  <c r="AZ118" i="11"/>
  <c r="AZ117" i="11"/>
  <c r="AZ89" i="11"/>
  <c r="AZ48" i="11"/>
  <c r="AZ17" i="11"/>
  <c r="AZ16" i="11"/>
  <c r="AZ15" i="11"/>
  <c r="AW118" i="11"/>
  <c r="AW117" i="11"/>
  <c r="AW89" i="11"/>
  <c r="AW48" i="11"/>
  <c r="AW16" i="11"/>
  <c r="AW15" i="11"/>
  <c r="AT118" i="11"/>
  <c r="AT117" i="11"/>
  <c r="AT89" i="11"/>
  <c r="AT48" i="11"/>
  <c r="AT16" i="11"/>
  <c r="AT15" i="11"/>
  <c r="AQ118" i="11"/>
  <c r="AQ117" i="11"/>
  <c r="AQ89" i="11"/>
  <c r="AQ48" i="11"/>
  <c r="AQ16" i="11"/>
  <c r="AQ15" i="11"/>
  <c r="AN118" i="11"/>
  <c r="AN117" i="11"/>
  <c r="AN89" i="11"/>
  <c r="AN48" i="11"/>
  <c r="AN16" i="11"/>
  <c r="AN15" i="11"/>
  <c r="AK118" i="11"/>
  <c r="AK117" i="11"/>
  <c r="AK89" i="11"/>
  <c r="AK48" i="11"/>
  <c r="AK16" i="11"/>
  <c r="AK15" i="11"/>
  <c r="AH118" i="11"/>
  <c r="AH117" i="11"/>
  <c r="AH89" i="11"/>
  <c r="AH48" i="11"/>
  <c r="AH16" i="11"/>
  <c r="AH15" i="11"/>
  <c r="AE118" i="11"/>
  <c r="AE117" i="11"/>
  <c r="AE89" i="11"/>
  <c r="AE48" i="11"/>
  <c r="AE16" i="11"/>
  <c r="AE15" i="11"/>
  <c r="AB118" i="11"/>
  <c r="AB117" i="11"/>
  <c r="AB89" i="11"/>
  <c r="AB48" i="11"/>
  <c r="AB16" i="11"/>
  <c r="AB15" i="11"/>
  <c r="Y118" i="11"/>
  <c r="Y117" i="11"/>
  <c r="Y89" i="11"/>
  <c r="Y48" i="11"/>
  <c r="Y16" i="11"/>
  <c r="Y15" i="11"/>
  <c r="V118" i="11"/>
  <c r="V117" i="11"/>
  <c r="V89" i="11"/>
  <c r="V48" i="11"/>
  <c r="V16" i="11"/>
  <c r="V15" i="11"/>
  <c r="S118" i="11"/>
  <c r="S117" i="11"/>
  <c r="S89" i="11"/>
  <c r="S48" i="11"/>
  <c r="S16" i="11"/>
  <c r="S15" i="11"/>
  <c r="P118" i="11"/>
  <c r="P117" i="11"/>
  <c r="P89" i="11"/>
  <c r="P48" i="11"/>
  <c r="P16" i="11"/>
  <c r="P15" i="11"/>
  <c r="M118" i="11"/>
  <c r="M117" i="11"/>
  <c r="M89" i="11"/>
  <c r="M48" i="11"/>
  <c r="M16" i="11"/>
  <c r="M15" i="11"/>
  <c r="J118" i="11"/>
  <c r="J117" i="11"/>
  <c r="J89" i="11"/>
  <c r="J48" i="11"/>
  <c r="J16" i="11"/>
  <c r="J15" i="11"/>
  <c r="G118" i="11"/>
  <c r="G117" i="11"/>
  <c r="G89" i="11"/>
  <c r="G48" i="11"/>
  <c r="G16" i="11"/>
  <c r="G15" i="11"/>
  <c r="BE41" i="11" l="1"/>
  <c r="BD41" i="11"/>
  <c r="BB41" i="11"/>
  <c r="BA41" i="11"/>
  <c r="AY41" i="11"/>
  <c r="AX41" i="11"/>
  <c r="AV41" i="11"/>
  <c r="AU41" i="11"/>
  <c r="AS41" i="11"/>
  <c r="AR41" i="11"/>
  <c r="AP41" i="11"/>
  <c r="AO41" i="11"/>
  <c r="AM41" i="11"/>
  <c r="AL41" i="11"/>
  <c r="AJ41" i="11"/>
  <c r="AI41" i="11"/>
  <c r="AG41" i="11"/>
  <c r="AF41" i="11"/>
  <c r="AD41" i="11"/>
  <c r="AC41" i="11"/>
  <c r="AA41" i="11"/>
  <c r="Z41" i="11"/>
  <c r="X41" i="11"/>
  <c r="W41" i="11"/>
  <c r="U41" i="11"/>
  <c r="T41" i="11"/>
  <c r="R41" i="11"/>
  <c r="Q41" i="11"/>
  <c r="O41" i="11"/>
  <c r="N41" i="11"/>
  <c r="L41" i="11"/>
  <c r="K41" i="11"/>
  <c r="I41" i="11"/>
  <c r="H41" i="11"/>
  <c r="F41" i="11"/>
  <c r="E41" i="11"/>
  <c r="BH24" i="11"/>
  <c r="BG24" i="11"/>
  <c r="BI24" i="11" s="1"/>
  <c r="BF24" i="11"/>
  <c r="BC24" i="11"/>
  <c r="AZ24" i="11"/>
  <c r="AW24" i="11"/>
  <c r="AT24" i="11"/>
  <c r="AQ24" i="11"/>
  <c r="AN24" i="11"/>
  <c r="AK24" i="11"/>
  <c r="AH24" i="11"/>
  <c r="AE24" i="11"/>
  <c r="AB24" i="11"/>
  <c r="Y24" i="11"/>
  <c r="V24" i="11"/>
  <c r="S24" i="11"/>
  <c r="P24" i="11"/>
  <c r="M24" i="11"/>
  <c r="J24" i="11"/>
  <c r="G24" i="11"/>
  <c r="L180" i="11" l="1"/>
  <c r="BF197" i="11" l="1"/>
  <c r="BF196" i="11"/>
  <c r="BF195" i="11"/>
  <c r="BF192" i="11"/>
  <c r="BF191" i="11"/>
  <c r="BF190" i="11"/>
  <c r="BF189" i="11"/>
  <c r="BF188" i="11"/>
  <c r="BF187" i="11"/>
  <c r="BF186" i="11"/>
  <c r="BF185" i="11"/>
  <c r="BF184" i="11"/>
  <c r="BF183" i="11"/>
  <c r="BF182" i="11"/>
  <c r="BF181" i="11"/>
  <c r="BF179" i="11"/>
  <c r="BF178" i="11"/>
  <c r="BF176" i="11"/>
  <c r="BF175" i="11"/>
  <c r="BF174" i="11"/>
  <c r="BF171" i="11"/>
  <c r="BF170" i="11"/>
  <c r="BF169" i="11"/>
  <c r="BF168" i="11"/>
  <c r="BF166" i="11"/>
  <c r="BF165" i="11"/>
  <c r="BF163" i="11"/>
  <c r="BF162" i="11"/>
  <c r="BF161" i="11"/>
  <c r="BF159" i="11"/>
  <c r="BF158" i="11"/>
  <c r="BF157" i="11"/>
  <c r="BF155" i="11"/>
  <c r="BF154" i="11"/>
  <c r="BF152" i="11"/>
  <c r="BF151" i="11"/>
  <c r="BF150" i="11"/>
  <c r="BF149" i="11"/>
  <c r="BF148" i="11"/>
  <c r="BF147" i="11"/>
  <c r="BF144" i="11"/>
  <c r="BF143" i="11"/>
  <c r="BF142" i="11"/>
  <c r="BF141" i="11"/>
  <c r="BF139" i="11"/>
  <c r="BF138" i="11"/>
  <c r="BF137" i="11"/>
  <c r="BF135" i="11"/>
  <c r="BF134" i="11"/>
  <c r="BF133" i="11"/>
  <c r="BF132" i="11"/>
  <c r="BF131" i="11"/>
  <c r="BF129" i="11"/>
  <c r="BF128" i="11"/>
  <c r="BF127" i="11"/>
  <c r="BF126" i="11"/>
  <c r="BF125" i="11"/>
  <c r="BF123" i="11"/>
  <c r="BF122" i="11"/>
  <c r="BF121" i="11"/>
  <c r="BF116" i="11"/>
  <c r="BF115" i="11"/>
  <c r="BF114" i="11"/>
  <c r="BF112" i="11"/>
  <c r="BF111" i="11"/>
  <c r="BF110" i="11"/>
  <c r="BF108" i="11"/>
  <c r="BF107" i="11"/>
  <c r="BF106" i="11"/>
  <c r="BF99" i="11"/>
  <c r="BF98" i="11"/>
  <c r="BF97" i="11"/>
  <c r="BF96" i="11"/>
  <c r="BF94" i="11"/>
  <c r="BF93" i="11"/>
  <c r="BF92" i="11"/>
  <c r="BF91" i="11"/>
  <c r="BF88" i="11"/>
  <c r="BF87" i="11"/>
  <c r="BF86" i="11"/>
  <c r="BF84" i="11"/>
  <c r="BF83" i="11"/>
  <c r="BF82" i="11"/>
  <c r="BF80" i="11"/>
  <c r="BF79" i="11"/>
  <c r="BF77" i="11"/>
  <c r="BF76" i="11"/>
  <c r="BF75" i="11"/>
  <c r="BF73" i="11"/>
  <c r="BF72" i="11"/>
  <c r="BF70" i="11"/>
  <c r="BF69" i="11"/>
  <c r="BF68" i="11"/>
  <c r="BF66" i="11"/>
  <c r="BF65" i="11"/>
  <c r="BF64" i="11"/>
  <c r="BF62" i="11"/>
  <c r="BF61" i="11"/>
  <c r="BF59" i="11"/>
  <c r="BF58" i="11"/>
  <c r="BF56" i="11"/>
  <c r="BF55" i="11"/>
  <c r="BF53" i="11"/>
  <c r="BF52" i="11"/>
  <c r="BF51" i="11"/>
  <c r="BF50" i="11"/>
  <c r="BF47" i="11"/>
  <c r="BF46" i="11"/>
  <c r="BF44" i="11"/>
  <c r="BF43" i="11"/>
  <c r="BF42" i="11"/>
  <c r="BF41" i="11"/>
  <c r="BF40" i="11"/>
  <c r="BF38" i="11"/>
  <c r="BF37" i="11"/>
  <c r="BF36" i="11"/>
  <c r="BF35" i="11"/>
  <c r="BF34" i="11"/>
  <c r="BF33" i="11"/>
  <c r="BF32" i="11"/>
  <c r="BF30" i="11"/>
  <c r="BF29" i="11"/>
  <c r="BF27" i="11"/>
  <c r="BF26" i="11"/>
  <c r="BF25" i="11"/>
  <c r="BF22" i="11"/>
  <c r="BF21" i="11"/>
  <c r="BF18" i="11"/>
  <c r="BF17" i="11"/>
  <c r="BF14" i="11"/>
  <c r="BF12" i="11"/>
  <c r="BF11" i="11"/>
  <c r="BF9" i="11"/>
  <c r="BF8" i="11"/>
  <c r="BF7" i="11"/>
  <c r="BF6" i="11"/>
  <c r="BF5" i="11"/>
  <c r="BC99" i="11"/>
  <c r="BC98" i="11"/>
  <c r="BC97" i="11"/>
  <c r="BC96" i="11"/>
  <c r="BC94" i="11"/>
  <c r="BC93" i="11"/>
  <c r="BC92" i="11"/>
  <c r="BC91" i="11"/>
  <c r="BC88" i="11"/>
  <c r="BC87" i="11"/>
  <c r="BC86" i="11"/>
  <c r="BC84" i="11"/>
  <c r="BC83" i="11"/>
  <c r="BC82" i="11"/>
  <c r="BC80" i="11"/>
  <c r="BC79" i="11"/>
  <c r="BC77" i="11"/>
  <c r="BC76" i="11"/>
  <c r="BC75" i="11"/>
  <c r="BC73" i="11"/>
  <c r="BC72" i="11"/>
  <c r="BC70" i="11"/>
  <c r="BC69" i="11"/>
  <c r="BC68" i="11"/>
  <c r="BC66" i="11"/>
  <c r="BC65" i="11"/>
  <c r="BC64" i="11"/>
  <c r="BC62" i="11"/>
  <c r="BC61" i="11"/>
  <c r="BC59" i="11"/>
  <c r="BC58" i="11"/>
  <c r="BC56" i="11"/>
  <c r="BC55" i="11"/>
  <c r="BC53" i="11"/>
  <c r="BC52" i="11"/>
  <c r="BC51" i="11"/>
  <c r="BC50" i="11"/>
  <c r="BC47" i="11"/>
  <c r="BC46" i="11"/>
  <c r="BC44" i="11"/>
  <c r="BC43" i="11"/>
  <c r="BC42" i="11"/>
  <c r="BC41" i="11"/>
  <c r="BC40" i="11"/>
  <c r="BC38" i="11"/>
  <c r="BC37" i="11"/>
  <c r="BC36" i="11"/>
  <c r="BC35" i="11"/>
  <c r="BC34" i="11"/>
  <c r="BC33" i="11"/>
  <c r="BC32" i="11"/>
  <c r="BC30" i="11"/>
  <c r="BC29" i="11"/>
  <c r="BC27" i="11"/>
  <c r="BC26" i="11"/>
  <c r="BC25" i="11"/>
  <c r="BC22" i="11"/>
  <c r="BC21" i="11"/>
  <c r="BC18" i="11"/>
  <c r="BC17" i="11"/>
  <c r="BC14" i="11"/>
  <c r="BC12" i="11"/>
  <c r="BC11" i="11"/>
  <c r="BC9" i="11"/>
  <c r="BC8" i="11"/>
  <c r="BC7" i="11"/>
  <c r="BC6" i="11"/>
  <c r="BC5" i="11"/>
  <c r="BC197" i="11"/>
  <c r="BC196" i="11"/>
  <c r="BC195" i="11"/>
  <c r="BC192" i="11"/>
  <c r="BC191" i="11"/>
  <c r="BC190" i="11"/>
  <c r="BC189" i="11"/>
  <c r="BC188" i="11"/>
  <c r="BC187" i="11"/>
  <c r="BC186" i="11"/>
  <c r="BC185" i="11"/>
  <c r="BC184" i="11"/>
  <c r="BC183" i="11"/>
  <c r="BC182" i="11"/>
  <c r="BC181" i="11"/>
  <c r="BC179" i="11"/>
  <c r="BC178" i="11"/>
  <c r="BC176" i="11"/>
  <c r="BC175" i="11"/>
  <c r="BC174" i="11"/>
  <c r="BC171" i="11"/>
  <c r="BC170" i="11"/>
  <c r="BC169" i="11"/>
  <c r="BC168" i="11"/>
  <c r="BC166" i="11"/>
  <c r="BC165" i="11"/>
  <c r="BC163" i="11"/>
  <c r="BC162" i="11"/>
  <c r="BC161" i="11"/>
  <c r="BC159" i="11"/>
  <c r="BC158" i="11"/>
  <c r="BC157" i="11"/>
  <c r="BC155" i="11"/>
  <c r="BC154" i="11"/>
  <c r="BC152" i="11"/>
  <c r="BC151" i="11"/>
  <c r="BC150" i="11"/>
  <c r="BC149" i="11"/>
  <c r="BC148" i="11"/>
  <c r="BC147" i="11"/>
  <c r="BC144" i="11"/>
  <c r="BC143" i="11"/>
  <c r="BC142" i="11"/>
  <c r="BC141" i="11"/>
  <c r="BC139" i="11"/>
  <c r="BC138" i="11"/>
  <c r="BC137" i="11"/>
  <c r="BC135" i="11"/>
  <c r="BC134" i="11"/>
  <c r="BC133" i="11"/>
  <c r="BC132" i="11"/>
  <c r="BC131" i="11"/>
  <c r="BC129" i="11"/>
  <c r="BC128" i="11"/>
  <c r="BC127" i="11"/>
  <c r="BC126" i="11"/>
  <c r="BC125" i="11"/>
  <c r="BC123" i="11"/>
  <c r="BC122" i="11"/>
  <c r="BC121" i="11"/>
  <c r="BC116" i="11"/>
  <c r="BC115" i="11"/>
  <c r="BC114" i="11"/>
  <c r="BC112" i="11"/>
  <c r="BC111" i="11"/>
  <c r="BC110" i="11"/>
  <c r="BC108" i="11"/>
  <c r="BC107" i="11"/>
  <c r="BC106" i="11"/>
  <c r="AZ197" i="11"/>
  <c r="AZ196" i="11"/>
  <c r="AZ195" i="11"/>
  <c r="AZ192" i="11"/>
  <c r="AZ191" i="11"/>
  <c r="AZ190" i="11"/>
  <c r="AZ189" i="11"/>
  <c r="AZ188" i="11"/>
  <c r="AZ187" i="11"/>
  <c r="AZ186" i="11"/>
  <c r="AZ185" i="11"/>
  <c r="AZ184" i="11"/>
  <c r="AZ183" i="11"/>
  <c r="AZ182" i="11"/>
  <c r="AZ181" i="11"/>
  <c r="AZ179" i="11"/>
  <c r="AZ178" i="11"/>
  <c r="AZ176" i="11"/>
  <c r="AZ175" i="11"/>
  <c r="AZ174" i="11"/>
  <c r="AZ171" i="11"/>
  <c r="AZ170" i="11"/>
  <c r="AZ169" i="11"/>
  <c r="AZ168" i="11"/>
  <c r="AZ166" i="11"/>
  <c r="AZ165" i="11"/>
  <c r="AZ163" i="11"/>
  <c r="AZ162" i="11"/>
  <c r="AZ161" i="11"/>
  <c r="AZ159" i="11"/>
  <c r="AZ158" i="11"/>
  <c r="AZ157" i="11"/>
  <c r="AZ155" i="11"/>
  <c r="AZ154" i="11"/>
  <c r="AZ152" i="11"/>
  <c r="AZ151" i="11"/>
  <c r="AZ150" i="11"/>
  <c r="AZ149" i="11"/>
  <c r="AZ148" i="11"/>
  <c r="AZ147" i="11"/>
  <c r="AZ144" i="11"/>
  <c r="AZ143" i="11"/>
  <c r="AZ142" i="11"/>
  <c r="AZ141" i="11"/>
  <c r="AZ139" i="11"/>
  <c r="AZ138" i="11"/>
  <c r="AZ137" i="11"/>
  <c r="AZ135" i="11"/>
  <c r="AZ134" i="11"/>
  <c r="AZ133" i="11"/>
  <c r="AZ132" i="11"/>
  <c r="AZ131" i="11"/>
  <c r="AZ129" i="11"/>
  <c r="AZ128" i="11"/>
  <c r="AZ127" i="11"/>
  <c r="AZ126" i="11"/>
  <c r="AZ125" i="11"/>
  <c r="AZ123" i="11"/>
  <c r="AZ122" i="11"/>
  <c r="AZ121" i="11"/>
  <c r="AZ116" i="11"/>
  <c r="AZ115" i="11"/>
  <c r="AZ114" i="11"/>
  <c r="AZ112" i="11"/>
  <c r="AZ111" i="11"/>
  <c r="AZ110" i="11"/>
  <c r="AZ108" i="11"/>
  <c r="AZ107" i="11"/>
  <c r="AZ106" i="11"/>
  <c r="AZ99" i="11"/>
  <c r="AZ98" i="11"/>
  <c r="AZ97" i="11"/>
  <c r="AZ96" i="11"/>
  <c r="AZ94" i="11"/>
  <c r="AZ93" i="11"/>
  <c r="AZ92" i="11"/>
  <c r="AZ91" i="11"/>
  <c r="AZ88" i="11"/>
  <c r="AZ87" i="11"/>
  <c r="AZ86" i="11"/>
  <c r="AZ84" i="11"/>
  <c r="AZ83" i="11"/>
  <c r="AZ82" i="11"/>
  <c r="AZ80" i="11"/>
  <c r="AZ79" i="11"/>
  <c r="AZ77" i="11"/>
  <c r="AZ76" i="11"/>
  <c r="AZ75" i="11"/>
  <c r="AZ73" i="11"/>
  <c r="AZ72" i="11"/>
  <c r="AZ70" i="11"/>
  <c r="AZ69" i="11"/>
  <c r="AZ68" i="11"/>
  <c r="AZ66" i="11"/>
  <c r="AZ65" i="11"/>
  <c r="AZ64" i="11"/>
  <c r="AZ62" i="11"/>
  <c r="AZ61" i="11"/>
  <c r="AZ59" i="11"/>
  <c r="AZ58" i="11"/>
  <c r="AZ56" i="11"/>
  <c r="AZ55" i="11"/>
  <c r="AZ53" i="11"/>
  <c r="AZ52" i="11"/>
  <c r="AZ51" i="11"/>
  <c r="AZ50" i="11"/>
  <c r="AZ47" i="11"/>
  <c r="AZ46" i="11"/>
  <c r="AZ44" i="11"/>
  <c r="AZ43" i="11"/>
  <c r="AZ42" i="11"/>
  <c r="AZ41" i="11"/>
  <c r="AZ40" i="11"/>
  <c r="AZ38" i="11"/>
  <c r="AZ37" i="11"/>
  <c r="AZ36" i="11"/>
  <c r="AZ35" i="11"/>
  <c r="AZ34" i="11"/>
  <c r="AZ33" i="11"/>
  <c r="AZ32" i="11"/>
  <c r="AZ30" i="11"/>
  <c r="AZ29" i="11"/>
  <c r="AZ27" i="11"/>
  <c r="AZ26" i="11"/>
  <c r="AZ25" i="11"/>
  <c r="AZ22" i="11"/>
  <c r="AZ21" i="11"/>
  <c r="AZ18" i="11"/>
  <c r="AZ14" i="11"/>
  <c r="AZ12" i="11"/>
  <c r="AZ11" i="11"/>
  <c r="AZ9" i="11"/>
  <c r="AZ8" i="11"/>
  <c r="AZ7" i="11"/>
  <c r="AZ6" i="11"/>
  <c r="AZ5" i="11"/>
  <c r="AW99" i="11"/>
  <c r="AW98" i="11"/>
  <c r="AW97" i="11"/>
  <c r="AW96" i="11"/>
  <c r="AW94" i="11"/>
  <c r="AW93" i="11"/>
  <c r="AW92" i="11"/>
  <c r="AW91" i="11"/>
  <c r="AW88" i="11"/>
  <c r="AW87" i="11"/>
  <c r="AW86" i="11"/>
  <c r="AW84" i="11"/>
  <c r="AW83" i="11"/>
  <c r="AW82" i="11"/>
  <c r="AW80" i="11"/>
  <c r="AW79" i="11"/>
  <c r="AW77" i="11"/>
  <c r="AW76" i="11"/>
  <c r="AW75" i="11"/>
  <c r="AW73" i="11"/>
  <c r="AW72" i="11"/>
  <c r="AW70" i="11"/>
  <c r="AW69" i="11"/>
  <c r="AW68" i="11"/>
  <c r="AW66" i="11"/>
  <c r="AW65" i="11"/>
  <c r="AW64" i="11"/>
  <c r="AW62" i="11"/>
  <c r="AW61" i="11"/>
  <c r="AW59" i="11"/>
  <c r="AW58" i="11"/>
  <c r="AW56" i="11"/>
  <c r="AW55" i="11"/>
  <c r="AW53" i="11"/>
  <c r="AW52" i="11"/>
  <c r="AW51" i="11"/>
  <c r="AW50" i="11"/>
  <c r="AW47" i="11"/>
  <c r="AW46" i="11"/>
  <c r="AW44" i="11"/>
  <c r="AW43" i="11"/>
  <c r="AW42" i="11"/>
  <c r="AW41" i="11"/>
  <c r="AW40" i="11"/>
  <c r="AW38" i="11"/>
  <c r="AW37" i="11"/>
  <c r="AW36" i="11"/>
  <c r="AW35" i="11"/>
  <c r="AW34" i="11"/>
  <c r="AW33" i="11"/>
  <c r="AW32" i="11"/>
  <c r="AW30" i="11"/>
  <c r="AW29" i="11"/>
  <c r="AW27" i="11"/>
  <c r="AW26" i="11"/>
  <c r="AW25" i="11"/>
  <c r="AW22" i="11"/>
  <c r="AW21" i="11"/>
  <c r="AW18" i="11"/>
  <c r="AW17" i="11"/>
  <c r="AW14" i="11"/>
  <c r="AW12" i="11"/>
  <c r="AW11" i="11"/>
  <c r="AW9" i="11"/>
  <c r="AW8" i="11"/>
  <c r="AW7" i="11"/>
  <c r="AW6" i="11"/>
  <c r="AW5" i="11"/>
  <c r="AW197" i="11"/>
  <c r="AW196" i="11"/>
  <c r="AW195" i="11"/>
  <c r="AW192" i="11"/>
  <c r="AW191" i="11"/>
  <c r="AW190" i="11"/>
  <c r="AW189" i="11"/>
  <c r="AW188" i="11"/>
  <c r="AW187" i="11"/>
  <c r="AW186" i="11"/>
  <c r="AW185" i="11"/>
  <c r="AW184" i="11"/>
  <c r="AW183" i="11"/>
  <c r="AW182" i="11"/>
  <c r="AW181" i="11"/>
  <c r="AW179" i="11"/>
  <c r="AW178" i="11"/>
  <c r="AW176" i="11"/>
  <c r="AW175" i="11"/>
  <c r="AW174" i="11"/>
  <c r="AW171" i="11"/>
  <c r="AW170" i="11"/>
  <c r="AW169" i="11"/>
  <c r="AW168" i="11"/>
  <c r="AW166" i="11"/>
  <c r="AW165" i="11"/>
  <c r="AW163" i="11"/>
  <c r="AW162" i="11"/>
  <c r="AW161" i="11"/>
  <c r="AW159" i="11"/>
  <c r="AW158" i="11"/>
  <c r="AW157" i="11"/>
  <c r="AW155" i="11"/>
  <c r="AW154" i="11"/>
  <c r="AW152" i="11"/>
  <c r="AW151" i="11"/>
  <c r="AW150" i="11"/>
  <c r="AW149" i="11"/>
  <c r="AW148" i="11"/>
  <c r="AW147" i="11"/>
  <c r="AW144" i="11"/>
  <c r="AW143" i="11"/>
  <c r="AW142" i="11"/>
  <c r="AW141" i="11"/>
  <c r="AW139" i="11"/>
  <c r="AW138" i="11"/>
  <c r="AW137" i="11"/>
  <c r="AW135" i="11"/>
  <c r="AW134" i="11"/>
  <c r="AW133" i="11"/>
  <c r="AW132" i="11"/>
  <c r="AW131" i="11"/>
  <c r="AW129" i="11"/>
  <c r="AW128" i="11"/>
  <c r="AW127" i="11"/>
  <c r="AW126" i="11"/>
  <c r="AW125" i="11"/>
  <c r="AW123" i="11"/>
  <c r="AW122" i="11"/>
  <c r="AW121" i="11"/>
  <c r="AW116" i="11"/>
  <c r="AW115" i="11"/>
  <c r="AW114" i="11"/>
  <c r="AW112" i="11"/>
  <c r="AW111" i="11"/>
  <c r="AW110" i="11"/>
  <c r="AW108" i="11"/>
  <c r="AW107" i="11"/>
  <c r="AW106" i="11"/>
  <c r="AT197" i="11"/>
  <c r="AT196" i="11"/>
  <c r="AT195" i="11"/>
  <c r="AT192" i="11"/>
  <c r="AT191" i="11"/>
  <c r="AT190" i="11"/>
  <c r="AT189" i="11"/>
  <c r="AT188" i="11"/>
  <c r="AT187" i="11"/>
  <c r="AT186" i="11"/>
  <c r="AT185" i="11"/>
  <c r="AT184" i="11"/>
  <c r="AT183" i="11"/>
  <c r="AT182" i="11"/>
  <c r="AT181" i="11"/>
  <c r="AT179" i="11"/>
  <c r="AT178" i="11"/>
  <c r="AT176" i="11"/>
  <c r="AT175" i="11"/>
  <c r="AT174" i="11"/>
  <c r="AT171" i="11"/>
  <c r="AT170" i="11"/>
  <c r="AT169" i="11"/>
  <c r="AT168" i="11"/>
  <c r="AT166" i="11"/>
  <c r="AT165" i="11"/>
  <c r="AT163" i="11"/>
  <c r="AT162" i="11"/>
  <c r="AT161" i="11"/>
  <c r="AT159" i="11"/>
  <c r="AT158" i="11"/>
  <c r="AT157" i="11"/>
  <c r="AT155" i="11"/>
  <c r="AT154" i="11"/>
  <c r="AT152" i="11"/>
  <c r="AT151" i="11"/>
  <c r="AT150" i="11"/>
  <c r="AT149" i="11"/>
  <c r="AT148" i="11"/>
  <c r="AT147" i="11"/>
  <c r="AT144" i="11"/>
  <c r="AT143" i="11"/>
  <c r="AT142" i="11"/>
  <c r="AT141" i="11"/>
  <c r="AT139" i="11"/>
  <c r="AT138" i="11"/>
  <c r="AT137" i="11"/>
  <c r="AT135" i="11"/>
  <c r="AT134" i="11"/>
  <c r="AT133" i="11"/>
  <c r="AT132" i="11"/>
  <c r="AT131" i="11"/>
  <c r="AT129" i="11"/>
  <c r="AT128" i="11"/>
  <c r="AT127" i="11"/>
  <c r="AT126" i="11"/>
  <c r="AT125" i="11"/>
  <c r="AT123" i="11"/>
  <c r="AT122" i="11"/>
  <c r="AT121" i="11"/>
  <c r="AT116" i="11"/>
  <c r="AT115" i="11"/>
  <c r="AT114" i="11"/>
  <c r="AT112" i="11"/>
  <c r="AT111" i="11"/>
  <c r="AT110" i="11"/>
  <c r="AT108" i="11"/>
  <c r="AT107" i="11"/>
  <c r="AT106" i="11"/>
  <c r="AT99" i="11"/>
  <c r="AT98" i="11"/>
  <c r="AT97" i="11"/>
  <c r="AT96" i="11"/>
  <c r="AT94" i="11"/>
  <c r="AT93" i="11"/>
  <c r="AT92" i="11"/>
  <c r="AT91" i="11"/>
  <c r="AT88" i="11"/>
  <c r="AT87" i="11"/>
  <c r="AT86" i="11"/>
  <c r="AT84" i="11"/>
  <c r="AT83" i="11"/>
  <c r="AT82" i="11"/>
  <c r="AT80" i="11"/>
  <c r="AT79" i="11"/>
  <c r="AT77" i="11"/>
  <c r="AT76" i="11"/>
  <c r="AT75" i="11"/>
  <c r="AT73" i="11"/>
  <c r="AT72" i="11"/>
  <c r="AT70" i="11"/>
  <c r="AT69" i="11"/>
  <c r="AT68" i="11"/>
  <c r="AT66" i="11"/>
  <c r="AT65" i="11"/>
  <c r="AT64" i="11"/>
  <c r="AT62" i="11"/>
  <c r="AT61" i="11"/>
  <c r="AT59" i="11"/>
  <c r="AT58" i="11"/>
  <c r="AT56" i="11"/>
  <c r="AT55" i="11"/>
  <c r="AT53" i="11"/>
  <c r="AT52" i="11"/>
  <c r="AT51" i="11"/>
  <c r="AT50" i="11"/>
  <c r="AT47" i="11"/>
  <c r="AT46" i="11"/>
  <c r="AT44" i="11"/>
  <c r="AT43" i="11"/>
  <c r="AT42" i="11"/>
  <c r="AT41" i="11"/>
  <c r="AT40" i="11"/>
  <c r="AT38" i="11"/>
  <c r="AT37" i="11"/>
  <c r="AT36" i="11"/>
  <c r="AT35" i="11"/>
  <c r="AT34" i="11"/>
  <c r="AT33" i="11"/>
  <c r="AT32" i="11"/>
  <c r="AT30" i="11"/>
  <c r="AT29" i="11"/>
  <c r="AT27" i="11"/>
  <c r="AT26" i="11"/>
  <c r="AT25" i="11"/>
  <c r="AT22" i="11"/>
  <c r="AT21" i="11"/>
  <c r="AT18" i="11"/>
  <c r="AT17" i="11"/>
  <c r="AT14" i="11"/>
  <c r="AT12" i="11"/>
  <c r="AT11" i="11"/>
  <c r="AT9" i="11"/>
  <c r="AT8" i="11"/>
  <c r="AT7" i="11"/>
  <c r="AT6" i="11"/>
  <c r="AT5" i="11"/>
  <c r="AQ99" i="11"/>
  <c r="AQ98" i="11"/>
  <c r="AQ97" i="11"/>
  <c r="AQ96" i="11"/>
  <c r="AQ94" i="11"/>
  <c r="AQ93" i="11"/>
  <c r="AQ92" i="11"/>
  <c r="AQ91" i="11"/>
  <c r="AQ88" i="11"/>
  <c r="AQ87" i="11"/>
  <c r="AQ86" i="11"/>
  <c r="AQ84" i="11"/>
  <c r="AQ83" i="11"/>
  <c r="AQ82" i="11"/>
  <c r="AQ80" i="11"/>
  <c r="AQ79" i="11"/>
  <c r="AQ77" i="11"/>
  <c r="AQ76" i="11"/>
  <c r="AQ75" i="11"/>
  <c r="AQ73" i="11"/>
  <c r="AQ72" i="11"/>
  <c r="AQ70" i="11"/>
  <c r="AQ69" i="11"/>
  <c r="AQ68" i="11"/>
  <c r="AQ66" i="11"/>
  <c r="AQ65" i="11"/>
  <c r="AQ64" i="11"/>
  <c r="AQ62" i="11"/>
  <c r="AQ61" i="11"/>
  <c r="AQ59" i="11"/>
  <c r="AQ58" i="11"/>
  <c r="AQ56" i="11"/>
  <c r="AQ55" i="11"/>
  <c r="AQ53" i="11"/>
  <c r="AQ52" i="11"/>
  <c r="AQ51" i="11"/>
  <c r="AQ50" i="11"/>
  <c r="AQ47" i="11"/>
  <c r="AQ46" i="11"/>
  <c r="AQ44" i="11"/>
  <c r="AQ43" i="11"/>
  <c r="AQ42" i="11"/>
  <c r="AQ41" i="11"/>
  <c r="AQ40" i="11"/>
  <c r="AQ38" i="11"/>
  <c r="AQ37" i="11"/>
  <c r="AQ36" i="11"/>
  <c r="AQ35" i="11"/>
  <c r="AQ34" i="11"/>
  <c r="AQ33" i="11"/>
  <c r="AQ32" i="11"/>
  <c r="AQ30" i="11"/>
  <c r="AQ29" i="11"/>
  <c r="AQ27" i="11"/>
  <c r="AQ26" i="11"/>
  <c r="AQ25" i="11"/>
  <c r="AQ22" i="11"/>
  <c r="AQ21" i="11"/>
  <c r="AQ18" i="11"/>
  <c r="AQ17" i="11"/>
  <c r="AQ14" i="11"/>
  <c r="AQ12" i="11"/>
  <c r="AQ11" i="11"/>
  <c r="AQ9" i="11"/>
  <c r="AQ8" i="11"/>
  <c r="AQ7" i="11"/>
  <c r="AQ6" i="11"/>
  <c r="AQ5" i="11"/>
  <c r="AQ197" i="11"/>
  <c r="AQ196" i="11"/>
  <c r="AQ195" i="11"/>
  <c r="AQ192" i="11"/>
  <c r="AQ191" i="11"/>
  <c r="AQ190" i="11"/>
  <c r="AQ189" i="11"/>
  <c r="AQ188" i="11"/>
  <c r="AQ187" i="11"/>
  <c r="AQ186" i="11"/>
  <c r="AQ185" i="11"/>
  <c r="AQ184" i="11"/>
  <c r="AQ183" i="11"/>
  <c r="AQ182" i="11"/>
  <c r="AQ181" i="11"/>
  <c r="AQ179" i="11"/>
  <c r="AQ178" i="11"/>
  <c r="AQ176" i="11"/>
  <c r="AQ175" i="11"/>
  <c r="AQ174" i="11"/>
  <c r="AQ171" i="11"/>
  <c r="AQ170" i="11"/>
  <c r="AQ169" i="11"/>
  <c r="AQ168" i="11"/>
  <c r="AQ166" i="11"/>
  <c r="AQ165" i="11"/>
  <c r="AQ163" i="11"/>
  <c r="AQ162" i="11"/>
  <c r="AQ161" i="11"/>
  <c r="AQ159" i="11"/>
  <c r="AQ158" i="11"/>
  <c r="AQ157" i="11"/>
  <c r="AQ155" i="11"/>
  <c r="AQ154" i="11"/>
  <c r="AQ152" i="11"/>
  <c r="AQ151" i="11"/>
  <c r="AQ150" i="11"/>
  <c r="AQ149" i="11"/>
  <c r="AQ148" i="11"/>
  <c r="AQ147" i="11"/>
  <c r="AQ144" i="11"/>
  <c r="AQ143" i="11"/>
  <c r="AQ142" i="11"/>
  <c r="AQ141" i="11"/>
  <c r="AQ139" i="11"/>
  <c r="AQ138" i="11"/>
  <c r="AQ137" i="11"/>
  <c r="AQ135" i="11"/>
  <c r="AQ134" i="11"/>
  <c r="AQ133" i="11"/>
  <c r="AQ132" i="11"/>
  <c r="AQ131" i="11"/>
  <c r="AQ129" i="11"/>
  <c r="AQ128" i="11"/>
  <c r="AQ127" i="11"/>
  <c r="AQ126" i="11"/>
  <c r="AQ125" i="11"/>
  <c r="AQ123" i="11"/>
  <c r="AQ122" i="11"/>
  <c r="AQ121" i="11"/>
  <c r="AQ116" i="11"/>
  <c r="AQ115" i="11"/>
  <c r="AQ114" i="11"/>
  <c r="AQ112" i="11"/>
  <c r="AQ111" i="11"/>
  <c r="AQ110" i="11"/>
  <c r="AQ108" i="11"/>
  <c r="AQ107" i="11"/>
  <c r="AQ106" i="11"/>
  <c r="AN197" i="11"/>
  <c r="AN196" i="11"/>
  <c r="AN195" i="11"/>
  <c r="AN192" i="11"/>
  <c r="AN191" i="11"/>
  <c r="AN190" i="11"/>
  <c r="AN189" i="11"/>
  <c r="AN188" i="11"/>
  <c r="AN187" i="11"/>
  <c r="AN186" i="11"/>
  <c r="AN185" i="11"/>
  <c r="AN184" i="11"/>
  <c r="AN183" i="11"/>
  <c r="AN182" i="11"/>
  <c r="AN181" i="11"/>
  <c r="AN179" i="11"/>
  <c r="AN178" i="11"/>
  <c r="AN176" i="11"/>
  <c r="AN175" i="11"/>
  <c r="AN174" i="11"/>
  <c r="AN171" i="11"/>
  <c r="AN170" i="11"/>
  <c r="AN169" i="11"/>
  <c r="AN168" i="11"/>
  <c r="AN166" i="11"/>
  <c r="AN165" i="11"/>
  <c r="AN163" i="11"/>
  <c r="AN162" i="11"/>
  <c r="AN161" i="11"/>
  <c r="AN159" i="11"/>
  <c r="AN158" i="11"/>
  <c r="AN157" i="11"/>
  <c r="AN155" i="11"/>
  <c r="AN154" i="11"/>
  <c r="AN152" i="11"/>
  <c r="AN151" i="11"/>
  <c r="AN150" i="11"/>
  <c r="AN149" i="11"/>
  <c r="AN148" i="11"/>
  <c r="AN147" i="11"/>
  <c r="AN144" i="11"/>
  <c r="AN143" i="11"/>
  <c r="AN142" i="11"/>
  <c r="AN141" i="11"/>
  <c r="AN139" i="11"/>
  <c r="AN138" i="11"/>
  <c r="AN137" i="11"/>
  <c r="AN135" i="11"/>
  <c r="AN134" i="11"/>
  <c r="AN133" i="11"/>
  <c r="AN132" i="11"/>
  <c r="AN131" i="11"/>
  <c r="AN129" i="11"/>
  <c r="AN128" i="11"/>
  <c r="AN127" i="11"/>
  <c r="AN126" i="11"/>
  <c r="AN125" i="11"/>
  <c r="AN123" i="11"/>
  <c r="AN122" i="11"/>
  <c r="AN121" i="11"/>
  <c r="AN116" i="11"/>
  <c r="AN115" i="11"/>
  <c r="AN114" i="11"/>
  <c r="AN112" i="11"/>
  <c r="AN111" i="11"/>
  <c r="AN110" i="11"/>
  <c r="AN108" i="11"/>
  <c r="AN107" i="11"/>
  <c r="AN106" i="11"/>
  <c r="AN99" i="11"/>
  <c r="AN98" i="11"/>
  <c r="AN97" i="11"/>
  <c r="AN96" i="11"/>
  <c r="AN94" i="11"/>
  <c r="AN93" i="11"/>
  <c r="AN92" i="11"/>
  <c r="AN91" i="11"/>
  <c r="AN88" i="11"/>
  <c r="AN87" i="11"/>
  <c r="AN86" i="11"/>
  <c r="AN84" i="11"/>
  <c r="AN83" i="11"/>
  <c r="AN82" i="11"/>
  <c r="AN80" i="11"/>
  <c r="AN79" i="11"/>
  <c r="AN77" i="11"/>
  <c r="AN76" i="11"/>
  <c r="AN75" i="11"/>
  <c r="AN73" i="11"/>
  <c r="AN72" i="11"/>
  <c r="AN70" i="11"/>
  <c r="AN69" i="11"/>
  <c r="AN68" i="11"/>
  <c r="AN66" i="11"/>
  <c r="AN65" i="11"/>
  <c r="AN64" i="11"/>
  <c r="AN62" i="11"/>
  <c r="AN61" i="11"/>
  <c r="AN59" i="11"/>
  <c r="AN58" i="11"/>
  <c r="AN56" i="11"/>
  <c r="AN55" i="11"/>
  <c r="AN53" i="11"/>
  <c r="AN52" i="11"/>
  <c r="AN51" i="11"/>
  <c r="AN50" i="11"/>
  <c r="AN47" i="11"/>
  <c r="AN46" i="11"/>
  <c r="AN44" i="11"/>
  <c r="AN43" i="11"/>
  <c r="AN42" i="11"/>
  <c r="AN41" i="11"/>
  <c r="AN40" i="11"/>
  <c r="AN38" i="11"/>
  <c r="AN37" i="11"/>
  <c r="AN36" i="11"/>
  <c r="AN35" i="11"/>
  <c r="AN34" i="11"/>
  <c r="AN33" i="11"/>
  <c r="AN32" i="11"/>
  <c r="AN30" i="11"/>
  <c r="AN29" i="11"/>
  <c r="AN27" i="11"/>
  <c r="AN26" i="11"/>
  <c r="AN25" i="11"/>
  <c r="AN22" i="11"/>
  <c r="AN21" i="11"/>
  <c r="AN18" i="11"/>
  <c r="AN17" i="11"/>
  <c r="AN14" i="11"/>
  <c r="AN12" i="11"/>
  <c r="AN11" i="11"/>
  <c r="AN9" i="11"/>
  <c r="AN8" i="11"/>
  <c r="AN7" i="11"/>
  <c r="AN6" i="11"/>
  <c r="AN5" i="11"/>
  <c r="AK197" i="11"/>
  <c r="AK196" i="11"/>
  <c r="AK195" i="11"/>
  <c r="AK192" i="11"/>
  <c r="AK191" i="11"/>
  <c r="AK190" i="11"/>
  <c r="AK189" i="11"/>
  <c r="AK188" i="11"/>
  <c r="AK187" i="11"/>
  <c r="AK186" i="11"/>
  <c r="AK185" i="11"/>
  <c r="AK184" i="11"/>
  <c r="AK183" i="11"/>
  <c r="AK182" i="11"/>
  <c r="AK181" i="11"/>
  <c r="AK179" i="11"/>
  <c r="AK178" i="11"/>
  <c r="AK176" i="11"/>
  <c r="AK175" i="11"/>
  <c r="AK174" i="11"/>
  <c r="AK171" i="11"/>
  <c r="AK170" i="11"/>
  <c r="AK169" i="11"/>
  <c r="AK168" i="11"/>
  <c r="AK166" i="11"/>
  <c r="AK165" i="11"/>
  <c r="AK163" i="11"/>
  <c r="AK162" i="11"/>
  <c r="AK161" i="11"/>
  <c r="AK159" i="11"/>
  <c r="AK158" i="11"/>
  <c r="AK157" i="11"/>
  <c r="AK155" i="11"/>
  <c r="AK154" i="11"/>
  <c r="AK152" i="11"/>
  <c r="AK151" i="11"/>
  <c r="AK150" i="11"/>
  <c r="AK149" i="11"/>
  <c r="AK148" i="11"/>
  <c r="AK147" i="11"/>
  <c r="AK144" i="11"/>
  <c r="AK143" i="11"/>
  <c r="AK142" i="11"/>
  <c r="AK141" i="11"/>
  <c r="AK139" i="11"/>
  <c r="AK138" i="11"/>
  <c r="AK137" i="11"/>
  <c r="AK135" i="11"/>
  <c r="AK134" i="11"/>
  <c r="AK133" i="11"/>
  <c r="AK132" i="11"/>
  <c r="AK131" i="11"/>
  <c r="AK129" i="11"/>
  <c r="AK128" i="11"/>
  <c r="AK127" i="11"/>
  <c r="AK126" i="11"/>
  <c r="AK125" i="11"/>
  <c r="AK123" i="11"/>
  <c r="AK122" i="11"/>
  <c r="AK121" i="11"/>
  <c r="AK116" i="11"/>
  <c r="AK115" i="11"/>
  <c r="AK114" i="11"/>
  <c r="AK112" i="11"/>
  <c r="AK111" i="11"/>
  <c r="AK110" i="11"/>
  <c r="AK108" i="11"/>
  <c r="AK107" i="11"/>
  <c r="AK106" i="11"/>
  <c r="AK99" i="11"/>
  <c r="AK98" i="11"/>
  <c r="AK97" i="11"/>
  <c r="AK96" i="11"/>
  <c r="AK94" i="11"/>
  <c r="AK93" i="11"/>
  <c r="AK92" i="11"/>
  <c r="AK91" i="11"/>
  <c r="AK88" i="11"/>
  <c r="AK87" i="11"/>
  <c r="AK86" i="11"/>
  <c r="AK84" i="11"/>
  <c r="AK83" i="11"/>
  <c r="AK82" i="11"/>
  <c r="AK80" i="11"/>
  <c r="AK79" i="11"/>
  <c r="AK77" i="11"/>
  <c r="AK76" i="11"/>
  <c r="AK75" i="11"/>
  <c r="AK73" i="11"/>
  <c r="AK72" i="11"/>
  <c r="AK70" i="11"/>
  <c r="AK69" i="11"/>
  <c r="AK68" i="11"/>
  <c r="AK66" i="11"/>
  <c r="AK65" i="11"/>
  <c r="AK64" i="11"/>
  <c r="AK62" i="11"/>
  <c r="AK61" i="11"/>
  <c r="AK59" i="11"/>
  <c r="AK58" i="11"/>
  <c r="AK56" i="11"/>
  <c r="AK55" i="11"/>
  <c r="AK53" i="11"/>
  <c r="AK52" i="11"/>
  <c r="AK51" i="11"/>
  <c r="AK50" i="11"/>
  <c r="AK47" i="11"/>
  <c r="AK46" i="11"/>
  <c r="AK44" i="11"/>
  <c r="AK43" i="11"/>
  <c r="AK42" i="11"/>
  <c r="AK41" i="11"/>
  <c r="AK40" i="11"/>
  <c r="AK38" i="11"/>
  <c r="AK37" i="11"/>
  <c r="AK36" i="11"/>
  <c r="AK35" i="11"/>
  <c r="AK34" i="11"/>
  <c r="AK33" i="11"/>
  <c r="AK32" i="11"/>
  <c r="AK30" i="11"/>
  <c r="AK29" i="11"/>
  <c r="AK27" i="11"/>
  <c r="AK26" i="11"/>
  <c r="AK25" i="11"/>
  <c r="AK22" i="11"/>
  <c r="AK21" i="11"/>
  <c r="AK18" i="11"/>
  <c r="AK17" i="11"/>
  <c r="AK14" i="11"/>
  <c r="AK12" i="11"/>
  <c r="AK11" i="11"/>
  <c r="AK9" i="11"/>
  <c r="AK8" i="11"/>
  <c r="AK7" i="11"/>
  <c r="AK6" i="11"/>
  <c r="AK5" i="11"/>
  <c r="AH99" i="11"/>
  <c r="AH98" i="11"/>
  <c r="AH97" i="11"/>
  <c r="AH96" i="11"/>
  <c r="AH94" i="11"/>
  <c r="AH93" i="11"/>
  <c r="AH92" i="11"/>
  <c r="AH91" i="11"/>
  <c r="AH88" i="11"/>
  <c r="AH87" i="11"/>
  <c r="AH86" i="11"/>
  <c r="AH84" i="11"/>
  <c r="AH83" i="11"/>
  <c r="AH82" i="11"/>
  <c r="AH80" i="11"/>
  <c r="AH79" i="11"/>
  <c r="AH77" i="11"/>
  <c r="AH76" i="11"/>
  <c r="AH75" i="11"/>
  <c r="AH73" i="11"/>
  <c r="AH72" i="11"/>
  <c r="AH70" i="11"/>
  <c r="AH69" i="11"/>
  <c r="AH68" i="11"/>
  <c r="AH66" i="11"/>
  <c r="AH65" i="11"/>
  <c r="AH64" i="11"/>
  <c r="AH62" i="11"/>
  <c r="AH61" i="11"/>
  <c r="AH59" i="11"/>
  <c r="AH58" i="11"/>
  <c r="AH56" i="11"/>
  <c r="AH55" i="11"/>
  <c r="AH53" i="11"/>
  <c r="AH52" i="11"/>
  <c r="AH51" i="11"/>
  <c r="AH50" i="11"/>
  <c r="AH47" i="11"/>
  <c r="AH46" i="11"/>
  <c r="AH44" i="11"/>
  <c r="AH43" i="11"/>
  <c r="AH42" i="11"/>
  <c r="AH41" i="11"/>
  <c r="AH40" i="11"/>
  <c r="AH38" i="11"/>
  <c r="AH37" i="11"/>
  <c r="AH36" i="11"/>
  <c r="AH35" i="11"/>
  <c r="AH34" i="11"/>
  <c r="AH33" i="11"/>
  <c r="AH32" i="11"/>
  <c r="AH30" i="11"/>
  <c r="AH29" i="11"/>
  <c r="AH27" i="11"/>
  <c r="AH26" i="11"/>
  <c r="AH25" i="11"/>
  <c r="AH22" i="11"/>
  <c r="AH21" i="11"/>
  <c r="AH18" i="11"/>
  <c r="AH17" i="11"/>
  <c r="AH14" i="11"/>
  <c r="AH12" i="11"/>
  <c r="AH11" i="11"/>
  <c r="AH9" i="11"/>
  <c r="AH8" i="11"/>
  <c r="AH7" i="11"/>
  <c r="AH6" i="11"/>
  <c r="AH5" i="11"/>
  <c r="AH197" i="11"/>
  <c r="AH196" i="11"/>
  <c r="AH195" i="11"/>
  <c r="AH192" i="11"/>
  <c r="AH191" i="11"/>
  <c r="AH190" i="11"/>
  <c r="AH189" i="11"/>
  <c r="AH188" i="11"/>
  <c r="AH187" i="11"/>
  <c r="AH186" i="11"/>
  <c r="AH185" i="11"/>
  <c r="AH184" i="11"/>
  <c r="AH183" i="11"/>
  <c r="AH182" i="11"/>
  <c r="AH181" i="11"/>
  <c r="AH179" i="11"/>
  <c r="AH178" i="11"/>
  <c r="AH176" i="11"/>
  <c r="AH175" i="11"/>
  <c r="AH174" i="11"/>
  <c r="AH171" i="11"/>
  <c r="AH170" i="11"/>
  <c r="AH169" i="11"/>
  <c r="AH168" i="11"/>
  <c r="AH166" i="11"/>
  <c r="AH165" i="11"/>
  <c r="AH163" i="11"/>
  <c r="AH162" i="11"/>
  <c r="AH161" i="11"/>
  <c r="AH159" i="11"/>
  <c r="AH158" i="11"/>
  <c r="AH157" i="11"/>
  <c r="AH155" i="11"/>
  <c r="AH154" i="11"/>
  <c r="AH152" i="11"/>
  <c r="AH151" i="11"/>
  <c r="AH150" i="11"/>
  <c r="AH149" i="11"/>
  <c r="AH148" i="11"/>
  <c r="AH147" i="11"/>
  <c r="AH144" i="11"/>
  <c r="AH143" i="11"/>
  <c r="AH142" i="11"/>
  <c r="AH141" i="11"/>
  <c r="AH139" i="11"/>
  <c r="AH138" i="11"/>
  <c r="AH137" i="11"/>
  <c r="AH135" i="11"/>
  <c r="AH134" i="11"/>
  <c r="AH133" i="11"/>
  <c r="AH132" i="11"/>
  <c r="AH131" i="11"/>
  <c r="AH129" i="11"/>
  <c r="AH128" i="11"/>
  <c r="AH127" i="11"/>
  <c r="AH126" i="11"/>
  <c r="AH125" i="11"/>
  <c r="AH123" i="11"/>
  <c r="AH122" i="11"/>
  <c r="AH121" i="11"/>
  <c r="AH116" i="11"/>
  <c r="AH115" i="11"/>
  <c r="AH114" i="11"/>
  <c r="AH112" i="11"/>
  <c r="AH111" i="11"/>
  <c r="AH110" i="11"/>
  <c r="AH108" i="11"/>
  <c r="AH107" i="11"/>
  <c r="AH106" i="11"/>
  <c r="AF198" i="11"/>
  <c r="AE197" i="11"/>
  <c r="AE196" i="11"/>
  <c r="AE195" i="11"/>
  <c r="AE192" i="11"/>
  <c r="AE191" i="11"/>
  <c r="AE190" i="11"/>
  <c r="AE189" i="11"/>
  <c r="AE188" i="11"/>
  <c r="AE187" i="11"/>
  <c r="AE186" i="11"/>
  <c r="AE185" i="11"/>
  <c r="AE184" i="11"/>
  <c r="AE183" i="11"/>
  <c r="AE182" i="11"/>
  <c r="AE181" i="11"/>
  <c r="AE179" i="11"/>
  <c r="AE178" i="11"/>
  <c r="AE176" i="11"/>
  <c r="AE175" i="11"/>
  <c r="AE174" i="11"/>
  <c r="AE171" i="11"/>
  <c r="AE170" i="11"/>
  <c r="AE169" i="11"/>
  <c r="AE168" i="11"/>
  <c r="AE166" i="11"/>
  <c r="AE165" i="11"/>
  <c r="AE163" i="11"/>
  <c r="AE162" i="11"/>
  <c r="AE161" i="11"/>
  <c r="AE159" i="11"/>
  <c r="AE158" i="11"/>
  <c r="AE157" i="11"/>
  <c r="AE155" i="11"/>
  <c r="AE154" i="11"/>
  <c r="AE152" i="11"/>
  <c r="AE151" i="11"/>
  <c r="AE150" i="11"/>
  <c r="AE149" i="11"/>
  <c r="AE148" i="11"/>
  <c r="AE147" i="11"/>
  <c r="AE144" i="11"/>
  <c r="AE143" i="11"/>
  <c r="AE142" i="11"/>
  <c r="AE141" i="11"/>
  <c r="AE139" i="11"/>
  <c r="AE138" i="11"/>
  <c r="AE137" i="11"/>
  <c r="AE135" i="11"/>
  <c r="AE134" i="11"/>
  <c r="AE133" i="11"/>
  <c r="AE132" i="11"/>
  <c r="AE131" i="11"/>
  <c r="AE129" i="11"/>
  <c r="AE128" i="11"/>
  <c r="AE127" i="11"/>
  <c r="AE126" i="11"/>
  <c r="AE125" i="11"/>
  <c r="AE123" i="11"/>
  <c r="AE122" i="11"/>
  <c r="AE121" i="11"/>
  <c r="AE116" i="11"/>
  <c r="AE115" i="11"/>
  <c r="AE114" i="11"/>
  <c r="AE112" i="11"/>
  <c r="AE111" i="11"/>
  <c r="AE110" i="11"/>
  <c r="AE108" i="11"/>
  <c r="AE107" i="11"/>
  <c r="AE106" i="11"/>
  <c r="AE99" i="11"/>
  <c r="AE98" i="11"/>
  <c r="AE97" i="11"/>
  <c r="AE96" i="11"/>
  <c r="AE94" i="11"/>
  <c r="AE93" i="11"/>
  <c r="AE92" i="11"/>
  <c r="AE91" i="11"/>
  <c r="AE88" i="11"/>
  <c r="AE87" i="11"/>
  <c r="AE86" i="11"/>
  <c r="AE84" i="11"/>
  <c r="AE83" i="11"/>
  <c r="AE82" i="11"/>
  <c r="AE80" i="11"/>
  <c r="AE79" i="11"/>
  <c r="AE77" i="11"/>
  <c r="AE76" i="11"/>
  <c r="AE75" i="11"/>
  <c r="AE73" i="11"/>
  <c r="AE72" i="11"/>
  <c r="AE70" i="11"/>
  <c r="AE69" i="11"/>
  <c r="AE68" i="11"/>
  <c r="AE66" i="11"/>
  <c r="AE65" i="11"/>
  <c r="AE64" i="11"/>
  <c r="AE62" i="11"/>
  <c r="AE61" i="11"/>
  <c r="AE59" i="11"/>
  <c r="AE58" i="11"/>
  <c r="AE56" i="11"/>
  <c r="AE55" i="11"/>
  <c r="AE53" i="11"/>
  <c r="AE52" i="11"/>
  <c r="AE51" i="11"/>
  <c r="AE50" i="11"/>
  <c r="AE47" i="11"/>
  <c r="AE46" i="11"/>
  <c r="AE44" i="11"/>
  <c r="AE43" i="11"/>
  <c r="AE42" i="11"/>
  <c r="AE41" i="11"/>
  <c r="AE40" i="11"/>
  <c r="AE38" i="11"/>
  <c r="AE37" i="11"/>
  <c r="AE36" i="11"/>
  <c r="AE35" i="11"/>
  <c r="AE34" i="11"/>
  <c r="AE33" i="11"/>
  <c r="AE32" i="11"/>
  <c r="AE30" i="11"/>
  <c r="AE29" i="11"/>
  <c r="AE27" i="11"/>
  <c r="AE26" i="11"/>
  <c r="AE25" i="11"/>
  <c r="AE22" i="11"/>
  <c r="AE21" i="11"/>
  <c r="AE18" i="11"/>
  <c r="AE17" i="11"/>
  <c r="AE14" i="11"/>
  <c r="AE12" i="11"/>
  <c r="AE11" i="11"/>
  <c r="AE9" i="11"/>
  <c r="AE8" i="11"/>
  <c r="AE7" i="11"/>
  <c r="AE6" i="11"/>
  <c r="AE5" i="11"/>
  <c r="AB99" i="11"/>
  <c r="AB98" i="11"/>
  <c r="AB97" i="11"/>
  <c r="AB96" i="11"/>
  <c r="AB94" i="11"/>
  <c r="AB93" i="11"/>
  <c r="AB92" i="11"/>
  <c r="AB91" i="11"/>
  <c r="AB88" i="11"/>
  <c r="AB87" i="11"/>
  <c r="AB86" i="11"/>
  <c r="AB84" i="11"/>
  <c r="AB83" i="11"/>
  <c r="AB82" i="11"/>
  <c r="AB80" i="11"/>
  <c r="AB79" i="11"/>
  <c r="AB77" i="11"/>
  <c r="AB76" i="11"/>
  <c r="AB75" i="11"/>
  <c r="AB73" i="11"/>
  <c r="AB72" i="11"/>
  <c r="AB70" i="11"/>
  <c r="AB69" i="11"/>
  <c r="AB68" i="11"/>
  <c r="AB66" i="11"/>
  <c r="AB65" i="11"/>
  <c r="AB64" i="11"/>
  <c r="AB62" i="11"/>
  <c r="AB61" i="11"/>
  <c r="AB59" i="11"/>
  <c r="AB58" i="11"/>
  <c r="AB56" i="11"/>
  <c r="AB55" i="11"/>
  <c r="AB53" i="11"/>
  <c r="AB52" i="11"/>
  <c r="AB51" i="11"/>
  <c r="AB50" i="11"/>
  <c r="AB47" i="11"/>
  <c r="AB46" i="11"/>
  <c r="AB44" i="11"/>
  <c r="AB43" i="11"/>
  <c r="AB42" i="11"/>
  <c r="AB41" i="11"/>
  <c r="AB40" i="11"/>
  <c r="AB38" i="11"/>
  <c r="AB37" i="11"/>
  <c r="AB36" i="11"/>
  <c r="AB35" i="11"/>
  <c r="AB34" i="11"/>
  <c r="AB33" i="11"/>
  <c r="AB32" i="11"/>
  <c r="AB30" i="11"/>
  <c r="AB29" i="11"/>
  <c r="AB27" i="11"/>
  <c r="AB26" i="11"/>
  <c r="AB25" i="11"/>
  <c r="AB22" i="11"/>
  <c r="AB21" i="11"/>
  <c r="AB18" i="11"/>
  <c r="AB17" i="11"/>
  <c r="AB14" i="11"/>
  <c r="AB12" i="11"/>
  <c r="AB11" i="11"/>
  <c r="AB9" i="11"/>
  <c r="AB8" i="11"/>
  <c r="AB7" i="11"/>
  <c r="AB6" i="11"/>
  <c r="AB5" i="11"/>
  <c r="AB197" i="11"/>
  <c r="AB196" i="11"/>
  <c r="AB195" i="11"/>
  <c r="AB192" i="11"/>
  <c r="AB191" i="11"/>
  <c r="AB190" i="11"/>
  <c r="AB189" i="11"/>
  <c r="AB188" i="11"/>
  <c r="AB187" i="11"/>
  <c r="AB186" i="11"/>
  <c r="AB185" i="11"/>
  <c r="AB184" i="11"/>
  <c r="AB183" i="11"/>
  <c r="AB182" i="11"/>
  <c r="AB181" i="11"/>
  <c r="AB179" i="11"/>
  <c r="AB178" i="11"/>
  <c r="AB176" i="11"/>
  <c r="AB175" i="11"/>
  <c r="AB174" i="11"/>
  <c r="AB171" i="11"/>
  <c r="AB170" i="11"/>
  <c r="AB169" i="11"/>
  <c r="AB168" i="11"/>
  <c r="AB166" i="11"/>
  <c r="AB165" i="11"/>
  <c r="AB163" i="11"/>
  <c r="AB162" i="11"/>
  <c r="AB161" i="11"/>
  <c r="AB159" i="11"/>
  <c r="AB158" i="11"/>
  <c r="AB157" i="11"/>
  <c r="AB155" i="11"/>
  <c r="AB154" i="11"/>
  <c r="AB152" i="11"/>
  <c r="AB151" i="11"/>
  <c r="AB150" i="11"/>
  <c r="AB149" i="11"/>
  <c r="AB148" i="11"/>
  <c r="AB147" i="11"/>
  <c r="AB144" i="11"/>
  <c r="AB143" i="11"/>
  <c r="AB142" i="11"/>
  <c r="AB141" i="11"/>
  <c r="AB139" i="11"/>
  <c r="AB138" i="11"/>
  <c r="AB137" i="11"/>
  <c r="AB135" i="11"/>
  <c r="AB134" i="11"/>
  <c r="AB133" i="11"/>
  <c r="AB132" i="11"/>
  <c r="AB131" i="11"/>
  <c r="AB129" i="11"/>
  <c r="AB128" i="11"/>
  <c r="AB127" i="11"/>
  <c r="AB126" i="11"/>
  <c r="AB125" i="11"/>
  <c r="AB123" i="11"/>
  <c r="AB122" i="11"/>
  <c r="AB121" i="11"/>
  <c r="AB116" i="11"/>
  <c r="AB115" i="11"/>
  <c r="AB114" i="11"/>
  <c r="AB112" i="11"/>
  <c r="AB111" i="11"/>
  <c r="AB110" i="11"/>
  <c r="AB108" i="11"/>
  <c r="AB107" i="11"/>
  <c r="AB106" i="11"/>
  <c r="Y197" i="11"/>
  <c r="Y196" i="11"/>
  <c r="Y195" i="11"/>
  <c r="Y192" i="11"/>
  <c r="Y191" i="11"/>
  <c r="Y190" i="11"/>
  <c r="Y189" i="11"/>
  <c r="Y188" i="11"/>
  <c r="Y187" i="11"/>
  <c r="Y186" i="11"/>
  <c r="Y185" i="11"/>
  <c r="Y184" i="11"/>
  <c r="Y183" i="11"/>
  <c r="Y182" i="11"/>
  <c r="Y181" i="11"/>
  <c r="Y179" i="11"/>
  <c r="Y178" i="11"/>
  <c r="Y176" i="11"/>
  <c r="Y175" i="11"/>
  <c r="Y174" i="11"/>
  <c r="Y171" i="11"/>
  <c r="Y170" i="11"/>
  <c r="Y169" i="11"/>
  <c r="Y168" i="11"/>
  <c r="Y166" i="11"/>
  <c r="Y165" i="11"/>
  <c r="Y163" i="11"/>
  <c r="Y162" i="11"/>
  <c r="Y161" i="11"/>
  <c r="Y159" i="11"/>
  <c r="Y158" i="11"/>
  <c r="Y157" i="11"/>
  <c r="Y155" i="11"/>
  <c r="Y154" i="11"/>
  <c r="Y152" i="11"/>
  <c r="Y151" i="11"/>
  <c r="Y150" i="11"/>
  <c r="Y149" i="11"/>
  <c r="Y148" i="11"/>
  <c r="Y147" i="11"/>
  <c r="Y144" i="11"/>
  <c r="Y143" i="11"/>
  <c r="Y142" i="11"/>
  <c r="Y141" i="11"/>
  <c r="Y139" i="11"/>
  <c r="Y138" i="11"/>
  <c r="Y137" i="11"/>
  <c r="Y135" i="11"/>
  <c r="Y134" i="11"/>
  <c r="Y133" i="11"/>
  <c r="Y132" i="11"/>
  <c r="Y131" i="11"/>
  <c r="Y129" i="11"/>
  <c r="Y128" i="11"/>
  <c r="Y127" i="11"/>
  <c r="Y126" i="11"/>
  <c r="Y125" i="11"/>
  <c r="Y123" i="11"/>
  <c r="Y122" i="11"/>
  <c r="Y121" i="11"/>
  <c r="Y116" i="11"/>
  <c r="Y115" i="11"/>
  <c r="Y114" i="11"/>
  <c r="Y112" i="11"/>
  <c r="Y111" i="11"/>
  <c r="Y110" i="11"/>
  <c r="Y108" i="11"/>
  <c r="Y107" i="11"/>
  <c r="Y106" i="11"/>
  <c r="Y99" i="11"/>
  <c r="Y98" i="11"/>
  <c r="Y97" i="11"/>
  <c r="Y96" i="11"/>
  <c r="Y94" i="11"/>
  <c r="Y93" i="11"/>
  <c r="Y92" i="11"/>
  <c r="Y91" i="11"/>
  <c r="Y88" i="11"/>
  <c r="Y87" i="11"/>
  <c r="Y86" i="11"/>
  <c r="Y84" i="11"/>
  <c r="Y83" i="11"/>
  <c r="Y82" i="11"/>
  <c r="Y80" i="11"/>
  <c r="Y79" i="11"/>
  <c r="Y77" i="11"/>
  <c r="Y76" i="11"/>
  <c r="Y75" i="11"/>
  <c r="Y73" i="11"/>
  <c r="Y72" i="11"/>
  <c r="Y70" i="11"/>
  <c r="Y69" i="11"/>
  <c r="Y68" i="11"/>
  <c r="Y66" i="11"/>
  <c r="Y65" i="11"/>
  <c r="Y64" i="11"/>
  <c r="Y62" i="11"/>
  <c r="Y61" i="11"/>
  <c r="Y59" i="11"/>
  <c r="Y58" i="11"/>
  <c r="Y56" i="11"/>
  <c r="Y55" i="11"/>
  <c r="Y53" i="11"/>
  <c r="Y52" i="11"/>
  <c r="Y51" i="11"/>
  <c r="Y50" i="11"/>
  <c r="Y47" i="11"/>
  <c r="Y46" i="11"/>
  <c r="Y44" i="11"/>
  <c r="Y43" i="11"/>
  <c r="Y42" i="11"/>
  <c r="Y41" i="11"/>
  <c r="Y40" i="11"/>
  <c r="Y38" i="11"/>
  <c r="Y37" i="11"/>
  <c r="Y36" i="11"/>
  <c r="Y35" i="11"/>
  <c r="Y34" i="11"/>
  <c r="Y33" i="11"/>
  <c r="Y32" i="11"/>
  <c r="Y30" i="11"/>
  <c r="Y29" i="11"/>
  <c r="Y27" i="11"/>
  <c r="Y26" i="11"/>
  <c r="Y25" i="11"/>
  <c r="Y22" i="11"/>
  <c r="Y21" i="11"/>
  <c r="Y18" i="11"/>
  <c r="Y17" i="11"/>
  <c r="Y14" i="11"/>
  <c r="Y12" i="11"/>
  <c r="Y11" i="11"/>
  <c r="Y9" i="11"/>
  <c r="Y8" i="11"/>
  <c r="Y7" i="11"/>
  <c r="Y6" i="11"/>
  <c r="V99" i="11"/>
  <c r="V98" i="11"/>
  <c r="V97" i="11"/>
  <c r="V96" i="11"/>
  <c r="V94" i="11"/>
  <c r="V93" i="11"/>
  <c r="V92" i="11"/>
  <c r="V91" i="11"/>
  <c r="V88" i="11"/>
  <c r="V87" i="11"/>
  <c r="V86" i="11"/>
  <c r="V84" i="11"/>
  <c r="V83" i="11"/>
  <c r="V82" i="11"/>
  <c r="V80" i="11"/>
  <c r="V79" i="11"/>
  <c r="V77" i="11"/>
  <c r="V76" i="11"/>
  <c r="V75" i="11"/>
  <c r="V73" i="11"/>
  <c r="V72" i="11"/>
  <c r="V70" i="11"/>
  <c r="V69" i="11"/>
  <c r="V68" i="11"/>
  <c r="V66" i="11"/>
  <c r="V65" i="11"/>
  <c r="V64" i="11"/>
  <c r="V62" i="11"/>
  <c r="V61" i="11"/>
  <c r="V59" i="11"/>
  <c r="V58" i="11"/>
  <c r="V56" i="11"/>
  <c r="V55" i="11"/>
  <c r="V53" i="11"/>
  <c r="V52" i="11"/>
  <c r="V51" i="11"/>
  <c r="V50" i="11"/>
  <c r="V47" i="11"/>
  <c r="V46" i="11"/>
  <c r="V44" i="11"/>
  <c r="V43" i="11"/>
  <c r="V42" i="11"/>
  <c r="V41" i="11"/>
  <c r="V40" i="11"/>
  <c r="V38" i="11"/>
  <c r="V37" i="11"/>
  <c r="V36" i="11"/>
  <c r="V35" i="11"/>
  <c r="V34" i="11"/>
  <c r="V33" i="11"/>
  <c r="V32" i="11"/>
  <c r="V30" i="11"/>
  <c r="V29" i="11"/>
  <c r="V27" i="11"/>
  <c r="V26" i="11"/>
  <c r="V25" i="11"/>
  <c r="V22" i="11"/>
  <c r="V21" i="11"/>
  <c r="V18" i="11"/>
  <c r="V17" i="11"/>
  <c r="V14" i="11"/>
  <c r="V12" i="11"/>
  <c r="V11" i="11"/>
  <c r="V9" i="11"/>
  <c r="V8" i="11"/>
  <c r="V7" i="11"/>
  <c r="V6" i="11"/>
  <c r="V5" i="11"/>
  <c r="V197" i="11"/>
  <c r="V196" i="11"/>
  <c r="V195" i="11"/>
  <c r="V192" i="11"/>
  <c r="V191" i="11"/>
  <c r="V190" i="11"/>
  <c r="V189" i="11"/>
  <c r="V188" i="11"/>
  <c r="V187" i="11"/>
  <c r="V186" i="11"/>
  <c r="V185" i="11"/>
  <c r="V184" i="11"/>
  <c r="V183" i="11"/>
  <c r="V182" i="11"/>
  <c r="V181" i="11"/>
  <c r="V179" i="11"/>
  <c r="V178" i="11"/>
  <c r="V176" i="11"/>
  <c r="V175" i="11"/>
  <c r="V174" i="11"/>
  <c r="V171" i="11"/>
  <c r="V170" i="11"/>
  <c r="V169" i="11"/>
  <c r="V168" i="11"/>
  <c r="V166" i="11"/>
  <c r="V165" i="11"/>
  <c r="V163" i="11"/>
  <c r="V162" i="11"/>
  <c r="V161" i="11"/>
  <c r="V159" i="11"/>
  <c r="V158" i="11"/>
  <c r="V157" i="11"/>
  <c r="V155" i="11"/>
  <c r="V154" i="11"/>
  <c r="V152" i="11"/>
  <c r="V151" i="11"/>
  <c r="V150" i="11"/>
  <c r="V149" i="11"/>
  <c r="V148" i="11"/>
  <c r="V147" i="11"/>
  <c r="V144" i="11"/>
  <c r="V143" i="11"/>
  <c r="V142" i="11"/>
  <c r="V141" i="11"/>
  <c r="V139" i="11"/>
  <c r="V138" i="11"/>
  <c r="V137" i="11"/>
  <c r="V135" i="11"/>
  <c r="V134" i="11"/>
  <c r="V133" i="11"/>
  <c r="V132" i="11"/>
  <c r="V131" i="11"/>
  <c r="V129" i="11"/>
  <c r="V128" i="11"/>
  <c r="V127" i="11"/>
  <c r="V126" i="11"/>
  <c r="V125" i="11"/>
  <c r="V123" i="11"/>
  <c r="V122" i="11"/>
  <c r="V121" i="11"/>
  <c r="V116" i="11"/>
  <c r="V115" i="11"/>
  <c r="V114" i="11"/>
  <c r="V112" i="11"/>
  <c r="V111" i="11"/>
  <c r="V110" i="11"/>
  <c r="V108" i="11"/>
  <c r="V107" i="11"/>
  <c r="V106" i="11"/>
  <c r="S197" i="11"/>
  <c r="S196" i="11"/>
  <c r="S195" i="11"/>
  <c r="S192" i="11"/>
  <c r="S191" i="11"/>
  <c r="S190" i="11"/>
  <c r="S189" i="11"/>
  <c r="S188" i="11"/>
  <c r="S187" i="11"/>
  <c r="S186" i="11"/>
  <c r="S185" i="11"/>
  <c r="S184" i="11"/>
  <c r="S183" i="11"/>
  <c r="S182" i="11"/>
  <c r="S181" i="11"/>
  <c r="S179" i="11"/>
  <c r="S178" i="11"/>
  <c r="S176" i="11"/>
  <c r="S175" i="11"/>
  <c r="S174" i="11"/>
  <c r="S171" i="11"/>
  <c r="S170" i="11"/>
  <c r="S169" i="11"/>
  <c r="S168" i="11"/>
  <c r="S166" i="11"/>
  <c r="S165" i="11"/>
  <c r="S163" i="11"/>
  <c r="S162" i="11"/>
  <c r="S161" i="11"/>
  <c r="S159" i="11"/>
  <c r="S158" i="11"/>
  <c r="S157" i="11"/>
  <c r="S155" i="11"/>
  <c r="S154" i="11"/>
  <c r="S152" i="11"/>
  <c r="S151" i="11"/>
  <c r="S150" i="11"/>
  <c r="S149" i="11"/>
  <c r="S148" i="11"/>
  <c r="S147" i="11"/>
  <c r="S144" i="11"/>
  <c r="S143" i="11"/>
  <c r="S142" i="11"/>
  <c r="S141" i="11"/>
  <c r="S139" i="11"/>
  <c r="S138" i="11"/>
  <c r="S137" i="11"/>
  <c r="S135" i="11"/>
  <c r="S134" i="11"/>
  <c r="S133" i="11"/>
  <c r="S132" i="11"/>
  <c r="S131" i="11"/>
  <c r="S129" i="11"/>
  <c r="S128" i="11"/>
  <c r="S127" i="11"/>
  <c r="S126" i="11"/>
  <c r="S125" i="11"/>
  <c r="S123" i="11"/>
  <c r="S122" i="11"/>
  <c r="S121" i="11"/>
  <c r="S116" i="11"/>
  <c r="S115" i="11"/>
  <c r="S114" i="11"/>
  <c r="S112" i="11"/>
  <c r="S111" i="11"/>
  <c r="S110" i="11"/>
  <c r="S108" i="11"/>
  <c r="S107" i="11"/>
  <c r="S106" i="11"/>
  <c r="S99" i="11"/>
  <c r="S98" i="11"/>
  <c r="S97" i="11"/>
  <c r="S96" i="11"/>
  <c r="S94" i="11"/>
  <c r="S93" i="11"/>
  <c r="S92" i="11"/>
  <c r="S91" i="11"/>
  <c r="S88" i="11"/>
  <c r="S87" i="11"/>
  <c r="S86" i="11"/>
  <c r="S84" i="11"/>
  <c r="S83" i="11"/>
  <c r="S82" i="11"/>
  <c r="S80" i="11"/>
  <c r="S79" i="11"/>
  <c r="S77" i="11"/>
  <c r="S76" i="11"/>
  <c r="S75" i="11"/>
  <c r="S73" i="11"/>
  <c r="S72" i="11"/>
  <c r="S70" i="11"/>
  <c r="S69" i="11"/>
  <c r="S68" i="11"/>
  <c r="S66" i="11"/>
  <c r="S65" i="11"/>
  <c r="S64" i="11"/>
  <c r="S62" i="11"/>
  <c r="S61" i="11"/>
  <c r="S59" i="11"/>
  <c r="S58" i="11"/>
  <c r="S56" i="11"/>
  <c r="S55" i="11"/>
  <c r="S53" i="11"/>
  <c r="S52" i="11"/>
  <c r="S51" i="11"/>
  <c r="S50" i="11"/>
  <c r="S47" i="11"/>
  <c r="S46" i="11"/>
  <c r="S44" i="11"/>
  <c r="S43" i="11"/>
  <c r="S42" i="11"/>
  <c r="S41" i="11"/>
  <c r="S40" i="11"/>
  <c r="S38" i="11"/>
  <c r="S37" i="11"/>
  <c r="S36" i="11"/>
  <c r="S35" i="11"/>
  <c r="S34" i="11"/>
  <c r="S33" i="11"/>
  <c r="S32" i="11"/>
  <c r="S30" i="11"/>
  <c r="S29" i="11"/>
  <c r="S27" i="11"/>
  <c r="S26" i="11"/>
  <c r="S25" i="11"/>
  <c r="S22" i="11"/>
  <c r="S21" i="11"/>
  <c r="S18" i="11"/>
  <c r="S17" i="11"/>
  <c r="S14" i="11"/>
  <c r="S12" i="11"/>
  <c r="S11" i="11"/>
  <c r="S9" i="11"/>
  <c r="S8" i="11"/>
  <c r="S7" i="11"/>
  <c r="S6" i="11"/>
  <c r="S5" i="11"/>
  <c r="P99" i="11"/>
  <c r="P98" i="11"/>
  <c r="P97" i="11"/>
  <c r="P96" i="11"/>
  <c r="P94" i="11"/>
  <c r="P93" i="11"/>
  <c r="P92" i="11"/>
  <c r="P91" i="11"/>
  <c r="P88" i="11"/>
  <c r="P87" i="11"/>
  <c r="P86" i="11"/>
  <c r="P84" i="11"/>
  <c r="P83" i="11"/>
  <c r="P82" i="11"/>
  <c r="P80" i="11"/>
  <c r="P79" i="11"/>
  <c r="P77" i="11"/>
  <c r="P76" i="11"/>
  <c r="P75" i="11"/>
  <c r="P73" i="11"/>
  <c r="P72" i="11"/>
  <c r="P70" i="11"/>
  <c r="P69" i="11"/>
  <c r="P68" i="11"/>
  <c r="P66" i="11"/>
  <c r="P65" i="11"/>
  <c r="P64" i="11"/>
  <c r="P62" i="11"/>
  <c r="P61" i="11"/>
  <c r="P59" i="11"/>
  <c r="P58" i="11"/>
  <c r="P56" i="11"/>
  <c r="P55" i="11"/>
  <c r="P53" i="11"/>
  <c r="P52" i="11"/>
  <c r="P51" i="11"/>
  <c r="P50" i="11"/>
  <c r="P47" i="11"/>
  <c r="P46" i="11"/>
  <c r="P44" i="11"/>
  <c r="P43" i="11"/>
  <c r="P42" i="11"/>
  <c r="P41" i="11"/>
  <c r="P40" i="11"/>
  <c r="P38" i="11"/>
  <c r="P37" i="11"/>
  <c r="P36" i="11"/>
  <c r="P35" i="11"/>
  <c r="P34" i="11"/>
  <c r="P33" i="11"/>
  <c r="P32" i="11"/>
  <c r="P30" i="11"/>
  <c r="P29" i="11"/>
  <c r="P27" i="11"/>
  <c r="P26" i="11"/>
  <c r="P25" i="11"/>
  <c r="P22" i="11"/>
  <c r="P21" i="11"/>
  <c r="P18" i="11"/>
  <c r="P17" i="11"/>
  <c r="P14" i="11"/>
  <c r="P12" i="11"/>
  <c r="P11" i="11"/>
  <c r="P9" i="11"/>
  <c r="P8" i="11"/>
  <c r="P7" i="11"/>
  <c r="P6" i="11"/>
  <c r="P5" i="11"/>
  <c r="P197" i="11"/>
  <c r="P196" i="11"/>
  <c r="P195" i="11"/>
  <c r="P192" i="11"/>
  <c r="P191" i="11"/>
  <c r="P190" i="11"/>
  <c r="P189" i="11"/>
  <c r="P188" i="11"/>
  <c r="P187" i="11"/>
  <c r="P186" i="11"/>
  <c r="P185" i="11"/>
  <c r="P184" i="11"/>
  <c r="P183" i="11"/>
  <c r="P182" i="11"/>
  <c r="P181" i="11"/>
  <c r="P179" i="11"/>
  <c r="P178" i="11"/>
  <c r="P176" i="11"/>
  <c r="P175" i="11"/>
  <c r="P174" i="11"/>
  <c r="P171" i="11"/>
  <c r="P170" i="11"/>
  <c r="P169" i="11"/>
  <c r="P168" i="11"/>
  <c r="P166" i="11"/>
  <c r="P165" i="11"/>
  <c r="P163" i="11"/>
  <c r="P162" i="11"/>
  <c r="P161" i="11"/>
  <c r="P159" i="11"/>
  <c r="P158" i="11"/>
  <c r="P157" i="11"/>
  <c r="P155" i="11"/>
  <c r="P154" i="11"/>
  <c r="P152" i="11"/>
  <c r="P151" i="11"/>
  <c r="P150" i="11"/>
  <c r="P149" i="11"/>
  <c r="P148" i="11"/>
  <c r="P147" i="11"/>
  <c r="P144" i="11"/>
  <c r="P143" i="11"/>
  <c r="P142" i="11"/>
  <c r="P141" i="11"/>
  <c r="P139" i="11"/>
  <c r="P138" i="11"/>
  <c r="P137" i="11"/>
  <c r="P135" i="11"/>
  <c r="P134" i="11"/>
  <c r="P133" i="11"/>
  <c r="P132" i="11"/>
  <c r="P131" i="11"/>
  <c r="P129" i="11"/>
  <c r="P128" i="11"/>
  <c r="P127" i="11"/>
  <c r="P126" i="11"/>
  <c r="P125" i="11"/>
  <c r="P123" i="11"/>
  <c r="P122" i="11"/>
  <c r="P121" i="11"/>
  <c r="P116" i="11"/>
  <c r="P115" i="11"/>
  <c r="P114" i="11"/>
  <c r="P112" i="11"/>
  <c r="P111" i="11"/>
  <c r="P110" i="11"/>
  <c r="P108" i="11"/>
  <c r="P107" i="11"/>
  <c r="P106" i="11"/>
  <c r="M197" i="11"/>
  <c r="M196" i="11"/>
  <c r="M195" i="11"/>
  <c r="M192" i="11"/>
  <c r="M191" i="11"/>
  <c r="M190" i="11"/>
  <c r="M189" i="11"/>
  <c r="M188" i="11"/>
  <c r="M187" i="11"/>
  <c r="M186" i="11"/>
  <c r="M185" i="11"/>
  <c r="M184" i="11"/>
  <c r="M183" i="11"/>
  <c r="M182" i="11"/>
  <c r="M181" i="11"/>
  <c r="M179" i="11"/>
  <c r="M178" i="11"/>
  <c r="M176" i="11"/>
  <c r="M175" i="11"/>
  <c r="M174" i="11"/>
  <c r="M171" i="11"/>
  <c r="M170" i="11"/>
  <c r="M169" i="11"/>
  <c r="M168" i="11"/>
  <c r="M166" i="11"/>
  <c r="M165" i="11"/>
  <c r="M163" i="11"/>
  <c r="M162" i="11"/>
  <c r="M161" i="11"/>
  <c r="M159" i="11"/>
  <c r="M158" i="11"/>
  <c r="M157" i="11"/>
  <c r="M155" i="11"/>
  <c r="M154" i="11"/>
  <c r="M152" i="11"/>
  <c r="M151" i="11"/>
  <c r="M150" i="11"/>
  <c r="M149" i="11"/>
  <c r="M148" i="11"/>
  <c r="M147" i="11"/>
  <c r="M144" i="11"/>
  <c r="M143" i="11"/>
  <c r="M142" i="11"/>
  <c r="M141" i="11"/>
  <c r="M139" i="11"/>
  <c r="M138" i="11"/>
  <c r="M137" i="11"/>
  <c r="M135" i="11"/>
  <c r="M134" i="11"/>
  <c r="M133" i="11"/>
  <c r="M132" i="11"/>
  <c r="M131" i="11"/>
  <c r="M129" i="11"/>
  <c r="M128" i="11"/>
  <c r="M127" i="11"/>
  <c r="M126" i="11"/>
  <c r="M125" i="11"/>
  <c r="M123" i="11"/>
  <c r="M122" i="11"/>
  <c r="M121" i="11"/>
  <c r="M116" i="11"/>
  <c r="M115" i="11"/>
  <c r="M114" i="11"/>
  <c r="M112" i="11"/>
  <c r="M111" i="11"/>
  <c r="M110" i="11"/>
  <c r="M108" i="11"/>
  <c r="M107" i="11"/>
  <c r="M106" i="11"/>
  <c r="M99" i="11"/>
  <c r="M98" i="11"/>
  <c r="M97" i="11"/>
  <c r="M96" i="11"/>
  <c r="M94" i="11"/>
  <c r="M93" i="11"/>
  <c r="M92" i="11"/>
  <c r="M91" i="11"/>
  <c r="M88" i="11"/>
  <c r="M87" i="11"/>
  <c r="M86" i="11"/>
  <c r="M84" i="11"/>
  <c r="M83" i="11"/>
  <c r="M82" i="11"/>
  <c r="M80" i="11"/>
  <c r="M79" i="11"/>
  <c r="M77" i="11"/>
  <c r="M76" i="11"/>
  <c r="M75" i="11"/>
  <c r="M73" i="11"/>
  <c r="M72" i="11"/>
  <c r="M70" i="11"/>
  <c r="M69" i="11"/>
  <c r="M68" i="11"/>
  <c r="M66" i="11"/>
  <c r="M65" i="11"/>
  <c r="M64" i="11"/>
  <c r="M62" i="11"/>
  <c r="M61" i="11"/>
  <c r="M59" i="11"/>
  <c r="M58" i="11"/>
  <c r="M56" i="11"/>
  <c r="M55" i="11"/>
  <c r="M53" i="11"/>
  <c r="M52" i="11"/>
  <c r="M51" i="11"/>
  <c r="M50" i="11"/>
  <c r="M47" i="11"/>
  <c r="M46" i="11"/>
  <c r="M44" i="11"/>
  <c r="M43" i="11"/>
  <c r="M42" i="11"/>
  <c r="M41" i="11"/>
  <c r="M40" i="11"/>
  <c r="M38" i="11"/>
  <c r="M37" i="11"/>
  <c r="M36" i="11"/>
  <c r="M35" i="11"/>
  <c r="M34" i="11"/>
  <c r="M33" i="11"/>
  <c r="M32" i="11"/>
  <c r="M30" i="11"/>
  <c r="M29" i="11"/>
  <c r="M27" i="11"/>
  <c r="M26" i="11"/>
  <c r="M25" i="11"/>
  <c r="M22" i="11"/>
  <c r="M21" i="11"/>
  <c r="M18" i="11"/>
  <c r="M17" i="11"/>
  <c r="M14" i="11"/>
  <c r="M12" i="11"/>
  <c r="M11" i="11"/>
  <c r="M9" i="11"/>
  <c r="M8" i="11"/>
  <c r="M7" i="11"/>
  <c r="M6" i="11"/>
  <c r="J197" i="11"/>
  <c r="J196" i="11"/>
  <c r="J195" i="11"/>
  <c r="J192" i="11"/>
  <c r="J191" i="11"/>
  <c r="J190" i="11"/>
  <c r="J189" i="11"/>
  <c r="J188" i="11"/>
  <c r="J187" i="11"/>
  <c r="J186" i="11"/>
  <c r="J185" i="11"/>
  <c r="J184" i="11"/>
  <c r="J183" i="11"/>
  <c r="J182" i="11"/>
  <c r="J181" i="11"/>
  <c r="J179" i="11"/>
  <c r="J178" i="11"/>
  <c r="J176" i="11"/>
  <c r="J175" i="11"/>
  <c r="J174" i="11"/>
  <c r="J171" i="11"/>
  <c r="J170" i="11"/>
  <c r="J169" i="11"/>
  <c r="J168" i="11"/>
  <c r="J166" i="11"/>
  <c r="J165" i="11"/>
  <c r="J163" i="11"/>
  <c r="J162" i="11"/>
  <c r="J161" i="11"/>
  <c r="J159" i="11"/>
  <c r="J158" i="11"/>
  <c r="J157" i="11"/>
  <c r="J155" i="11"/>
  <c r="J154" i="11"/>
  <c r="J152" i="11"/>
  <c r="J151" i="11"/>
  <c r="J150" i="11"/>
  <c r="J149" i="11"/>
  <c r="J148" i="11"/>
  <c r="J147" i="11"/>
  <c r="J144" i="11"/>
  <c r="J143" i="11"/>
  <c r="J142" i="11"/>
  <c r="J141" i="11"/>
  <c r="J139" i="11"/>
  <c r="J138" i="11"/>
  <c r="J137" i="11"/>
  <c r="J135" i="11"/>
  <c r="J134" i="11"/>
  <c r="J133" i="11"/>
  <c r="J132" i="11"/>
  <c r="J131" i="11"/>
  <c r="J129" i="11"/>
  <c r="J128" i="11"/>
  <c r="J127" i="11"/>
  <c r="J126" i="11"/>
  <c r="J125" i="11"/>
  <c r="J123" i="11"/>
  <c r="J122" i="11"/>
  <c r="J121" i="11"/>
  <c r="J116" i="11"/>
  <c r="J115" i="11"/>
  <c r="J114" i="11"/>
  <c r="J112" i="11"/>
  <c r="J111" i="11"/>
  <c r="J110" i="11"/>
  <c r="J108" i="11"/>
  <c r="J107" i="11"/>
  <c r="J106" i="11"/>
  <c r="J99" i="11"/>
  <c r="J98" i="11"/>
  <c r="J97" i="11"/>
  <c r="J96" i="11"/>
  <c r="J94" i="11"/>
  <c r="J93" i="11"/>
  <c r="J92" i="11"/>
  <c r="J91" i="11"/>
  <c r="J88" i="11"/>
  <c r="J87" i="11"/>
  <c r="J86" i="11"/>
  <c r="J84" i="11"/>
  <c r="J83" i="11"/>
  <c r="J82" i="11"/>
  <c r="J80" i="11"/>
  <c r="J79" i="11"/>
  <c r="J77" i="11"/>
  <c r="J76" i="11"/>
  <c r="J75" i="11"/>
  <c r="J73" i="11"/>
  <c r="J72" i="11"/>
  <c r="J70" i="11"/>
  <c r="J69" i="11"/>
  <c r="J68" i="11"/>
  <c r="J66" i="11"/>
  <c r="J65" i="11"/>
  <c r="J64" i="11"/>
  <c r="J62" i="11"/>
  <c r="J61" i="11"/>
  <c r="J59" i="11"/>
  <c r="J58" i="11"/>
  <c r="J56" i="11"/>
  <c r="J55" i="11"/>
  <c r="J53" i="11"/>
  <c r="J52" i="11"/>
  <c r="J51" i="11"/>
  <c r="J50" i="11"/>
  <c r="J47" i="11"/>
  <c r="J46" i="11"/>
  <c r="J44" i="11"/>
  <c r="J43" i="11"/>
  <c r="J42" i="11"/>
  <c r="J41" i="11"/>
  <c r="J40" i="11"/>
  <c r="J38" i="11"/>
  <c r="J37" i="11"/>
  <c r="J36" i="11"/>
  <c r="J35" i="11"/>
  <c r="J34" i="11"/>
  <c r="J33" i="11"/>
  <c r="J32" i="11"/>
  <c r="J30" i="11"/>
  <c r="J29" i="11"/>
  <c r="J27" i="11"/>
  <c r="J26" i="11"/>
  <c r="J25" i="11"/>
  <c r="J22" i="11"/>
  <c r="J21" i="11"/>
  <c r="J18" i="11"/>
  <c r="J17" i="11"/>
  <c r="J14" i="11"/>
  <c r="J12" i="11"/>
  <c r="J11" i="11"/>
  <c r="J9" i="11"/>
  <c r="J8" i="11"/>
  <c r="J7" i="11"/>
  <c r="G197" i="11"/>
  <c r="G196" i="11"/>
  <c r="G195" i="11"/>
  <c r="G192" i="11"/>
  <c r="G191" i="11"/>
  <c r="G190" i="11"/>
  <c r="G189" i="11"/>
  <c r="G188" i="11"/>
  <c r="G187" i="11"/>
  <c r="G186" i="11"/>
  <c r="G185" i="11"/>
  <c r="G184" i="11"/>
  <c r="G183" i="11"/>
  <c r="G182" i="11"/>
  <c r="G181" i="11"/>
  <c r="G179" i="11"/>
  <c r="G178" i="11"/>
  <c r="G176" i="11"/>
  <c r="G175" i="11"/>
  <c r="G174" i="11"/>
  <c r="G171" i="11"/>
  <c r="G170" i="11"/>
  <c r="G169" i="11"/>
  <c r="G168" i="11"/>
  <c r="G166" i="11"/>
  <c r="G165" i="11"/>
  <c r="G163" i="11"/>
  <c r="G162" i="11"/>
  <c r="G161" i="11"/>
  <c r="G159" i="11"/>
  <c r="G158" i="11"/>
  <c r="G157" i="11"/>
  <c r="G155" i="11"/>
  <c r="G154" i="11"/>
  <c r="G152" i="11"/>
  <c r="G151" i="11"/>
  <c r="G150" i="11"/>
  <c r="G149" i="11"/>
  <c r="G148" i="11"/>
  <c r="G147" i="11"/>
  <c r="G144" i="11"/>
  <c r="G143" i="11"/>
  <c r="G142" i="11"/>
  <c r="G141" i="11"/>
  <c r="G139" i="11"/>
  <c r="G138" i="11"/>
  <c r="G137" i="11"/>
  <c r="G135" i="11"/>
  <c r="G134" i="11"/>
  <c r="G133" i="11"/>
  <c r="G132" i="11"/>
  <c r="G131" i="11"/>
  <c r="G129" i="11"/>
  <c r="G128" i="11"/>
  <c r="G127" i="11"/>
  <c r="G126" i="11"/>
  <c r="G125" i="11"/>
  <c r="G123" i="11"/>
  <c r="G122" i="11"/>
  <c r="G121" i="11"/>
  <c r="G116" i="11"/>
  <c r="G115" i="11"/>
  <c r="G114" i="11"/>
  <c r="G112" i="11"/>
  <c r="G111" i="11"/>
  <c r="G110" i="11"/>
  <c r="G108" i="11"/>
  <c r="G107" i="11"/>
  <c r="G106" i="11"/>
  <c r="G41" i="11"/>
  <c r="G40" i="11"/>
  <c r="G38" i="11"/>
  <c r="G22" i="11"/>
  <c r="G21" i="11"/>
  <c r="G18" i="11"/>
  <c r="G17" i="11"/>
  <c r="G14" i="11"/>
  <c r="G12" i="11"/>
  <c r="G11" i="11"/>
  <c r="G9" i="11"/>
  <c r="G8" i="11"/>
  <c r="G20" i="11" l="1"/>
  <c r="P20" i="11"/>
  <c r="AH20" i="11"/>
  <c r="AZ20" i="11"/>
  <c r="S20" i="11"/>
  <c r="AK20" i="11"/>
  <c r="BC20" i="11"/>
  <c r="V20" i="11"/>
  <c r="AN20" i="11"/>
  <c r="BF20" i="11"/>
  <c r="Y20" i="11"/>
  <c r="AQ20" i="11"/>
  <c r="J20" i="11"/>
  <c r="AB20" i="11"/>
  <c r="AT20" i="11"/>
  <c r="M20" i="11"/>
  <c r="AE20" i="11"/>
  <c r="AW20" i="11"/>
  <c r="BX103" i="11"/>
  <c r="AZ103" i="11"/>
  <c r="AB103" i="11"/>
  <c r="BX2" i="11"/>
  <c r="AZ2" i="11"/>
  <c r="G29" i="11" l="1"/>
  <c r="BE180" i="11"/>
  <c r="BD180" i="11"/>
  <c r="BF180" i="11" s="1"/>
  <c r="BB180" i="11"/>
  <c r="BA180" i="11"/>
  <c r="AY180" i="11"/>
  <c r="AX180" i="11"/>
  <c r="AV180" i="11"/>
  <c r="AU180" i="11"/>
  <c r="AS180" i="11"/>
  <c r="AR180" i="11"/>
  <c r="AP180" i="11"/>
  <c r="AO180" i="11"/>
  <c r="AQ180" i="11" s="1"/>
  <c r="AM180" i="11"/>
  <c r="AL180" i="11"/>
  <c r="AN180" i="11" s="1"/>
  <c r="AJ180" i="11"/>
  <c r="AI180" i="11"/>
  <c r="AG180" i="11"/>
  <c r="AF180" i="11"/>
  <c r="AD180" i="11"/>
  <c r="AC180" i="11"/>
  <c r="AA180" i="11"/>
  <c r="Z180" i="11"/>
  <c r="X180" i="11"/>
  <c r="W180" i="11"/>
  <c r="Y180" i="11" s="1"/>
  <c r="U180" i="11"/>
  <c r="T180" i="11"/>
  <c r="V180" i="11" s="1"/>
  <c r="R180" i="11"/>
  <c r="Q180" i="11"/>
  <c r="O180" i="11"/>
  <c r="N180" i="11"/>
  <c r="K180" i="11"/>
  <c r="M180" i="11" s="1"/>
  <c r="I180" i="11"/>
  <c r="H180" i="11"/>
  <c r="J180" i="11" s="1"/>
  <c r="F180" i="11"/>
  <c r="E180" i="11"/>
  <c r="BE177" i="11"/>
  <c r="BD177" i="11"/>
  <c r="BF177" i="11" s="1"/>
  <c r="BB177" i="11"/>
  <c r="BA177" i="11"/>
  <c r="BC177" i="11" s="1"/>
  <c r="AY177" i="11"/>
  <c r="AX177" i="11"/>
  <c r="AZ177" i="11" s="1"/>
  <c r="AV177" i="11"/>
  <c r="AU177" i="11"/>
  <c r="AW177" i="11" s="1"/>
  <c r="AS177" i="11"/>
  <c r="AR177" i="11"/>
  <c r="AT177" i="11" s="1"/>
  <c r="AP177" i="11"/>
  <c r="AO177" i="11"/>
  <c r="AM177" i="11"/>
  <c r="AL177" i="11"/>
  <c r="AN177" i="11" s="1"/>
  <c r="AJ177" i="11"/>
  <c r="AI177" i="11"/>
  <c r="AK177" i="11" s="1"/>
  <c r="AG177" i="11"/>
  <c r="AF177" i="11"/>
  <c r="AH177" i="11" s="1"/>
  <c r="AD177" i="11"/>
  <c r="AC177" i="11"/>
  <c r="AE177" i="11" s="1"/>
  <c r="AA177" i="11"/>
  <c r="Z177" i="11"/>
  <c r="AB177" i="11" s="1"/>
  <c r="X177" i="11"/>
  <c r="W177" i="11"/>
  <c r="U177" i="11"/>
  <c r="T177" i="11"/>
  <c r="V177" i="11" s="1"/>
  <c r="R177" i="11"/>
  <c r="Q177" i="11"/>
  <c r="O177" i="11"/>
  <c r="N177" i="11"/>
  <c r="P177" i="11" s="1"/>
  <c r="L177" i="11"/>
  <c r="K177" i="11"/>
  <c r="M177" i="11" s="1"/>
  <c r="I177" i="11"/>
  <c r="H177" i="11"/>
  <c r="J177" i="11" s="1"/>
  <c r="F177" i="11"/>
  <c r="E177" i="11"/>
  <c r="BE173" i="11"/>
  <c r="BD173" i="11"/>
  <c r="BF173" i="11" s="1"/>
  <c r="BB173" i="11"/>
  <c r="BA173" i="11"/>
  <c r="BC173" i="11" s="1"/>
  <c r="AY173" i="11"/>
  <c r="AX173" i="11"/>
  <c r="AZ173" i="11" s="1"/>
  <c r="AV173" i="11"/>
  <c r="AU173" i="11"/>
  <c r="AW173" i="11" s="1"/>
  <c r="AS173" i="11"/>
  <c r="AR173" i="11"/>
  <c r="AP173" i="11"/>
  <c r="AO173" i="11"/>
  <c r="AQ173" i="11" s="1"/>
  <c r="AM173" i="11"/>
  <c r="AL173" i="11"/>
  <c r="AN173" i="11" s="1"/>
  <c r="AJ173" i="11"/>
  <c r="AI173" i="11"/>
  <c r="AK173" i="11" s="1"/>
  <c r="AG173" i="11"/>
  <c r="AF173" i="11"/>
  <c r="AH173" i="11" s="1"/>
  <c r="AD173" i="11"/>
  <c r="AC173" i="11"/>
  <c r="AE173" i="11" s="1"/>
  <c r="AA173" i="11"/>
  <c r="Z173" i="11"/>
  <c r="X173" i="11"/>
  <c r="W173" i="11"/>
  <c r="Y173" i="11" s="1"/>
  <c r="U173" i="11"/>
  <c r="T173" i="11"/>
  <c r="V173" i="11" s="1"/>
  <c r="R173" i="11"/>
  <c r="Q173" i="11"/>
  <c r="O173" i="11"/>
  <c r="N173" i="11"/>
  <c r="P173" i="11" s="1"/>
  <c r="L173" i="11"/>
  <c r="K173" i="11"/>
  <c r="M173" i="11" s="1"/>
  <c r="I173" i="11"/>
  <c r="H173" i="11"/>
  <c r="F173" i="11"/>
  <c r="E172" i="11"/>
  <c r="E173" i="11"/>
  <c r="BE164" i="11"/>
  <c r="BD164" i="11"/>
  <c r="BB164" i="11"/>
  <c r="BA164" i="11"/>
  <c r="AY164" i="11"/>
  <c r="AX164" i="11"/>
  <c r="AZ164" i="11" s="1"/>
  <c r="AV164" i="11"/>
  <c r="AU164" i="11"/>
  <c r="AW164" i="11" s="1"/>
  <c r="AS164" i="11"/>
  <c r="AR164" i="11"/>
  <c r="AP164" i="11"/>
  <c r="AO164" i="11"/>
  <c r="AM164" i="11"/>
  <c r="AL164" i="11"/>
  <c r="AJ164" i="11"/>
  <c r="AI164" i="11"/>
  <c r="AG164" i="11"/>
  <c r="AF164" i="11"/>
  <c r="AH164" i="11" s="1"/>
  <c r="AD164" i="11"/>
  <c r="AC164" i="11"/>
  <c r="AE164" i="11" s="1"/>
  <c r="AA164" i="11"/>
  <c r="Z164" i="11"/>
  <c r="X164" i="11"/>
  <c r="W164" i="11"/>
  <c r="U164" i="11"/>
  <c r="T164" i="11"/>
  <c r="R164" i="11"/>
  <c r="Q164" i="11"/>
  <c r="O164" i="11"/>
  <c r="N164" i="11"/>
  <c r="P164" i="11" s="1"/>
  <c r="L164" i="11"/>
  <c r="K164" i="11"/>
  <c r="M164" i="11" s="1"/>
  <c r="I164" i="11"/>
  <c r="H164" i="11"/>
  <c r="F164" i="11"/>
  <c r="E164" i="11"/>
  <c r="BE160" i="11"/>
  <c r="BD160" i="11"/>
  <c r="BB160" i="11"/>
  <c r="BA160" i="11"/>
  <c r="BC160" i="11" s="1"/>
  <c r="AY160" i="11"/>
  <c r="AX160" i="11"/>
  <c r="AZ160" i="11" s="1"/>
  <c r="AV160" i="11"/>
  <c r="AU160" i="11"/>
  <c r="AS160" i="11"/>
  <c r="AR160" i="11"/>
  <c r="AP160" i="11"/>
  <c r="AO160" i="11"/>
  <c r="AM160" i="11"/>
  <c r="AL160" i="11"/>
  <c r="AJ160" i="11"/>
  <c r="AI160" i="11"/>
  <c r="AK160" i="11" s="1"/>
  <c r="AG160" i="11"/>
  <c r="AF160" i="11"/>
  <c r="AH160" i="11" s="1"/>
  <c r="AD160" i="11"/>
  <c r="AC160" i="11"/>
  <c r="AA160" i="11"/>
  <c r="Z160" i="11"/>
  <c r="X160" i="11"/>
  <c r="W160" i="11"/>
  <c r="U160" i="11"/>
  <c r="T160" i="11"/>
  <c r="R160" i="11"/>
  <c r="Q160" i="11"/>
  <c r="S160" i="11" s="1"/>
  <c r="O160" i="11"/>
  <c r="N160" i="11"/>
  <c r="P160" i="11" s="1"/>
  <c r="L160" i="11"/>
  <c r="K160" i="11"/>
  <c r="I160" i="11"/>
  <c r="H160" i="11"/>
  <c r="F160" i="11"/>
  <c r="E160" i="11"/>
  <c r="BE156" i="11"/>
  <c r="BD156" i="11"/>
  <c r="BF156" i="11" s="1"/>
  <c r="BB156" i="11"/>
  <c r="BA156" i="11"/>
  <c r="BC156" i="11" s="1"/>
  <c r="AY156" i="11"/>
  <c r="AX156" i="11"/>
  <c r="AV156" i="11"/>
  <c r="AU156" i="11"/>
  <c r="AS156" i="11"/>
  <c r="AR156" i="11"/>
  <c r="AP156" i="11"/>
  <c r="AO156" i="11"/>
  <c r="AM156" i="11"/>
  <c r="AL156" i="11"/>
  <c r="AN156" i="11" s="1"/>
  <c r="AJ156" i="11"/>
  <c r="AI156" i="11"/>
  <c r="AK156" i="11" s="1"/>
  <c r="AG156" i="11"/>
  <c r="AF156" i="11"/>
  <c r="AD156" i="11"/>
  <c r="AC156" i="11"/>
  <c r="AA156" i="11"/>
  <c r="Z156" i="11"/>
  <c r="X156" i="11"/>
  <c r="W156" i="11"/>
  <c r="U156" i="11"/>
  <c r="T156" i="11"/>
  <c r="R156" i="11"/>
  <c r="Q156" i="11"/>
  <c r="O156" i="11"/>
  <c r="N156" i="11"/>
  <c r="L156" i="11"/>
  <c r="K156" i="11"/>
  <c r="I156" i="11"/>
  <c r="H156" i="11"/>
  <c r="F156" i="11"/>
  <c r="E156" i="11"/>
  <c r="BF120" i="11"/>
  <c r="AQ120" i="11"/>
  <c r="AN120" i="11"/>
  <c r="Y120" i="11"/>
  <c r="V120" i="11"/>
  <c r="G120" i="11"/>
  <c r="BE109" i="11"/>
  <c r="BD109" i="11"/>
  <c r="BB109" i="11"/>
  <c r="BA109" i="11"/>
  <c r="AY109" i="11"/>
  <c r="AX109" i="11"/>
  <c r="AV109" i="11"/>
  <c r="AU109" i="11"/>
  <c r="AS109" i="11"/>
  <c r="AR109" i="11"/>
  <c r="AT109" i="11" s="1"/>
  <c r="AP109" i="11"/>
  <c r="AO109" i="11"/>
  <c r="AQ109" i="11" s="1"/>
  <c r="AM109" i="11"/>
  <c r="AL109" i="11"/>
  <c r="AJ109" i="11"/>
  <c r="AI109" i="11"/>
  <c r="AG109" i="11"/>
  <c r="AF109" i="11"/>
  <c r="AD109" i="11"/>
  <c r="AC109" i="11"/>
  <c r="AA109" i="11"/>
  <c r="Z109" i="11"/>
  <c r="AB109" i="11" s="1"/>
  <c r="X109" i="11"/>
  <c r="W109" i="11"/>
  <c r="Y109" i="11" s="1"/>
  <c r="U109" i="11"/>
  <c r="T109" i="11"/>
  <c r="R109" i="11"/>
  <c r="Q109" i="11"/>
  <c r="O109" i="11"/>
  <c r="N109" i="11"/>
  <c r="L109" i="11"/>
  <c r="K109" i="11"/>
  <c r="I109" i="11"/>
  <c r="H109" i="11"/>
  <c r="J109" i="11" s="1"/>
  <c r="F109" i="11"/>
  <c r="E109" i="11"/>
  <c r="G109" i="11" s="1"/>
  <c r="AW101" i="11"/>
  <c r="AT101" i="11"/>
  <c r="AE101" i="11"/>
  <c r="AB101" i="11"/>
  <c r="V101" i="11"/>
  <c r="S101" i="11"/>
  <c r="P101" i="11"/>
  <c r="M101" i="11"/>
  <c r="G101" i="11"/>
  <c r="E100" i="11"/>
  <c r="E95" i="11"/>
  <c r="BF90" i="11"/>
  <c r="BC90" i="11"/>
  <c r="AZ90" i="11"/>
  <c r="AT90" i="11"/>
  <c r="AQ90" i="11"/>
  <c r="AN90" i="11"/>
  <c r="AK90" i="11"/>
  <c r="AH90" i="11"/>
  <c r="AB90" i="11"/>
  <c r="Y90" i="11"/>
  <c r="V90" i="11"/>
  <c r="S90" i="11"/>
  <c r="P90" i="11"/>
  <c r="J90" i="11"/>
  <c r="G90" i="11"/>
  <c r="BE74" i="11"/>
  <c r="BD74" i="11"/>
  <c r="BB74" i="11"/>
  <c r="BA74" i="11"/>
  <c r="AY74" i="11"/>
  <c r="AX74" i="11"/>
  <c r="AZ74" i="11" s="1"/>
  <c r="AV74" i="11"/>
  <c r="AU74" i="11"/>
  <c r="AW74" i="11" s="1"/>
  <c r="AS74" i="11"/>
  <c r="AR74" i="11"/>
  <c r="AP74" i="11"/>
  <c r="AO74" i="11"/>
  <c r="AM74" i="11"/>
  <c r="AL74" i="11"/>
  <c r="AJ74" i="11"/>
  <c r="AI74" i="11"/>
  <c r="AG74" i="11"/>
  <c r="AF74" i="11"/>
  <c r="AH74" i="11" s="1"/>
  <c r="AD74" i="11"/>
  <c r="AC74" i="11"/>
  <c r="AE74" i="11" s="1"/>
  <c r="AA74" i="11"/>
  <c r="Z74" i="11"/>
  <c r="X74" i="11"/>
  <c r="W74" i="11"/>
  <c r="U74" i="11"/>
  <c r="T74" i="11"/>
  <c r="R74" i="11"/>
  <c r="Q74" i="11"/>
  <c r="O74" i="11"/>
  <c r="N74" i="11"/>
  <c r="P74" i="11" s="1"/>
  <c r="L74" i="11"/>
  <c r="K74" i="11"/>
  <c r="M74" i="11" s="1"/>
  <c r="I74" i="11"/>
  <c r="H74" i="11"/>
  <c r="F74" i="11"/>
  <c r="E74" i="11"/>
  <c r="BE71" i="11"/>
  <c r="BD71" i="11"/>
  <c r="BB71" i="11"/>
  <c r="BA71" i="11"/>
  <c r="AY71" i="11"/>
  <c r="AX71" i="11"/>
  <c r="AZ71" i="11" s="1"/>
  <c r="AV71" i="11"/>
  <c r="AU71" i="11"/>
  <c r="AW71" i="11" s="1"/>
  <c r="AS71" i="11"/>
  <c r="AR71" i="11"/>
  <c r="AP71" i="11"/>
  <c r="AO71" i="11"/>
  <c r="AM71" i="11"/>
  <c r="AL71" i="11"/>
  <c r="AJ71" i="11"/>
  <c r="AI71" i="11"/>
  <c r="AG71" i="11"/>
  <c r="AF71" i="11"/>
  <c r="AH71" i="11" s="1"/>
  <c r="AD71" i="11"/>
  <c r="AC71" i="11"/>
  <c r="AE71" i="11" s="1"/>
  <c r="AA71" i="11"/>
  <c r="Z71" i="11"/>
  <c r="X71" i="11"/>
  <c r="W71" i="11"/>
  <c r="U71" i="11"/>
  <c r="T71" i="11"/>
  <c r="R71" i="11"/>
  <c r="Q71" i="11"/>
  <c r="O71" i="11"/>
  <c r="N71" i="11"/>
  <c r="P71" i="11" s="1"/>
  <c r="L71" i="11"/>
  <c r="K71" i="11"/>
  <c r="M71" i="11" s="1"/>
  <c r="I71" i="11"/>
  <c r="H71" i="11"/>
  <c r="F71" i="11"/>
  <c r="E71" i="11"/>
  <c r="E45" i="11"/>
  <c r="BE39" i="11"/>
  <c r="BD39" i="11"/>
  <c r="BF39" i="11" s="1"/>
  <c r="BB39" i="11"/>
  <c r="BA39" i="11"/>
  <c r="BC39" i="11" s="1"/>
  <c r="AY39" i="11"/>
  <c r="AX39" i="11"/>
  <c r="AV39" i="11"/>
  <c r="AU39" i="11"/>
  <c r="AW39" i="11" s="1"/>
  <c r="AS39" i="11"/>
  <c r="AR39" i="11"/>
  <c r="AT39" i="11" s="1"/>
  <c r="AP39" i="11"/>
  <c r="AO39" i="11"/>
  <c r="AQ39" i="11" s="1"/>
  <c r="AM39" i="11"/>
  <c r="AL39" i="11"/>
  <c r="AN39" i="11" s="1"/>
  <c r="AJ39" i="11"/>
  <c r="AI39" i="11"/>
  <c r="AK39" i="11" s="1"/>
  <c r="AG39" i="11"/>
  <c r="AF39" i="11"/>
  <c r="AD39" i="11"/>
  <c r="AC39" i="11"/>
  <c r="AE39" i="11" s="1"/>
  <c r="AA39" i="11"/>
  <c r="Z39" i="11"/>
  <c r="AB39" i="11" s="1"/>
  <c r="X39" i="11"/>
  <c r="W39" i="11"/>
  <c r="Y39" i="11" s="1"/>
  <c r="U39" i="11"/>
  <c r="T39" i="11"/>
  <c r="V39" i="11" s="1"/>
  <c r="R39" i="11"/>
  <c r="Q39" i="11"/>
  <c r="S39" i="11" s="1"/>
  <c r="O39" i="11"/>
  <c r="N39" i="11"/>
  <c r="L39" i="11"/>
  <c r="K39" i="11"/>
  <c r="M39" i="11" s="1"/>
  <c r="I39" i="11"/>
  <c r="H39" i="11"/>
  <c r="J39" i="11" s="1"/>
  <c r="F39" i="11"/>
  <c r="E39" i="11"/>
  <c r="G39" i="11" s="1"/>
  <c r="E31" i="11"/>
  <c r="E28" i="11"/>
  <c r="BE23" i="11"/>
  <c r="BD23" i="11"/>
  <c r="BF23" i="11" s="1"/>
  <c r="BB23" i="11"/>
  <c r="BA23" i="11"/>
  <c r="AY23" i="11"/>
  <c r="AX23" i="11"/>
  <c r="AZ23" i="11" s="1"/>
  <c r="AV23" i="11"/>
  <c r="AU23" i="11"/>
  <c r="AW23" i="11" s="1"/>
  <c r="AS23" i="11"/>
  <c r="AR23" i="11"/>
  <c r="AT23" i="11" s="1"/>
  <c r="AP23" i="11"/>
  <c r="AO23" i="11"/>
  <c r="AQ23" i="11" s="1"/>
  <c r="AM23" i="11"/>
  <c r="AL23" i="11"/>
  <c r="AN23" i="11" s="1"/>
  <c r="AJ23" i="11"/>
  <c r="AI23" i="11"/>
  <c r="AG23" i="11"/>
  <c r="AF23" i="11"/>
  <c r="AH23" i="11" s="1"/>
  <c r="AD23" i="11"/>
  <c r="AC23" i="11"/>
  <c r="AE23" i="11" s="1"/>
  <c r="AA23" i="11"/>
  <c r="Z23" i="11"/>
  <c r="AB23" i="11" s="1"/>
  <c r="X23" i="11"/>
  <c r="W23" i="11"/>
  <c r="Y23" i="11" s="1"/>
  <c r="U23" i="11"/>
  <c r="T23" i="11"/>
  <c r="V23" i="11" s="1"/>
  <c r="R23" i="11"/>
  <c r="Q23" i="11"/>
  <c r="O23" i="11"/>
  <c r="N23" i="11"/>
  <c r="P23" i="11" s="1"/>
  <c r="L23" i="11"/>
  <c r="K23" i="11"/>
  <c r="M23" i="11" s="1"/>
  <c r="I23" i="11"/>
  <c r="H23" i="11"/>
  <c r="J23" i="11" s="1"/>
  <c r="F23" i="11"/>
  <c r="E23" i="11"/>
  <c r="G23" i="11" s="1"/>
  <c r="BE19" i="11"/>
  <c r="BD19" i="11"/>
  <c r="BF19" i="11" s="1"/>
  <c r="BB19" i="11"/>
  <c r="BA19" i="11"/>
  <c r="AY19" i="11"/>
  <c r="AX19" i="11"/>
  <c r="AZ19" i="11" s="1"/>
  <c r="AV19" i="11"/>
  <c r="AU19" i="11"/>
  <c r="AW19" i="11" s="1"/>
  <c r="AS19" i="11"/>
  <c r="AR19" i="11"/>
  <c r="AT19" i="11" s="1"/>
  <c r="AP19" i="11"/>
  <c r="AO19" i="11"/>
  <c r="AQ19" i="11" s="1"/>
  <c r="AM19" i="11"/>
  <c r="AL19" i="11"/>
  <c r="AN19" i="11" s="1"/>
  <c r="AJ19" i="11"/>
  <c r="AI19" i="11"/>
  <c r="AG19" i="11"/>
  <c r="AF19" i="11"/>
  <c r="AH19" i="11" s="1"/>
  <c r="AD19" i="11"/>
  <c r="AC19" i="11"/>
  <c r="AE19" i="11" s="1"/>
  <c r="AA19" i="11"/>
  <c r="Z19" i="11"/>
  <c r="AB19" i="11" s="1"/>
  <c r="X19" i="11"/>
  <c r="W19" i="11"/>
  <c r="Y19" i="11" s="1"/>
  <c r="U19" i="11"/>
  <c r="T19" i="11"/>
  <c r="V19" i="11" s="1"/>
  <c r="R19" i="11"/>
  <c r="Q19" i="11"/>
  <c r="O19" i="11"/>
  <c r="N19" i="11"/>
  <c r="P19" i="11" s="1"/>
  <c r="L19" i="11"/>
  <c r="K19" i="11"/>
  <c r="M19" i="11" s="1"/>
  <c r="I19" i="11"/>
  <c r="H19" i="11"/>
  <c r="J19" i="11" s="1"/>
  <c r="F19" i="11"/>
  <c r="E19" i="11"/>
  <c r="G19" i="11" s="1"/>
  <c r="BH175" i="11"/>
  <c r="BH177" i="11" s="1"/>
  <c r="BG175" i="11"/>
  <c r="BI175" i="11" s="1"/>
  <c r="BH176" i="11"/>
  <c r="BG176" i="11"/>
  <c r="BH162" i="11"/>
  <c r="BG162" i="11"/>
  <c r="BI162" i="11" s="1"/>
  <c r="BH163" i="11"/>
  <c r="BG163" i="11"/>
  <c r="BI163" i="11" s="1"/>
  <c r="BH155" i="11"/>
  <c r="BG155" i="11"/>
  <c r="BI155" i="11" s="1"/>
  <c r="BH154" i="11"/>
  <c r="BH156" i="11" s="1"/>
  <c r="BG154" i="11"/>
  <c r="BI154" i="11" s="1"/>
  <c r="BH143" i="11"/>
  <c r="BG143" i="11"/>
  <c r="BI143" i="11" s="1"/>
  <c r="BH142" i="11"/>
  <c r="BG142" i="11"/>
  <c r="BH107" i="11"/>
  <c r="BG107" i="11"/>
  <c r="BI107" i="11" s="1"/>
  <c r="BH108" i="11"/>
  <c r="BG108" i="11"/>
  <c r="BI108" i="11" s="1"/>
  <c r="BH87" i="11"/>
  <c r="BG87" i="11"/>
  <c r="G87" i="11"/>
  <c r="BH86" i="11"/>
  <c r="BH90" i="11" s="1"/>
  <c r="BG86" i="11"/>
  <c r="BG90" i="11" s="1"/>
  <c r="G86" i="11"/>
  <c r="BH88" i="11"/>
  <c r="BG88" i="11"/>
  <c r="G88" i="11"/>
  <c r="BH83" i="11"/>
  <c r="BG83" i="11"/>
  <c r="G83" i="11"/>
  <c r="BH76" i="11"/>
  <c r="BG76" i="11"/>
  <c r="BI76" i="11" s="1"/>
  <c r="G76" i="11"/>
  <c r="BH72" i="11"/>
  <c r="BH74" i="11" s="1"/>
  <c r="BG72" i="11"/>
  <c r="G72" i="11"/>
  <c r="BH73" i="11"/>
  <c r="BG73" i="11"/>
  <c r="G73" i="11"/>
  <c r="BH69" i="11"/>
  <c r="BG69" i="11"/>
  <c r="G69" i="11"/>
  <c r="BH68" i="11"/>
  <c r="BG68" i="11"/>
  <c r="G68" i="11"/>
  <c r="BH70" i="11"/>
  <c r="BG70" i="11"/>
  <c r="G70" i="11"/>
  <c r="BH37" i="11"/>
  <c r="BG37" i="11"/>
  <c r="G37" i="11"/>
  <c r="BH22" i="11"/>
  <c r="BG22" i="11"/>
  <c r="BE13" i="11"/>
  <c r="BD13" i="11"/>
  <c r="BB13" i="11"/>
  <c r="BA13" i="11"/>
  <c r="AY13" i="11"/>
  <c r="AX13" i="11"/>
  <c r="AV13" i="11"/>
  <c r="AU13" i="11"/>
  <c r="AW13" i="11" s="1"/>
  <c r="AS13" i="11"/>
  <c r="AR13" i="11"/>
  <c r="AT13" i="11" s="1"/>
  <c r="AP13" i="11"/>
  <c r="AO13" i="11"/>
  <c r="AM13" i="11"/>
  <c r="AL13" i="11"/>
  <c r="AJ13" i="11"/>
  <c r="AI13" i="11"/>
  <c r="AG13" i="11"/>
  <c r="AF13" i="11"/>
  <c r="AD13" i="11"/>
  <c r="AC13" i="11"/>
  <c r="AE13" i="11" s="1"/>
  <c r="AA13" i="11"/>
  <c r="Z13" i="11"/>
  <c r="AB13" i="11" s="1"/>
  <c r="X13" i="11"/>
  <c r="W13" i="11"/>
  <c r="U13" i="11"/>
  <c r="T13" i="11"/>
  <c r="R13" i="11"/>
  <c r="Q13" i="11"/>
  <c r="O13" i="11"/>
  <c r="N13" i="11"/>
  <c r="L13" i="11"/>
  <c r="K13" i="11"/>
  <c r="M13" i="11" s="1"/>
  <c r="I13" i="11"/>
  <c r="H13" i="11"/>
  <c r="J13" i="11" s="1"/>
  <c r="F13" i="11"/>
  <c r="E13" i="11"/>
  <c r="BE10" i="11"/>
  <c r="BD10" i="11"/>
  <c r="BB10" i="11"/>
  <c r="BA10" i="11"/>
  <c r="AY10" i="11"/>
  <c r="AX10" i="11"/>
  <c r="AV10" i="11"/>
  <c r="AU10" i="11"/>
  <c r="AW10" i="11" s="1"/>
  <c r="AS10" i="11"/>
  <c r="AR10" i="11"/>
  <c r="AT10" i="11" s="1"/>
  <c r="AP10" i="11"/>
  <c r="AO10" i="11"/>
  <c r="AM10" i="11"/>
  <c r="AL10" i="11"/>
  <c r="AJ10" i="11"/>
  <c r="AI10" i="11"/>
  <c r="AG10" i="11"/>
  <c r="AF10" i="11"/>
  <c r="AD10" i="11"/>
  <c r="AC10" i="11"/>
  <c r="AE10" i="11" s="1"/>
  <c r="AA10" i="11"/>
  <c r="Z10" i="11"/>
  <c r="AB10" i="11" s="1"/>
  <c r="X10" i="11"/>
  <c r="W10" i="11"/>
  <c r="U10" i="11"/>
  <c r="T10" i="11"/>
  <c r="R10" i="11"/>
  <c r="Q10" i="11"/>
  <c r="O10" i="11"/>
  <c r="N10" i="11"/>
  <c r="L10" i="11"/>
  <c r="K10" i="11"/>
  <c r="M10" i="11" s="1"/>
  <c r="I10" i="11"/>
  <c r="H10" i="11"/>
  <c r="J10" i="11" s="1"/>
  <c r="F10" i="11"/>
  <c r="E10" i="11"/>
  <c r="BH17" i="11"/>
  <c r="BG17" i="11"/>
  <c r="BH18" i="11"/>
  <c r="BG18" i="11"/>
  <c r="BH12" i="11"/>
  <c r="BG12" i="11"/>
  <c r="BH11" i="11"/>
  <c r="BG11" i="11"/>
  <c r="BH9" i="11"/>
  <c r="BG9" i="11"/>
  <c r="BH8" i="11"/>
  <c r="BG8" i="11"/>
  <c r="G180" i="11" l="1"/>
  <c r="BH109" i="11"/>
  <c r="BH164" i="11"/>
  <c r="S156" i="11"/>
  <c r="V156" i="11"/>
  <c r="S173" i="11"/>
  <c r="S177" i="11"/>
  <c r="BI9" i="11"/>
  <c r="BI11" i="11"/>
  <c r="BI18" i="11"/>
  <c r="S10" i="11"/>
  <c r="AK10" i="11"/>
  <c r="BC10" i="11"/>
  <c r="S13" i="11"/>
  <c r="AK13" i="11"/>
  <c r="BC13" i="11"/>
  <c r="V71" i="11"/>
  <c r="AN71" i="11"/>
  <c r="BF71" i="11"/>
  <c r="V74" i="11"/>
  <c r="AN74" i="11"/>
  <c r="BF74" i="11"/>
  <c r="AK101" i="11"/>
  <c r="BC101" i="11"/>
  <c r="P109" i="11"/>
  <c r="AH109" i="11"/>
  <c r="AZ109" i="11"/>
  <c r="M120" i="11"/>
  <c r="AE120" i="11"/>
  <c r="AW120" i="11"/>
  <c r="J156" i="11"/>
  <c r="AB156" i="11"/>
  <c r="AT156" i="11"/>
  <c r="G160" i="11"/>
  <c r="Y160" i="11"/>
  <c r="AQ160" i="11"/>
  <c r="V164" i="11"/>
  <c r="AN164" i="11"/>
  <c r="BF164" i="11"/>
  <c r="AE180" i="11"/>
  <c r="AW180" i="11"/>
  <c r="BG71" i="11"/>
  <c r="BI68" i="11"/>
  <c r="BI90" i="11"/>
  <c r="BI87" i="11"/>
  <c r="V10" i="11"/>
  <c r="AN10" i="11"/>
  <c r="BF10" i="11"/>
  <c r="V13" i="11"/>
  <c r="AN13" i="11"/>
  <c r="BF13" i="11"/>
  <c r="BH71" i="11"/>
  <c r="G71" i="11"/>
  <c r="Y71" i="11"/>
  <c r="AQ71" i="11"/>
  <c r="G74" i="11"/>
  <c r="Y74" i="11"/>
  <c r="AQ74" i="11"/>
  <c r="AN101" i="11"/>
  <c r="BF101" i="11"/>
  <c r="S109" i="11"/>
  <c r="AK109" i="11"/>
  <c r="BC109" i="11"/>
  <c r="P120" i="11"/>
  <c r="AH120" i="11"/>
  <c r="AZ120" i="11"/>
  <c r="M156" i="11"/>
  <c r="AE156" i="11"/>
  <c r="AW156" i="11"/>
  <c r="J160" i="11"/>
  <c r="AB160" i="11"/>
  <c r="AT160" i="11"/>
  <c r="G164" i="11"/>
  <c r="Y164" i="11"/>
  <c r="AQ164" i="11"/>
  <c r="BG164" i="11"/>
  <c r="P180" i="11"/>
  <c r="AH180" i="11"/>
  <c r="AZ180" i="11"/>
  <c r="BH19" i="11"/>
  <c r="G10" i="11"/>
  <c r="Y10" i="11"/>
  <c r="AQ10" i="11"/>
  <c r="G13" i="11"/>
  <c r="Y13" i="11"/>
  <c r="AQ13" i="11"/>
  <c r="BI22" i="11"/>
  <c r="BI69" i="11"/>
  <c r="BI83" i="11"/>
  <c r="J71" i="11"/>
  <c r="AB71" i="11"/>
  <c r="AT71" i="11"/>
  <c r="J74" i="11"/>
  <c r="AB74" i="11"/>
  <c r="AT74" i="11"/>
  <c r="Y101" i="11"/>
  <c r="AQ101" i="11"/>
  <c r="V109" i="11"/>
  <c r="AN109" i="11"/>
  <c r="BF109" i="11"/>
  <c r="S120" i="11"/>
  <c r="AK120" i="11"/>
  <c r="BC120" i="11"/>
  <c r="P156" i="11"/>
  <c r="AH156" i="11"/>
  <c r="AZ156" i="11"/>
  <c r="M160" i="11"/>
  <c r="AE160" i="11"/>
  <c r="AW160" i="11"/>
  <c r="J164" i="11"/>
  <c r="AB164" i="11"/>
  <c r="AT164" i="11"/>
  <c r="G173" i="11"/>
  <c r="S180" i="11"/>
  <c r="AK180" i="11"/>
  <c r="BC180" i="11"/>
  <c r="BG109" i="11"/>
  <c r="BI109" i="11" s="1"/>
  <c r="BI37" i="11"/>
  <c r="BI73" i="11"/>
  <c r="BI88" i="11"/>
  <c r="BI142" i="11"/>
  <c r="BI176" i="11"/>
  <c r="S19" i="11"/>
  <c r="AK19" i="11"/>
  <c r="BC19" i="11"/>
  <c r="S23" i="11"/>
  <c r="AK23" i="11"/>
  <c r="BC23" i="11"/>
  <c r="P39" i="11"/>
  <c r="AH39" i="11"/>
  <c r="AZ39" i="11"/>
  <c r="M90" i="11"/>
  <c r="AE90" i="11"/>
  <c r="AW90" i="11"/>
  <c r="J101" i="11"/>
  <c r="J173" i="11"/>
  <c r="AB173" i="11"/>
  <c r="AT173" i="11"/>
  <c r="G177" i="11"/>
  <c r="Y177" i="11"/>
  <c r="AQ177" i="11"/>
  <c r="BG177" i="11"/>
  <c r="BI177" i="11" s="1"/>
  <c r="BI12" i="11"/>
  <c r="P10" i="11"/>
  <c r="AH10" i="11"/>
  <c r="AZ10" i="11"/>
  <c r="P13" i="11"/>
  <c r="AH13" i="11"/>
  <c r="AZ13" i="11"/>
  <c r="BI70" i="11"/>
  <c r="BG74" i="11"/>
  <c r="BI74" i="11" s="1"/>
  <c r="BI72" i="11"/>
  <c r="BI86" i="11"/>
  <c r="S71" i="11"/>
  <c r="AK71" i="11"/>
  <c r="BC71" i="11"/>
  <c r="S74" i="11"/>
  <c r="AK74" i="11"/>
  <c r="BC74" i="11"/>
  <c r="AH101" i="11"/>
  <c r="AZ101" i="11"/>
  <c r="M109" i="11"/>
  <c r="AE109" i="11"/>
  <c r="AW109" i="11"/>
  <c r="J120" i="11"/>
  <c r="AB120" i="11"/>
  <c r="AT120" i="11"/>
  <c r="G156" i="11"/>
  <c r="Y156" i="11"/>
  <c r="AQ156" i="11"/>
  <c r="BG156" i="11"/>
  <c r="BI156" i="11" s="1"/>
  <c r="V160" i="11"/>
  <c r="AN160" i="11"/>
  <c r="BF160" i="11"/>
  <c r="S164" i="11"/>
  <c r="AK164" i="11"/>
  <c r="BC164" i="11"/>
  <c r="AB180" i="11"/>
  <c r="AT180" i="11"/>
  <c r="BI8" i="11"/>
  <c r="BG19" i="11"/>
  <c r="BI17" i="11"/>
  <c r="BG13" i="11"/>
  <c r="BH10" i="11"/>
  <c r="BH13" i="11"/>
  <c r="BG10" i="11"/>
  <c r="BI164" i="11" l="1"/>
  <c r="BI71" i="11"/>
  <c r="BI19" i="11"/>
  <c r="BI13" i="11"/>
  <c r="BI10" i="11"/>
  <c r="BH207" i="11"/>
  <c r="BG207" i="11"/>
  <c r="BF207" i="11"/>
  <c r="BC207" i="11"/>
  <c r="AZ207" i="11"/>
  <c r="BH206" i="11"/>
  <c r="BG206" i="11"/>
  <c r="BF206" i="11"/>
  <c r="BC206" i="11"/>
  <c r="AZ206" i="11"/>
  <c r="BE198" i="11"/>
  <c r="BD198" i="11"/>
  <c r="BF198" i="11" s="1"/>
  <c r="BB198" i="11"/>
  <c r="BA198" i="11"/>
  <c r="AY198" i="11"/>
  <c r="AX198" i="11"/>
  <c r="BH197" i="11"/>
  <c r="BG197" i="11"/>
  <c r="BH196" i="11"/>
  <c r="BG196" i="11"/>
  <c r="BH195" i="11"/>
  <c r="BG195" i="11"/>
  <c r="BE193" i="11"/>
  <c r="BE194" i="11" s="1"/>
  <c r="BD193" i="11"/>
  <c r="BB193" i="11"/>
  <c r="BB194" i="11" s="1"/>
  <c r="BA193" i="11"/>
  <c r="AY193" i="11"/>
  <c r="AY194" i="11" s="1"/>
  <c r="AX193" i="11"/>
  <c r="BH192" i="11"/>
  <c r="BG192" i="11"/>
  <c r="BH191" i="11"/>
  <c r="BG191" i="11"/>
  <c r="BH190" i="11"/>
  <c r="BG190" i="11"/>
  <c r="BH189" i="11"/>
  <c r="BG189" i="11"/>
  <c r="BI189" i="11" s="1"/>
  <c r="BH188" i="11"/>
  <c r="BG188" i="11"/>
  <c r="BH187" i="11"/>
  <c r="BG187" i="11"/>
  <c r="BH186" i="11"/>
  <c r="BG186" i="11"/>
  <c r="BI186" i="11" s="1"/>
  <c r="BH185" i="11"/>
  <c r="BG185" i="11"/>
  <c r="BH184" i="11"/>
  <c r="BG184" i="11"/>
  <c r="BH183" i="11"/>
  <c r="BG183" i="11"/>
  <c r="BI183" i="11" s="1"/>
  <c r="BH182" i="11"/>
  <c r="BG182" i="11"/>
  <c r="BH181" i="11"/>
  <c r="BG181" i="11"/>
  <c r="BH179" i="11"/>
  <c r="BG179" i="11"/>
  <c r="BI179" i="11" s="1"/>
  <c r="BH178" i="11"/>
  <c r="BG178" i="11"/>
  <c r="BH174" i="11"/>
  <c r="BG174" i="11"/>
  <c r="BE172" i="11"/>
  <c r="BD172" i="11"/>
  <c r="BF172" i="11" s="1"/>
  <c r="BB172" i="11"/>
  <c r="BA172" i="11"/>
  <c r="BC172" i="11" s="1"/>
  <c r="AY172" i="11"/>
  <c r="AX172" i="11"/>
  <c r="AZ172" i="11" s="1"/>
  <c r="BH171" i="11"/>
  <c r="BG171" i="11"/>
  <c r="BI171" i="11" s="1"/>
  <c r="BH170" i="11"/>
  <c r="BH172" i="11" s="1"/>
  <c r="BG170" i="11"/>
  <c r="BH169" i="11"/>
  <c r="BG169" i="11"/>
  <c r="BH168" i="11"/>
  <c r="BG168" i="11"/>
  <c r="BI168" i="11" s="1"/>
  <c r="BE167" i="11"/>
  <c r="BD167" i="11"/>
  <c r="BF167" i="11" s="1"/>
  <c r="BB167" i="11"/>
  <c r="BA167" i="11"/>
  <c r="BC167" i="11" s="1"/>
  <c r="AY167" i="11"/>
  <c r="AX167" i="11"/>
  <c r="AZ167" i="11" s="1"/>
  <c r="BH166" i="11"/>
  <c r="BG166" i="11"/>
  <c r="BH165" i="11"/>
  <c r="BG165" i="11"/>
  <c r="BH161" i="11"/>
  <c r="BG161" i="11"/>
  <c r="BH159" i="11"/>
  <c r="BG159" i="11"/>
  <c r="BI159" i="11" s="1"/>
  <c r="BH158" i="11"/>
  <c r="BG158" i="11"/>
  <c r="BI158" i="11" s="1"/>
  <c r="BH157" i="11"/>
  <c r="BG157" i="11"/>
  <c r="BI157" i="11" s="1"/>
  <c r="BE153" i="11"/>
  <c r="BD153" i="11"/>
  <c r="BF153" i="11" s="1"/>
  <c r="BB153" i="11"/>
  <c r="BA153" i="11"/>
  <c r="AY153" i="11"/>
  <c r="AX153" i="11"/>
  <c r="AZ153" i="11" s="1"/>
  <c r="BH152" i="11"/>
  <c r="BG152" i="11"/>
  <c r="BI152" i="11" s="1"/>
  <c r="BH151" i="11"/>
  <c r="BG151" i="11"/>
  <c r="BI151" i="11" s="1"/>
  <c r="BH150" i="11"/>
  <c r="BG150" i="11"/>
  <c r="BI150" i="11" s="1"/>
  <c r="BH149" i="11"/>
  <c r="BG149" i="11"/>
  <c r="BH148" i="11"/>
  <c r="BG148" i="11"/>
  <c r="BH147" i="11"/>
  <c r="BG147" i="11"/>
  <c r="BE146" i="11"/>
  <c r="BD146" i="11"/>
  <c r="BF146" i="11" s="1"/>
  <c r="BB146" i="11"/>
  <c r="BA146" i="11"/>
  <c r="BC146" i="11" s="1"/>
  <c r="AY146" i="11"/>
  <c r="AX146" i="11"/>
  <c r="AZ146" i="11" s="1"/>
  <c r="BE145" i="11"/>
  <c r="BD145" i="11"/>
  <c r="BF145" i="11" s="1"/>
  <c r="BB145" i="11"/>
  <c r="BA145" i="11"/>
  <c r="AY145" i="11"/>
  <c r="AX145" i="11"/>
  <c r="AZ145" i="11" s="1"/>
  <c r="BH144" i="11"/>
  <c r="BG144" i="11"/>
  <c r="BI144" i="11" s="1"/>
  <c r="BH141" i="11"/>
  <c r="BG141" i="11"/>
  <c r="BI141" i="11" s="1"/>
  <c r="BE140" i="11"/>
  <c r="BD140" i="11"/>
  <c r="BF140" i="11" s="1"/>
  <c r="BB140" i="11"/>
  <c r="BA140" i="11"/>
  <c r="BC140" i="11" s="1"/>
  <c r="AY140" i="11"/>
  <c r="AX140" i="11"/>
  <c r="BH139" i="11"/>
  <c r="BG139" i="11"/>
  <c r="BI139" i="11" s="1"/>
  <c r="BH138" i="11"/>
  <c r="BG138" i="11"/>
  <c r="BI138" i="11" s="1"/>
  <c r="BH137" i="11"/>
  <c r="BG137" i="11"/>
  <c r="BI137" i="11" s="1"/>
  <c r="BE136" i="11"/>
  <c r="BD136" i="11"/>
  <c r="BF136" i="11" s="1"/>
  <c r="BB136" i="11"/>
  <c r="BA136" i="11"/>
  <c r="BC136" i="11" s="1"/>
  <c r="AY136" i="11"/>
  <c r="AX136" i="11"/>
  <c r="BH135" i="11"/>
  <c r="BG135" i="11"/>
  <c r="BI135" i="11" s="1"/>
  <c r="BH134" i="11"/>
  <c r="BG134" i="11"/>
  <c r="BI134" i="11" s="1"/>
  <c r="BH133" i="11"/>
  <c r="BG133" i="11"/>
  <c r="BI133" i="11" s="1"/>
  <c r="BH132" i="11"/>
  <c r="BG132" i="11"/>
  <c r="BI132" i="11" s="1"/>
  <c r="BH131" i="11"/>
  <c r="BG131" i="11"/>
  <c r="BE130" i="11"/>
  <c r="BD130" i="11"/>
  <c r="BB130" i="11"/>
  <c r="BA130" i="11"/>
  <c r="BC130" i="11" s="1"/>
  <c r="AY130" i="11"/>
  <c r="AX130" i="11"/>
  <c r="AZ130" i="11" s="1"/>
  <c r="BH129" i="11"/>
  <c r="BG129" i="11"/>
  <c r="BI129" i="11" s="1"/>
  <c r="BH128" i="11"/>
  <c r="BG128" i="11"/>
  <c r="BI128" i="11" s="1"/>
  <c r="BH127" i="11"/>
  <c r="BG127" i="11"/>
  <c r="BH126" i="11"/>
  <c r="BG126" i="11"/>
  <c r="BH125" i="11"/>
  <c r="BG125" i="11"/>
  <c r="BI125" i="11" s="1"/>
  <c r="BE124" i="11"/>
  <c r="BD124" i="11"/>
  <c r="BF124" i="11" s="1"/>
  <c r="BB124" i="11"/>
  <c r="BA124" i="11"/>
  <c r="BC124" i="11" s="1"/>
  <c r="AY124" i="11"/>
  <c r="AX124" i="11"/>
  <c r="AZ124" i="11" s="1"/>
  <c r="BH123" i="11"/>
  <c r="BG123" i="11"/>
  <c r="BH122" i="11"/>
  <c r="BG122" i="11"/>
  <c r="BH121" i="11"/>
  <c r="BG121" i="11"/>
  <c r="BI121" i="11" s="1"/>
  <c r="BF119" i="11"/>
  <c r="BC119" i="11"/>
  <c r="AZ119" i="11"/>
  <c r="BH116" i="11"/>
  <c r="BG116" i="11"/>
  <c r="BH115" i="11"/>
  <c r="BG115" i="11"/>
  <c r="BG119" i="11" s="1"/>
  <c r="BH114" i="11"/>
  <c r="BG114" i="11"/>
  <c r="BE113" i="11"/>
  <c r="BD113" i="11"/>
  <c r="BF113" i="11" s="1"/>
  <c r="BB113" i="11"/>
  <c r="BA113" i="11"/>
  <c r="BC113" i="11" s="1"/>
  <c r="AY113" i="11"/>
  <c r="AX113" i="11"/>
  <c r="AZ113" i="11" s="1"/>
  <c r="BH112" i="11"/>
  <c r="BG112" i="11"/>
  <c r="BH111" i="11"/>
  <c r="BG111" i="11"/>
  <c r="BH110" i="11"/>
  <c r="BG110" i="11"/>
  <c r="BH106" i="11"/>
  <c r="BH120" i="11" s="1"/>
  <c r="BG106" i="11"/>
  <c r="BE100" i="11"/>
  <c r="BD100" i="11"/>
  <c r="BF100" i="11" s="1"/>
  <c r="BB100" i="11"/>
  <c r="BA100" i="11"/>
  <c r="BC100" i="11" s="1"/>
  <c r="AY100" i="11"/>
  <c r="AX100" i="11"/>
  <c r="AZ100" i="11" s="1"/>
  <c r="BH99" i="11"/>
  <c r="BG99" i="11"/>
  <c r="BH98" i="11"/>
  <c r="BG98" i="11"/>
  <c r="BH97" i="11"/>
  <c r="BG97" i="11"/>
  <c r="BH96" i="11"/>
  <c r="BG96" i="11"/>
  <c r="BE95" i="11"/>
  <c r="BD95" i="11"/>
  <c r="BF95" i="11" s="1"/>
  <c r="BB95" i="11"/>
  <c r="BA95" i="11"/>
  <c r="BC95" i="11" s="1"/>
  <c r="AY95" i="11"/>
  <c r="AX95" i="11"/>
  <c r="BH94" i="11"/>
  <c r="BG94" i="11"/>
  <c r="BH93" i="11"/>
  <c r="BG93" i="11"/>
  <c r="BH92" i="11"/>
  <c r="BG92" i="11"/>
  <c r="BH91" i="11"/>
  <c r="BG91" i="11"/>
  <c r="BE85" i="11"/>
  <c r="BD85" i="11"/>
  <c r="BB85" i="11"/>
  <c r="BA85" i="11"/>
  <c r="BC85" i="11" s="1"/>
  <c r="AY85" i="11"/>
  <c r="AX85" i="11"/>
  <c r="BH84" i="11"/>
  <c r="BG84" i="11"/>
  <c r="BH82" i="11"/>
  <c r="BG82" i="11"/>
  <c r="BE81" i="11"/>
  <c r="BD81" i="11"/>
  <c r="BB81" i="11"/>
  <c r="BA81" i="11"/>
  <c r="AY81" i="11"/>
  <c r="AX81" i="11"/>
  <c r="AZ81" i="11" s="1"/>
  <c r="BH80" i="11"/>
  <c r="BG80" i="11"/>
  <c r="BH79" i="11"/>
  <c r="BG79" i="11"/>
  <c r="BE78" i="11"/>
  <c r="BD78" i="11"/>
  <c r="BB78" i="11"/>
  <c r="BA78" i="11"/>
  <c r="AY78" i="11"/>
  <c r="AX78" i="11"/>
  <c r="BH77" i="11"/>
  <c r="BG77" i="11"/>
  <c r="BH75" i="11"/>
  <c r="BG75" i="11"/>
  <c r="BE67" i="11"/>
  <c r="BD67" i="11"/>
  <c r="BB67" i="11"/>
  <c r="BA67" i="11"/>
  <c r="AY67" i="11"/>
  <c r="AX67" i="11"/>
  <c r="BH66" i="11"/>
  <c r="BG66" i="11"/>
  <c r="BH65" i="11"/>
  <c r="BG65" i="11"/>
  <c r="BH64" i="11"/>
  <c r="BG64" i="11"/>
  <c r="BE63" i="11"/>
  <c r="BD63" i="11"/>
  <c r="BB63" i="11"/>
  <c r="BA63" i="11"/>
  <c r="AY63" i="11"/>
  <c r="AX63" i="11"/>
  <c r="BH62" i="11"/>
  <c r="BG62" i="11"/>
  <c r="BH61" i="11"/>
  <c r="BG61" i="11"/>
  <c r="BE60" i="11"/>
  <c r="BD60" i="11"/>
  <c r="BB60" i="11"/>
  <c r="BA60" i="11"/>
  <c r="AY60" i="11"/>
  <c r="AX60" i="11"/>
  <c r="BH59" i="11"/>
  <c r="BG59" i="11"/>
  <c r="BH58" i="11"/>
  <c r="BG58" i="11"/>
  <c r="BE57" i="11"/>
  <c r="BD57" i="11"/>
  <c r="BB57" i="11"/>
  <c r="BA57" i="11"/>
  <c r="AY57" i="11"/>
  <c r="AX57" i="11"/>
  <c r="BH56" i="11"/>
  <c r="BG56" i="11"/>
  <c r="BH55" i="11"/>
  <c r="BG55" i="11"/>
  <c r="BE54" i="11"/>
  <c r="BD54" i="11"/>
  <c r="BB54" i="11"/>
  <c r="BA54" i="11"/>
  <c r="BC54" i="11" s="1"/>
  <c r="AY54" i="11"/>
  <c r="AX54" i="11"/>
  <c r="BH53" i="11"/>
  <c r="BG53" i="11"/>
  <c r="BH52" i="11"/>
  <c r="BG52" i="11"/>
  <c r="BH51" i="11"/>
  <c r="BG51" i="11"/>
  <c r="BH50" i="11"/>
  <c r="BG50" i="11"/>
  <c r="BF49" i="11"/>
  <c r="BH47" i="11"/>
  <c r="BG47" i="11"/>
  <c r="BH46" i="11"/>
  <c r="BG46" i="11"/>
  <c r="BG49" i="11" s="1"/>
  <c r="BE45" i="11"/>
  <c r="BD45" i="11"/>
  <c r="BB45" i="11"/>
  <c r="BA45" i="11"/>
  <c r="BC45" i="11" s="1"/>
  <c r="AY45" i="11"/>
  <c r="AX45" i="11"/>
  <c r="BH44" i="11"/>
  <c r="BG44" i="11"/>
  <c r="BH43" i="11"/>
  <c r="BG43" i="11"/>
  <c r="BH42" i="11"/>
  <c r="BG42" i="11"/>
  <c r="BG101" i="11" s="1"/>
  <c r="BH40" i="11"/>
  <c r="BG40" i="11"/>
  <c r="BH38" i="11"/>
  <c r="BG38" i="11"/>
  <c r="BH36" i="11"/>
  <c r="BG36" i="11"/>
  <c r="BH35" i="11"/>
  <c r="BG35" i="11"/>
  <c r="BH34" i="11"/>
  <c r="BG34" i="11"/>
  <c r="BH33" i="11"/>
  <c r="BG33" i="11"/>
  <c r="BH32" i="11"/>
  <c r="BG32" i="11"/>
  <c r="BE31" i="11"/>
  <c r="BD31" i="11"/>
  <c r="BF31" i="11" s="1"/>
  <c r="BB31" i="11"/>
  <c r="BA31" i="11"/>
  <c r="BC31" i="11" s="1"/>
  <c r="AY31" i="11"/>
  <c r="AX31" i="11"/>
  <c r="AZ31" i="11" s="1"/>
  <c r="BH30" i="11"/>
  <c r="BG30" i="11"/>
  <c r="BH29" i="11"/>
  <c r="BG29" i="11"/>
  <c r="BI29" i="11" s="1"/>
  <c r="BE28" i="11"/>
  <c r="BD28" i="11"/>
  <c r="BB28" i="11"/>
  <c r="BA28" i="11"/>
  <c r="BC28" i="11" s="1"/>
  <c r="AY28" i="11"/>
  <c r="AX28" i="11"/>
  <c r="AZ28" i="11" s="1"/>
  <c r="BH27" i="11"/>
  <c r="BG27" i="11"/>
  <c r="BH26" i="11"/>
  <c r="BG26" i="11"/>
  <c r="BH25" i="11"/>
  <c r="BG25" i="11"/>
  <c r="BH21" i="11"/>
  <c r="BG21" i="11"/>
  <c r="BH14" i="11"/>
  <c r="BH16" i="11" s="1"/>
  <c r="BG14" i="11"/>
  <c r="BG16" i="11" s="1"/>
  <c r="BI16" i="11" s="1"/>
  <c r="BH7" i="11"/>
  <c r="BG7" i="11"/>
  <c r="BH6" i="11"/>
  <c r="BG6" i="11"/>
  <c r="BH5" i="11"/>
  <c r="BH20" i="11" s="1"/>
  <c r="BG5" i="11"/>
  <c r="BG20" i="11" s="1"/>
  <c r="BF57" i="11" l="1"/>
  <c r="BI61" i="11"/>
  <c r="BI65" i="11"/>
  <c r="BI77" i="11"/>
  <c r="BH119" i="11"/>
  <c r="BI112" i="11"/>
  <c r="BI91" i="11"/>
  <c r="BH145" i="11"/>
  <c r="BH57" i="11"/>
  <c r="BI92" i="11"/>
  <c r="BI93" i="11"/>
  <c r="BI97" i="11"/>
  <c r="BG120" i="11"/>
  <c r="BH101" i="11"/>
  <c r="BH49" i="11"/>
  <c r="BI49" i="11" s="1"/>
  <c r="BI98" i="11"/>
  <c r="BI114" i="11"/>
  <c r="BI30" i="11"/>
  <c r="BI123" i="11"/>
  <c r="BI127" i="11"/>
  <c r="BI131" i="11"/>
  <c r="BI149" i="11"/>
  <c r="BI166" i="11"/>
  <c r="BI170" i="11"/>
  <c r="BF193" i="11"/>
  <c r="BI94" i="11"/>
  <c r="BI96" i="11"/>
  <c r="BI110" i="11"/>
  <c r="BI116" i="11"/>
  <c r="BI7" i="11"/>
  <c r="BI6" i="11"/>
  <c r="BI25" i="11"/>
  <c r="BI38" i="11"/>
  <c r="BI34" i="11"/>
  <c r="BI43" i="11"/>
  <c r="BI47" i="11"/>
  <c r="BI52" i="11"/>
  <c r="BI56" i="11"/>
  <c r="AZ60" i="11"/>
  <c r="BC63" i="11"/>
  <c r="BC67" i="11"/>
  <c r="BF78" i="11"/>
  <c r="BI82" i="11"/>
  <c r="BI192" i="11"/>
  <c r="BI197" i="11"/>
  <c r="BH85" i="11"/>
  <c r="BG39" i="11"/>
  <c r="BI35" i="11"/>
  <c r="BI44" i="11"/>
  <c r="AZ49" i="11"/>
  <c r="BI53" i="11"/>
  <c r="AZ57" i="11"/>
  <c r="BC60" i="11"/>
  <c r="BF63" i="11"/>
  <c r="BF67" i="11"/>
  <c r="BG81" i="11"/>
  <c r="BI79" i="11"/>
  <c r="BI84" i="11"/>
  <c r="BI181" i="11"/>
  <c r="BI187" i="11"/>
  <c r="AX194" i="11"/>
  <c r="AZ194" i="11" s="1"/>
  <c r="AZ193" i="11"/>
  <c r="AZ198" i="11"/>
  <c r="BI106" i="11"/>
  <c r="BI36" i="11"/>
  <c r="AZ45" i="11"/>
  <c r="BC49" i="11"/>
  <c r="AZ54" i="11"/>
  <c r="BC57" i="11"/>
  <c r="BF60" i="11"/>
  <c r="BI64" i="11"/>
  <c r="BI75" i="11"/>
  <c r="BI80" i="11"/>
  <c r="AZ85" i="11"/>
  <c r="BI182" i="11"/>
  <c r="BI188" i="11"/>
  <c r="BC193" i="11"/>
  <c r="BC198" i="11"/>
  <c r="BI147" i="11"/>
  <c r="BG160" i="11"/>
  <c r="BI161" i="11"/>
  <c r="BG173" i="11"/>
  <c r="BI173" i="11" s="1"/>
  <c r="BH160" i="11"/>
  <c r="BH173" i="11"/>
  <c r="BI21" i="11"/>
  <c r="BG41" i="11"/>
  <c r="BF28" i="11"/>
  <c r="BG31" i="11"/>
  <c r="BH63" i="11"/>
  <c r="AZ95" i="11"/>
  <c r="BI99" i="11"/>
  <c r="BI111" i="11"/>
  <c r="BI115" i="11"/>
  <c r="BI122" i="11"/>
  <c r="BI126" i="11"/>
  <c r="BF130" i="11"/>
  <c r="AZ136" i="11"/>
  <c r="AZ140" i="11"/>
  <c r="BC145" i="11"/>
  <c r="BI148" i="11"/>
  <c r="BC153" i="11"/>
  <c r="BI165" i="11"/>
  <c r="BI169" i="11"/>
  <c r="BH41" i="11"/>
  <c r="BI32" i="11"/>
  <c r="BI40" i="11"/>
  <c r="BF45" i="11"/>
  <c r="BI50" i="11"/>
  <c r="BF54" i="11"/>
  <c r="BI58" i="11"/>
  <c r="BI62" i="11"/>
  <c r="BI66" i="11"/>
  <c r="AZ78" i="11"/>
  <c r="BC81" i="11"/>
  <c r="BF85" i="11"/>
  <c r="BI174" i="11"/>
  <c r="BG180" i="11"/>
  <c r="BI184" i="11"/>
  <c r="BI190" i="11"/>
  <c r="BI195" i="11"/>
  <c r="BG198" i="11"/>
  <c r="BH60" i="11"/>
  <c r="BH180" i="11"/>
  <c r="BH198" i="11"/>
  <c r="BH31" i="11"/>
  <c r="BI33" i="11"/>
  <c r="BI42" i="11"/>
  <c r="BI101" i="11"/>
  <c r="BI46" i="11"/>
  <c r="BI51" i="11"/>
  <c r="BI55" i="11"/>
  <c r="BI59" i="11"/>
  <c r="AZ63" i="11"/>
  <c r="AZ67" i="11"/>
  <c r="BC78" i="11"/>
  <c r="BF81" i="11"/>
  <c r="BG85" i="11"/>
  <c r="BI85" i="11" s="1"/>
  <c r="BI178" i="11"/>
  <c r="BI185" i="11"/>
  <c r="BI191" i="11"/>
  <c r="BI196" i="11"/>
  <c r="BI26" i="11"/>
  <c r="BI14" i="11"/>
  <c r="BI27" i="11"/>
  <c r="BI5" i="11"/>
  <c r="BH193" i="11"/>
  <c r="BH194" i="11" s="1"/>
  <c r="BH23" i="11"/>
  <c r="BH39" i="11"/>
  <c r="BG23" i="11"/>
  <c r="BH167" i="11"/>
  <c r="BH153" i="11"/>
  <c r="BG140" i="11"/>
  <c r="BH124" i="11"/>
  <c r="BH136" i="11"/>
  <c r="BH100" i="11"/>
  <c r="BH113" i="11"/>
  <c r="BH95" i="11"/>
  <c r="BB199" i="11"/>
  <c r="BG78" i="11"/>
  <c r="BH54" i="11"/>
  <c r="BG67" i="11"/>
  <c r="BH28" i="11"/>
  <c r="BG28" i="11"/>
  <c r="AY199" i="11"/>
  <c r="BI206" i="11"/>
  <c r="BD194" i="11"/>
  <c r="BH45" i="11"/>
  <c r="BG63" i="11"/>
  <c r="BI63" i="11" s="1"/>
  <c r="BG167" i="11"/>
  <c r="BG113" i="11"/>
  <c r="BG172" i="11"/>
  <c r="BI172" i="11" s="1"/>
  <c r="BH81" i="11"/>
  <c r="AX199" i="11"/>
  <c r="BG124" i="11"/>
  <c r="BA194" i="11"/>
  <c r="BG54" i="11"/>
  <c r="BG60" i="11"/>
  <c r="BI60" i="11" s="1"/>
  <c r="BH146" i="11"/>
  <c r="BH140" i="11"/>
  <c r="BG153" i="11"/>
  <c r="BI153" i="11" s="1"/>
  <c r="BH130" i="11"/>
  <c r="BG57" i="11"/>
  <c r="BE199" i="11"/>
  <c r="BG45" i="11"/>
  <c r="BH67" i="11"/>
  <c r="BH78" i="11"/>
  <c r="BI119" i="11"/>
  <c r="BI207" i="11"/>
  <c r="BG193" i="11"/>
  <c r="BI193" i="11" s="1"/>
  <c r="BG146" i="11"/>
  <c r="BI146" i="11" s="1"/>
  <c r="BG95" i="11"/>
  <c r="BG100" i="11"/>
  <c r="BG130" i="11"/>
  <c r="BI130" i="11" s="1"/>
  <c r="BG136" i="11"/>
  <c r="BI136" i="11" s="1"/>
  <c r="BG145" i="11"/>
  <c r="BI145" i="11" s="1"/>
  <c r="BI180" i="11" l="1"/>
  <c r="BI124" i="11"/>
  <c r="BI57" i="11"/>
  <c r="BI100" i="11"/>
  <c r="BI78" i="11"/>
  <c r="BI41" i="11"/>
  <c r="BI120" i="11"/>
  <c r="BI95" i="11"/>
  <c r="BI39" i="11"/>
  <c r="BI45" i="11"/>
  <c r="BI113" i="11"/>
  <c r="BI81" i="11"/>
  <c r="BI167" i="11"/>
  <c r="BI31" i="11"/>
  <c r="BI198" i="11"/>
  <c r="BD199" i="11"/>
  <c r="BF194" i="11"/>
  <c r="BF199" i="11" s="1"/>
  <c r="BI54" i="11"/>
  <c r="BA199" i="11"/>
  <c r="BC194" i="11"/>
  <c r="BC199" i="11" s="1"/>
  <c r="BI140" i="11"/>
  <c r="BI28" i="11"/>
  <c r="BI67" i="11"/>
  <c r="BI160" i="11"/>
  <c r="BI20" i="11"/>
  <c r="BI23" i="11"/>
  <c r="AZ199" i="11"/>
  <c r="BH199" i="11"/>
  <c r="BG194" i="11"/>
  <c r="BG199" i="11" l="1"/>
  <c r="BI194" i="11"/>
  <c r="BI199" i="11" s="1"/>
  <c r="AZ200" i="11" s="1"/>
  <c r="AX200" i="11" l="1"/>
  <c r="AY200" i="11"/>
  <c r="BF200" i="11"/>
  <c r="BH200" i="11"/>
  <c r="BB200" i="11"/>
  <c r="BC200" i="11"/>
  <c r="BE200" i="11"/>
  <c r="BD200" i="11"/>
  <c r="BG200" i="11"/>
  <c r="BI200" i="11"/>
  <c r="BA200" i="11"/>
  <c r="G99" i="11"/>
  <c r="G98" i="11"/>
  <c r="G97" i="11"/>
  <c r="G96" i="11"/>
  <c r="G94" i="11"/>
  <c r="G93" i="11"/>
  <c r="G92" i="11"/>
  <c r="G91" i="11"/>
  <c r="G84" i="11"/>
  <c r="G82" i="11"/>
  <c r="G80" i="11"/>
  <c r="G79" i="11"/>
  <c r="G77" i="11"/>
  <c r="G75" i="11"/>
  <c r="G66" i="11"/>
  <c r="G65" i="11"/>
  <c r="G64" i="11"/>
  <c r="G62" i="11"/>
  <c r="G61" i="11"/>
  <c r="G59" i="11"/>
  <c r="G58" i="11"/>
  <c r="G56" i="11"/>
  <c r="G55" i="11"/>
  <c r="G53" i="11"/>
  <c r="G52" i="11"/>
  <c r="G51" i="11"/>
  <c r="G50" i="11"/>
  <c r="G47" i="11"/>
  <c r="G46" i="11"/>
  <c r="G44" i="11"/>
  <c r="G43" i="11"/>
  <c r="G42" i="11"/>
  <c r="G36" i="11"/>
  <c r="G35" i="11"/>
  <c r="G34" i="11"/>
  <c r="G33" i="11"/>
  <c r="G32" i="11"/>
  <c r="G30" i="11"/>
  <c r="G27" i="11"/>
  <c r="G26" i="11"/>
  <c r="G25" i="11"/>
  <c r="G7" i="11"/>
  <c r="G5" i="11"/>
  <c r="AV193" i="11"/>
  <c r="AV194" i="11" s="1"/>
  <c r="AU193" i="11"/>
  <c r="AS193" i="11"/>
  <c r="AR193" i="11"/>
  <c r="AP193" i="11"/>
  <c r="AP194" i="11" s="1"/>
  <c r="AO193" i="11"/>
  <c r="AM193" i="11"/>
  <c r="AM194" i="11" s="1"/>
  <c r="AL193" i="11"/>
  <c r="AJ193" i="11"/>
  <c r="AJ194" i="11" s="1"/>
  <c r="AI193" i="11"/>
  <c r="AG193" i="11"/>
  <c r="AF193" i="11"/>
  <c r="AD193" i="11"/>
  <c r="AD194" i="11" s="1"/>
  <c r="AC193" i="11"/>
  <c r="AA193" i="11"/>
  <c r="AA194" i="11" s="1"/>
  <c r="Z193" i="11"/>
  <c r="X193" i="11"/>
  <c r="X194" i="11" s="1"/>
  <c r="W193" i="11"/>
  <c r="R193" i="11"/>
  <c r="R194" i="11" s="1"/>
  <c r="U193" i="11"/>
  <c r="U194" i="11" s="1"/>
  <c r="T193" i="11"/>
  <c r="Q193" i="11"/>
  <c r="O193" i="11"/>
  <c r="N193" i="11"/>
  <c r="L193" i="11"/>
  <c r="L194" i="11" s="1"/>
  <c r="K193" i="11"/>
  <c r="I193" i="11"/>
  <c r="I194" i="11" s="1"/>
  <c r="H193" i="11"/>
  <c r="F193" i="11"/>
  <c r="F194" i="11" s="1"/>
  <c r="E193" i="11"/>
  <c r="AW207" i="11"/>
  <c r="AT207" i="11"/>
  <c r="AQ207" i="11"/>
  <c r="AN207" i="11"/>
  <c r="AK207" i="11"/>
  <c r="AH207" i="11"/>
  <c r="AE207" i="11"/>
  <c r="AB207" i="11"/>
  <c r="Y207" i="11"/>
  <c r="V207" i="11"/>
  <c r="S207" i="11"/>
  <c r="P207" i="11"/>
  <c r="M207" i="11"/>
  <c r="J207" i="11"/>
  <c r="G207" i="11"/>
  <c r="AW206" i="11"/>
  <c r="AT206" i="11"/>
  <c r="AQ206" i="11"/>
  <c r="AN206" i="11"/>
  <c r="AK206" i="11"/>
  <c r="AH206" i="11"/>
  <c r="AE206" i="11"/>
  <c r="AB206" i="11"/>
  <c r="Y206" i="11"/>
  <c r="V206" i="11"/>
  <c r="S206" i="11"/>
  <c r="P206" i="11"/>
  <c r="M206" i="11"/>
  <c r="J206" i="11"/>
  <c r="G206" i="11"/>
  <c r="E85" i="11"/>
  <c r="E81" i="11"/>
  <c r="E78" i="11"/>
  <c r="E67" i="11"/>
  <c r="E63" i="11"/>
  <c r="E60" i="11"/>
  <c r="E57" i="11"/>
  <c r="E54" i="11"/>
  <c r="E198" i="11"/>
  <c r="E167" i="11"/>
  <c r="E153" i="11"/>
  <c r="E146" i="11"/>
  <c r="G146" i="11" s="1"/>
  <c r="E140" i="11"/>
  <c r="E145" i="11"/>
  <c r="E136" i="11"/>
  <c r="E130" i="11"/>
  <c r="E124" i="11"/>
  <c r="G124" i="11" s="1"/>
  <c r="G119" i="11"/>
  <c r="E113" i="11"/>
  <c r="AV85" i="11"/>
  <c r="AU85" i="11"/>
  <c r="AW85" i="11" s="1"/>
  <c r="AS85" i="11"/>
  <c r="AR85" i="11"/>
  <c r="AT85" i="11" s="1"/>
  <c r="AP85" i="11"/>
  <c r="AO85" i="11"/>
  <c r="AQ85" i="11" s="1"/>
  <c r="AM85" i="11"/>
  <c r="AL85" i="11"/>
  <c r="AJ85" i="11"/>
  <c r="AI85" i="11"/>
  <c r="AK85" i="11" s="1"/>
  <c r="AG85" i="11"/>
  <c r="AF85" i="11"/>
  <c r="AD85" i="11"/>
  <c r="AC85" i="11"/>
  <c r="AE85" i="11" s="1"/>
  <c r="AA85" i="11"/>
  <c r="Z85" i="11"/>
  <c r="AB85" i="11" s="1"/>
  <c r="X85" i="11"/>
  <c r="W85" i="11"/>
  <c r="Y85" i="11" s="1"/>
  <c r="U85" i="11"/>
  <c r="T85" i="11"/>
  <c r="R85" i="11"/>
  <c r="Q85" i="11"/>
  <c r="S85" i="11" s="1"/>
  <c r="O85" i="11"/>
  <c r="N85" i="11"/>
  <c r="L85" i="11"/>
  <c r="K85" i="11"/>
  <c r="M85" i="11" s="1"/>
  <c r="I85" i="11"/>
  <c r="H85" i="11"/>
  <c r="J85" i="11" s="1"/>
  <c r="F85" i="11"/>
  <c r="AV81" i="11"/>
  <c r="AU81" i="11"/>
  <c r="AS81" i="11"/>
  <c r="AR81" i="11"/>
  <c r="AT81" i="11" s="1"/>
  <c r="AP81" i="11"/>
  <c r="AO81" i="11"/>
  <c r="AM81" i="11"/>
  <c r="AL81" i="11"/>
  <c r="AN81" i="11" s="1"/>
  <c r="AJ81" i="11"/>
  <c r="AI81" i="11"/>
  <c r="AG81" i="11"/>
  <c r="AF81" i="11"/>
  <c r="AD81" i="11"/>
  <c r="AC81" i="11"/>
  <c r="AA81" i="11"/>
  <c r="Z81" i="11"/>
  <c r="AB81" i="11" s="1"/>
  <c r="X81" i="11"/>
  <c r="W81" i="11"/>
  <c r="U81" i="11"/>
  <c r="T81" i="11"/>
  <c r="V81" i="11" s="1"/>
  <c r="R81" i="11"/>
  <c r="Q81" i="11"/>
  <c r="O81" i="11"/>
  <c r="N81" i="11"/>
  <c r="L81" i="11"/>
  <c r="K81" i="11"/>
  <c r="I81" i="11"/>
  <c r="H81" i="11"/>
  <c r="J81" i="11" s="1"/>
  <c r="F81" i="11"/>
  <c r="AV60" i="11"/>
  <c r="AU60" i="11"/>
  <c r="AS60" i="11"/>
  <c r="AR60" i="11"/>
  <c r="AT60" i="11" s="1"/>
  <c r="AP60" i="11"/>
  <c r="AO60" i="11"/>
  <c r="AQ60" i="11" s="1"/>
  <c r="AM60" i="11"/>
  <c r="AL60" i="11"/>
  <c r="AN60" i="11" s="1"/>
  <c r="AJ60" i="11"/>
  <c r="AI60" i="11"/>
  <c r="AG60" i="11"/>
  <c r="AF60" i="11"/>
  <c r="AH60" i="11" s="1"/>
  <c r="AD60" i="11"/>
  <c r="AC60" i="11"/>
  <c r="AA60" i="11"/>
  <c r="Z60" i="11"/>
  <c r="AB60" i="11" s="1"/>
  <c r="X60" i="11"/>
  <c r="W60" i="11"/>
  <c r="Y60" i="11" s="1"/>
  <c r="U60" i="11"/>
  <c r="T60" i="11"/>
  <c r="R60" i="11"/>
  <c r="Q60" i="11"/>
  <c r="O60" i="11"/>
  <c r="N60" i="11"/>
  <c r="P60" i="11" s="1"/>
  <c r="L60" i="11"/>
  <c r="K60" i="11"/>
  <c r="I60" i="11"/>
  <c r="H60" i="11"/>
  <c r="J60" i="11" s="1"/>
  <c r="F60" i="11"/>
  <c r="AV57" i="11"/>
  <c r="AU57" i="11"/>
  <c r="AS57" i="11"/>
  <c r="AR57" i="11"/>
  <c r="AP57" i="11"/>
  <c r="AO57" i="11"/>
  <c r="AQ57" i="11" s="1"/>
  <c r="AM57" i="11"/>
  <c r="AL57" i="11"/>
  <c r="AJ57" i="11"/>
  <c r="AI57" i="11"/>
  <c r="AK57" i="11" s="1"/>
  <c r="AG57" i="11"/>
  <c r="AF57" i="11"/>
  <c r="AD57" i="11"/>
  <c r="AC57" i="11"/>
  <c r="AA57" i="11"/>
  <c r="Z57" i="11"/>
  <c r="X57" i="11"/>
  <c r="W57" i="11"/>
  <c r="Y57" i="11" s="1"/>
  <c r="U57" i="11"/>
  <c r="T57" i="11"/>
  <c r="R57" i="11"/>
  <c r="Q57" i="11"/>
  <c r="S57" i="11" s="1"/>
  <c r="O57" i="11"/>
  <c r="N57" i="11"/>
  <c r="P57" i="11" s="1"/>
  <c r="L57" i="11"/>
  <c r="K57" i="11"/>
  <c r="I57" i="11"/>
  <c r="H57" i="11"/>
  <c r="F57" i="11"/>
  <c r="AV54" i="11"/>
  <c r="AU54" i="11"/>
  <c r="AW54" i="11" s="1"/>
  <c r="AS54" i="11"/>
  <c r="AR54" i="11"/>
  <c r="AP54" i="11"/>
  <c r="AO54" i="11"/>
  <c r="AQ54" i="11" s="1"/>
  <c r="AM54" i="11"/>
  <c r="AL54" i="11"/>
  <c r="AN54" i="11" s="1"/>
  <c r="AJ54" i="11"/>
  <c r="AI54" i="11"/>
  <c r="AK54" i="11" s="1"/>
  <c r="AG54" i="11"/>
  <c r="AF54" i="11"/>
  <c r="AD54" i="11"/>
  <c r="AC54" i="11"/>
  <c r="AE54" i="11" s="1"/>
  <c r="AA54" i="11"/>
  <c r="Z54" i="11"/>
  <c r="X54" i="11"/>
  <c r="W54" i="11"/>
  <c r="Y54" i="11" s="1"/>
  <c r="U54" i="11"/>
  <c r="T54" i="11"/>
  <c r="V54" i="11" s="1"/>
  <c r="R54" i="11"/>
  <c r="Q54" i="11"/>
  <c r="O54" i="11"/>
  <c r="N54" i="11"/>
  <c r="L54" i="11"/>
  <c r="K54" i="11"/>
  <c r="M54" i="11" s="1"/>
  <c r="I54" i="11"/>
  <c r="H54" i="11"/>
  <c r="F54" i="11"/>
  <c r="G6" i="11"/>
  <c r="F28" i="11"/>
  <c r="G28" i="11" s="1"/>
  <c r="AV28" i="11"/>
  <c r="AU28" i="11"/>
  <c r="AS28" i="11"/>
  <c r="AR28" i="11"/>
  <c r="AP28" i="11"/>
  <c r="AO28" i="11"/>
  <c r="AQ28" i="11" s="1"/>
  <c r="AM28" i="11"/>
  <c r="AL28" i="11"/>
  <c r="AJ28" i="11"/>
  <c r="AI28" i="11"/>
  <c r="AK28" i="11" s="1"/>
  <c r="AG28" i="11"/>
  <c r="AF28" i="11"/>
  <c r="AH28" i="11" s="1"/>
  <c r="AD28" i="11"/>
  <c r="AC28" i="11"/>
  <c r="AA28" i="11"/>
  <c r="Z28" i="11"/>
  <c r="X28" i="11"/>
  <c r="W28" i="11"/>
  <c r="Y28" i="11" s="1"/>
  <c r="U28" i="11"/>
  <c r="T28" i="11"/>
  <c r="R28" i="11"/>
  <c r="Q28" i="11"/>
  <c r="S28" i="11" s="1"/>
  <c r="O28" i="11"/>
  <c r="N28" i="11"/>
  <c r="P28" i="11" s="1"/>
  <c r="L28" i="11"/>
  <c r="K28" i="11"/>
  <c r="I28" i="11"/>
  <c r="H28" i="11"/>
  <c r="F146" i="11"/>
  <c r="F198" i="11"/>
  <c r="H146" i="11"/>
  <c r="J146" i="11" s="1"/>
  <c r="H198" i="11"/>
  <c r="J198" i="11" s="1"/>
  <c r="I146" i="11"/>
  <c r="I198" i="11"/>
  <c r="J5" i="11"/>
  <c r="J6" i="11"/>
  <c r="K146" i="11"/>
  <c r="M146" i="11" s="1"/>
  <c r="K198" i="11"/>
  <c r="M198" i="11" s="1"/>
  <c r="L146" i="11"/>
  <c r="L198" i="11"/>
  <c r="M5" i="11"/>
  <c r="N146" i="11"/>
  <c r="P146" i="11" s="1"/>
  <c r="N198" i="11"/>
  <c r="P198" i="11" s="1"/>
  <c r="O146" i="11"/>
  <c r="O198" i="11"/>
  <c r="Q146" i="11"/>
  <c r="Q198" i="11"/>
  <c r="R146" i="11"/>
  <c r="R198" i="11"/>
  <c r="T146" i="11"/>
  <c r="V146" i="11" s="1"/>
  <c r="T198" i="11"/>
  <c r="V198" i="11" s="1"/>
  <c r="U146" i="11"/>
  <c r="U198" i="11"/>
  <c r="W146" i="11"/>
  <c r="Y146" i="11" s="1"/>
  <c r="W198" i="11"/>
  <c r="Y198" i="11" s="1"/>
  <c r="X146" i="11"/>
  <c r="X198" i="11"/>
  <c r="Y5" i="11"/>
  <c r="Z146" i="11"/>
  <c r="Z198" i="11"/>
  <c r="AA146" i="11"/>
  <c r="AA198" i="11"/>
  <c r="AC146" i="11"/>
  <c r="AC198" i="11"/>
  <c r="AD146" i="11"/>
  <c r="AD198" i="11"/>
  <c r="AF146" i="11"/>
  <c r="AH146" i="11" s="1"/>
  <c r="AG146" i="11"/>
  <c r="AG198" i="11"/>
  <c r="AH198" i="11" s="1"/>
  <c r="AI146" i="11"/>
  <c r="AI198" i="11"/>
  <c r="AJ146" i="11"/>
  <c r="AJ198" i="11"/>
  <c r="AL146" i="11"/>
  <c r="AN146" i="11" s="1"/>
  <c r="AL198" i="11"/>
  <c r="AN198" i="11" s="1"/>
  <c r="AM146" i="11"/>
  <c r="AM198" i="11"/>
  <c r="AO146" i="11"/>
  <c r="AQ146" i="11" s="1"/>
  <c r="AO198" i="11"/>
  <c r="AQ198" i="11" s="1"/>
  <c r="AP146" i="11"/>
  <c r="AP198" i="11"/>
  <c r="AR146" i="11"/>
  <c r="AR198" i="11"/>
  <c r="AS146" i="11"/>
  <c r="AS198" i="11"/>
  <c r="AU146" i="11"/>
  <c r="AW146" i="11" s="1"/>
  <c r="AU198" i="11"/>
  <c r="AW198" i="11" s="1"/>
  <c r="AV146" i="11"/>
  <c r="AV198" i="11"/>
  <c r="F172" i="11"/>
  <c r="G172" i="11" s="1"/>
  <c r="H172" i="11"/>
  <c r="J172" i="11" s="1"/>
  <c r="I172" i="11"/>
  <c r="K172" i="11"/>
  <c r="L172" i="11"/>
  <c r="N172" i="11"/>
  <c r="O172" i="11"/>
  <c r="Q172" i="11"/>
  <c r="R172" i="11"/>
  <c r="T172" i="11"/>
  <c r="V172" i="11" s="1"/>
  <c r="U172" i="11"/>
  <c r="W172" i="11"/>
  <c r="X172" i="11"/>
  <c r="Z172" i="11"/>
  <c r="AB172" i="11" s="1"/>
  <c r="AA172" i="11"/>
  <c r="AC172" i="11"/>
  <c r="AD172" i="11"/>
  <c r="AF172" i="11"/>
  <c r="AG172" i="11"/>
  <c r="AI172" i="11"/>
  <c r="AK172" i="11" s="1"/>
  <c r="AJ172" i="11"/>
  <c r="AL172" i="11"/>
  <c r="AN172" i="11" s="1"/>
  <c r="AM172" i="11"/>
  <c r="AO172" i="11"/>
  <c r="AP172" i="11"/>
  <c r="AR172" i="11"/>
  <c r="AT172" i="11" s="1"/>
  <c r="AS172" i="11"/>
  <c r="AU172" i="11"/>
  <c r="AV172" i="11"/>
  <c r="F167" i="11"/>
  <c r="H167" i="11"/>
  <c r="I167" i="11"/>
  <c r="K167" i="11"/>
  <c r="L167" i="11"/>
  <c r="N167" i="11"/>
  <c r="P167" i="11" s="1"/>
  <c r="O167" i="11"/>
  <c r="Q167" i="11"/>
  <c r="R167" i="11"/>
  <c r="T167" i="11"/>
  <c r="V167" i="11" s="1"/>
  <c r="U167" i="11"/>
  <c r="W167" i="11"/>
  <c r="X167" i="11"/>
  <c r="Z167" i="11"/>
  <c r="AA167" i="11"/>
  <c r="AC167" i="11"/>
  <c r="AD167" i="11"/>
  <c r="AF167" i="11"/>
  <c r="AH167" i="11" s="1"/>
  <c r="AG167" i="11"/>
  <c r="AI167" i="11"/>
  <c r="AJ167" i="11"/>
  <c r="AL167" i="11"/>
  <c r="AN167" i="11" s="1"/>
  <c r="AM167" i="11"/>
  <c r="AO167" i="11"/>
  <c r="AP167" i="11"/>
  <c r="AR167" i="11"/>
  <c r="AS167" i="11"/>
  <c r="AU167" i="11"/>
  <c r="AV167" i="11"/>
  <c r="F153" i="11"/>
  <c r="H153" i="11"/>
  <c r="I153" i="11"/>
  <c r="K153" i="11"/>
  <c r="M153" i="11" s="1"/>
  <c r="L153" i="11"/>
  <c r="N153" i="11"/>
  <c r="O153" i="11"/>
  <c r="Q153" i="11"/>
  <c r="R153" i="11"/>
  <c r="T153" i="11"/>
  <c r="V153" i="11" s="1"/>
  <c r="U153" i="11"/>
  <c r="W153" i="11"/>
  <c r="Y153" i="11" s="1"/>
  <c r="X153" i="11"/>
  <c r="Z153" i="11"/>
  <c r="AA153" i="11"/>
  <c r="AC153" i="11"/>
  <c r="AE153" i="11" s="1"/>
  <c r="AD153" i="11"/>
  <c r="AF153" i="11"/>
  <c r="AG153" i="11"/>
  <c r="AI153" i="11"/>
  <c r="AJ153" i="11"/>
  <c r="AL153" i="11"/>
  <c r="AN153" i="11" s="1"/>
  <c r="AM153" i="11"/>
  <c r="AO153" i="11"/>
  <c r="AQ153" i="11" s="1"/>
  <c r="AP153" i="11"/>
  <c r="AR153" i="11"/>
  <c r="AS153" i="11"/>
  <c r="AU153" i="11"/>
  <c r="AW153" i="11" s="1"/>
  <c r="AV153" i="11"/>
  <c r="F145" i="11"/>
  <c r="H145" i="11"/>
  <c r="I145" i="11"/>
  <c r="K145" i="11"/>
  <c r="L145" i="11"/>
  <c r="N145" i="11"/>
  <c r="O145" i="11"/>
  <c r="Q145" i="11"/>
  <c r="R145" i="11"/>
  <c r="T145" i="11"/>
  <c r="U145" i="11"/>
  <c r="W145" i="11"/>
  <c r="Y145" i="11" s="1"/>
  <c r="X145" i="11"/>
  <c r="Z145" i="11"/>
  <c r="AA145" i="11"/>
  <c r="AC145" i="11"/>
  <c r="AD145" i="11"/>
  <c r="AF145" i="11"/>
  <c r="AG145" i="11"/>
  <c r="AI145" i="11"/>
  <c r="AK145" i="11" s="1"/>
  <c r="AJ145" i="11"/>
  <c r="AL145" i="11"/>
  <c r="AM145" i="11"/>
  <c r="AO145" i="11"/>
  <c r="AQ145" i="11" s="1"/>
  <c r="AP145" i="11"/>
  <c r="AR145" i="11"/>
  <c r="AS145" i="11"/>
  <c r="AU145" i="11"/>
  <c r="AV145" i="11"/>
  <c r="F140" i="11"/>
  <c r="H140" i="11"/>
  <c r="J140" i="11" s="1"/>
  <c r="I140" i="11"/>
  <c r="K140" i="11"/>
  <c r="L140" i="11"/>
  <c r="N140" i="11"/>
  <c r="P140" i="11" s="1"/>
  <c r="O140" i="11"/>
  <c r="Q140" i="11"/>
  <c r="R140" i="11"/>
  <c r="T140" i="11"/>
  <c r="U140" i="11"/>
  <c r="W140" i="11"/>
  <c r="Y140" i="11" s="1"/>
  <c r="X140" i="11"/>
  <c r="Z140" i="11"/>
  <c r="AB140" i="11" s="1"/>
  <c r="AA140" i="11"/>
  <c r="AC140" i="11"/>
  <c r="AD140" i="11"/>
  <c r="AF140" i="11"/>
  <c r="AH140" i="11" s="1"/>
  <c r="AG140" i="11"/>
  <c r="AI140" i="11"/>
  <c r="AJ140" i="11"/>
  <c r="AL140" i="11"/>
  <c r="AM140" i="11"/>
  <c r="AO140" i="11"/>
  <c r="AP140" i="11"/>
  <c r="AR140" i="11"/>
  <c r="AT140" i="11" s="1"/>
  <c r="AS140" i="11"/>
  <c r="AU140" i="11"/>
  <c r="AV140" i="11"/>
  <c r="F136" i="11"/>
  <c r="H136" i="11"/>
  <c r="J136" i="11" s="1"/>
  <c r="I136" i="11"/>
  <c r="K136" i="11"/>
  <c r="L136" i="11"/>
  <c r="N136" i="11"/>
  <c r="O136" i="11"/>
  <c r="Q136" i="11"/>
  <c r="R136" i="11"/>
  <c r="T136" i="11"/>
  <c r="U136" i="11"/>
  <c r="W136" i="11"/>
  <c r="X136" i="11"/>
  <c r="Z136" i="11"/>
  <c r="AB136" i="11" s="1"/>
  <c r="AA136" i="11"/>
  <c r="AC136" i="11"/>
  <c r="AD136" i="11"/>
  <c r="AF136" i="11"/>
  <c r="AG136" i="11"/>
  <c r="AI136" i="11"/>
  <c r="AJ136" i="11"/>
  <c r="AL136" i="11"/>
  <c r="AN136" i="11" s="1"/>
  <c r="AM136" i="11"/>
  <c r="AO136" i="11"/>
  <c r="AP136" i="11"/>
  <c r="AR136" i="11"/>
  <c r="AT136" i="11" s="1"/>
  <c r="AS136" i="11"/>
  <c r="AU136" i="11"/>
  <c r="AV136" i="11"/>
  <c r="F130" i="11"/>
  <c r="H130" i="11"/>
  <c r="I130" i="11"/>
  <c r="K130" i="11"/>
  <c r="M130" i="11" s="1"/>
  <c r="L130" i="11"/>
  <c r="N130" i="11"/>
  <c r="O130" i="11"/>
  <c r="Q130" i="11"/>
  <c r="S130" i="11" s="1"/>
  <c r="R130" i="11"/>
  <c r="T130" i="11"/>
  <c r="U130" i="11"/>
  <c r="W130" i="11"/>
  <c r="X130" i="11"/>
  <c r="Z130" i="11"/>
  <c r="AA130" i="11"/>
  <c r="AC130" i="11"/>
  <c r="AE130" i="11" s="1"/>
  <c r="AD130" i="11"/>
  <c r="AF130" i="11"/>
  <c r="AG130" i="11"/>
  <c r="AI130" i="11"/>
  <c r="AK130" i="11" s="1"/>
  <c r="AJ130" i="11"/>
  <c r="AL130" i="11"/>
  <c r="AM130" i="11"/>
  <c r="AO130" i="11"/>
  <c r="AP130" i="11"/>
  <c r="AR130" i="11"/>
  <c r="AS130" i="11"/>
  <c r="AU130" i="11"/>
  <c r="AW130" i="11" s="1"/>
  <c r="AV130" i="11"/>
  <c r="F124" i="11"/>
  <c r="H124" i="11"/>
  <c r="I124" i="11"/>
  <c r="K124" i="11"/>
  <c r="M124" i="11" s="1"/>
  <c r="L124" i="11"/>
  <c r="N124" i="11"/>
  <c r="O124" i="11"/>
  <c r="Q124" i="11"/>
  <c r="R124" i="11"/>
  <c r="T124" i="11"/>
  <c r="U124" i="11"/>
  <c r="W124" i="11"/>
  <c r="Y124" i="11" s="1"/>
  <c r="X124" i="11"/>
  <c r="Z124" i="11"/>
  <c r="AA124" i="11"/>
  <c r="AC124" i="11"/>
  <c r="AE124" i="11" s="1"/>
  <c r="AD124" i="11"/>
  <c r="AF124" i="11"/>
  <c r="AG124" i="11"/>
  <c r="AI124" i="11"/>
  <c r="AJ124" i="11"/>
  <c r="AL124" i="11"/>
  <c r="AM124" i="11"/>
  <c r="AO124" i="11"/>
  <c r="AQ124" i="11" s="1"/>
  <c r="AP124" i="11"/>
  <c r="AR124" i="11"/>
  <c r="AS124" i="11"/>
  <c r="AU124" i="11"/>
  <c r="AW124" i="11" s="1"/>
  <c r="AV124" i="11"/>
  <c r="P119" i="11"/>
  <c r="V119" i="11"/>
  <c r="AH119" i="11"/>
  <c r="AN119" i="11"/>
  <c r="F113" i="11"/>
  <c r="H113" i="11"/>
  <c r="J113" i="11" s="1"/>
  <c r="I113" i="11"/>
  <c r="K113" i="11"/>
  <c r="L113" i="11"/>
  <c r="N113" i="11"/>
  <c r="P113" i="11" s="1"/>
  <c r="O113" i="11"/>
  <c r="Q113" i="11"/>
  <c r="R113" i="11"/>
  <c r="T113" i="11"/>
  <c r="U113" i="11"/>
  <c r="W113" i="11"/>
  <c r="X113" i="11"/>
  <c r="Z113" i="11"/>
  <c r="AB113" i="11" s="1"/>
  <c r="AA113" i="11"/>
  <c r="AC113" i="11"/>
  <c r="AD113" i="11"/>
  <c r="AF113" i="11"/>
  <c r="AH113" i="11" s="1"/>
  <c r="AG113" i="11"/>
  <c r="AI113" i="11"/>
  <c r="AJ113" i="11"/>
  <c r="AL113" i="11"/>
  <c r="AM113" i="11"/>
  <c r="AO113" i="11"/>
  <c r="AP113" i="11"/>
  <c r="AR113" i="11"/>
  <c r="AT113" i="11" s="1"/>
  <c r="AS113" i="11"/>
  <c r="AU113" i="11"/>
  <c r="AV113" i="11"/>
  <c r="F100" i="11"/>
  <c r="H100" i="11"/>
  <c r="I100" i="11"/>
  <c r="K100" i="11"/>
  <c r="L100" i="11"/>
  <c r="N100" i="11"/>
  <c r="O100" i="11"/>
  <c r="Q100" i="11"/>
  <c r="S100" i="11" s="1"/>
  <c r="R100" i="11"/>
  <c r="T100" i="11"/>
  <c r="U100" i="11"/>
  <c r="W100" i="11"/>
  <c r="Y100" i="11" s="1"/>
  <c r="X100" i="11"/>
  <c r="Z100" i="11"/>
  <c r="AA100" i="11"/>
  <c r="AC100" i="11"/>
  <c r="AD100" i="11"/>
  <c r="AF100" i="11"/>
  <c r="AG100" i="11"/>
  <c r="AI100" i="11"/>
  <c r="AK100" i="11" s="1"/>
  <c r="AJ100" i="11"/>
  <c r="AL100" i="11"/>
  <c r="AM100" i="11"/>
  <c r="AO100" i="11"/>
  <c r="AQ100" i="11" s="1"/>
  <c r="AP100" i="11"/>
  <c r="AR100" i="11"/>
  <c r="AS100" i="11"/>
  <c r="AU100" i="11"/>
  <c r="AV100" i="11"/>
  <c r="F95" i="11"/>
  <c r="H95" i="11"/>
  <c r="I95" i="11"/>
  <c r="K95" i="11"/>
  <c r="M95" i="11" s="1"/>
  <c r="L95" i="11"/>
  <c r="N95" i="11"/>
  <c r="O95" i="11"/>
  <c r="Q95" i="11"/>
  <c r="S95" i="11" s="1"/>
  <c r="R95" i="11"/>
  <c r="T95" i="11"/>
  <c r="U95" i="11"/>
  <c r="W95" i="11"/>
  <c r="X95" i="11"/>
  <c r="Z95" i="11"/>
  <c r="AA95" i="11"/>
  <c r="AC95" i="11"/>
  <c r="AE95" i="11" s="1"/>
  <c r="AD95" i="11"/>
  <c r="AF95" i="11"/>
  <c r="AG95" i="11"/>
  <c r="AI95" i="11"/>
  <c r="AK95" i="11" s="1"/>
  <c r="AJ95" i="11"/>
  <c r="AL95" i="11"/>
  <c r="AM95" i="11"/>
  <c r="AO95" i="11"/>
  <c r="AP95" i="11"/>
  <c r="AR95" i="11"/>
  <c r="AS95" i="11"/>
  <c r="AU95" i="11"/>
  <c r="AW95" i="11" s="1"/>
  <c r="AV95" i="11"/>
  <c r="F78" i="11"/>
  <c r="H78" i="11"/>
  <c r="I78" i="11"/>
  <c r="K78" i="11"/>
  <c r="L78" i="11"/>
  <c r="N78" i="11"/>
  <c r="O78" i="11"/>
  <c r="Q78" i="11"/>
  <c r="R78" i="11"/>
  <c r="T78" i="11"/>
  <c r="V78" i="11" s="1"/>
  <c r="U78" i="11"/>
  <c r="W78" i="11"/>
  <c r="X78" i="11"/>
  <c r="Z78" i="11"/>
  <c r="AB78" i="11" s="1"/>
  <c r="AA78" i="11"/>
  <c r="AC78" i="11"/>
  <c r="AD78" i="11"/>
  <c r="AF78" i="11"/>
  <c r="AG78" i="11"/>
  <c r="AI78" i="11"/>
  <c r="AJ78" i="11"/>
  <c r="AL78" i="11"/>
  <c r="AN78" i="11" s="1"/>
  <c r="AM78" i="11"/>
  <c r="AO78" i="11"/>
  <c r="AP78" i="11"/>
  <c r="AR78" i="11"/>
  <c r="AT78" i="11" s="1"/>
  <c r="AS78" i="11"/>
  <c r="AU78" i="11"/>
  <c r="AV78" i="11"/>
  <c r="F67" i="11"/>
  <c r="H67" i="11"/>
  <c r="I67" i="11"/>
  <c r="K67" i="11"/>
  <c r="L67" i="11"/>
  <c r="N67" i="11"/>
  <c r="P67" i="11" s="1"/>
  <c r="O67" i="11"/>
  <c r="Q67" i="11"/>
  <c r="R67" i="11"/>
  <c r="T67" i="11"/>
  <c r="V67" i="11" s="1"/>
  <c r="U67" i="11"/>
  <c r="W67" i="11"/>
  <c r="X67" i="11"/>
  <c r="Z67" i="11"/>
  <c r="AA67" i="11"/>
  <c r="AC67" i="11"/>
  <c r="AD67" i="11"/>
  <c r="AF67" i="11"/>
  <c r="AH67" i="11" s="1"/>
  <c r="AG67" i="11"/>
  <c r="AI67" i="11"/>
  <c r="AJ67" i="11"/>
  <c r="AL67" i="11"/>
  <c r="AN67" i="11" s="1"/>
  <c r="AM67" i="11"/>
  <c r="AO67" i="11"/>
  <c r="AP67" i="11"/>
  <c r="AR67" i="11"/>
  <c r="AS67" i="11"/>
  <c r="AU67" i="11"/>
  <c r="AV67" i="11"/>
  <c r="F63" i="11"/>
  <c r="H63" i="11"/>
  <c r="I63" i="11"/>
  <c r="K63" i="11"/>
  <c r="L63" i="11"/>
  <c r="N63" i="11"/>
  <c r="O63" i="11"/>
  <c r="Q63" i="11"/>
  <c r="R63" i="11"/>
  <c r="T63" i="11"/>
  <c r="U63" i="11"/>
  <c r="W63" i="11"/>
  <c r="Y63" i="11" s="1"/>
  <c r="X63" i="11"/>
  <c r="Z63" i="11"/>
  <c r="AA63" i="11"/>
  <c r="AC63" i="11"/>
  <c r="AD63" i="11"/>
  <c r="AF63" i="11"/>
  <c r="AG63" i="11"/>
  <c r="AI63" i="11"/>
  <c r="AJ63" i="11"/>
  <c r="AL63" i="11"/>
  <c r="AM63" i="11"/>
  <c r="AO63" i="11"/>
  <c r="AQ63" i="11" s="1"/>
  <c r="AP63" i="11"/>
  <c r="AR63" i="11"/>
  <c r="AS63" i="11"/>
  <c r="AU63" i="11"/>
  <c r="AW63" i="11" s="1"/>
  <c r="AV63" i="11"/>
  <c r="S49" i="11"/>
  <c r="Y49" i="11"/>
  <c r="AK49" i="11"/>
  <c r="AQ49" i="11"/>
  <c r="F45" i="11"/>
  <c r="H45" i="11"/>
  <c r="J45" i="11" s="1"/>
  <c r="I45" i="11"/>
  <c r="K45" i="11"/>
  <c r="L45" i="11"/>
  <c r="N45" i="11"/>
  <c r="P45" i="11" s="1"/>
  <c r="O45" i="11"/>
  <c r="Q45" i="11"/>
  <c r="R45" i="11"/>
  <c r="T45" i="11"/>
  <c r="U45" i="11"/>
  <c r="W45" i="11"/>
  <c r="X45" i="11"/>
  <c r="Z45" i="11"/>
  <c r="AB45" i="11" s="1"/>
  <c r="AA45" i="11"/>
  <c r="AC45" i="11"/>
  <c r="AD45" i="11"/>
  <c r="AF45" i="11"/>
  <c r="AH45" i="11" s="1"/>
  <c r="AG45" i="11"/>
  <c r="AI45" i="11"/>
  <c r="AJ45" i="11"/>
  <c r="AL45" i="11"/>
  <c r="AM45" i="11"/>
  <c r="AO45" i="11"/>
  <c r="AP45" i="11"/>
  <c r="AR45" i="11"/>
  <c r="AT45" i="11" s="1"/>
  <c r="AS45" i="11"/>
  <c r="AU45" i="11"/>
  <c r="AV45" i="11"/>
  <c r="F31" i="11"/>
  <c r="G31" i="11" s="1"/>
  <c r="H31" i="11"/>
  <c r="J31" i="11" s="1"/>
  <c r="I31" i="11"/>
  <c r="K31" i="11"/>
  <c r="L31" i="11"/>
  <c r="N31" i="11"/>
  <c r="O31" i="11"/>
  <c r="Q31" i="11"/>
  <c r="R31" i="11"/>
  <c r="T31" i="11"/>
  <c r="V31" i="11" s="1"/>
  <c r="U31" i="11"/>
  <c r="W31" i="11"/>
  <c r="X31" i="11"/>
  <c r="Z31" i="11"/>
  <c r="AB31" i="11" s="1"/>
  <c r="AA31" i="11"/>
  <c r="AC31" i="11"/>
  <c r="AD31" i="11"/>
  <c r="AF31" i="11"/>
  <c r="AG31" i="11"/>
  <c r="AI31" i="11"/>
  <c r="AJ31" i="11"/>
  <c r="AL31" i="11"/>
  <c r="AN31" i="11" s="1"/>
  <c r="AM31" i="11"/>
  <c r="AO31" i="11"/>
  <c r="AP31" i="11"/>
  <c r="AR31" i="11"/>
  <c r="AT31" i="11" s="1"/>
  <c r="AS31" i="11"/>
  <c r="AU31" i="11"/>
  <c r="AV31" i="11"/>
  <c r="S172" i="11" l="1"/>
  <c r="AE63" i="11"/>
  <c r="M63" i="11"/>
  <c r="J78" i="11"/>
  <c r="V136" i="11"/>
  <c r="S145" i="11"/>
  <c r="G145" i="11"/>
  <c r="AE146" i="11"/>
  <c r="S54" i="11"/>
  <c r="V60" i="11"/>
  <c r="S81" i="11"/>
  <c r="G193" i="11"/>
  <c r="AE193" i="11"/>
  <c r="AQ193" i="11"/>
  <c r="Y31" i="11"/>
  <c r="V49" i="11"/>
  <c r="AK67" i="11"/>
  <c r="P95" i="11"/>
  <c r="AW113" i="11"/>
  <c r="M113" i="11"/>
  <c r="AB124" i="11"/>
  <c r="AQ136" i="11"/>
  <c r="AN145" i="11"/>
  <c r="AK167" i="11"/>
  <c r="S167" i="11"/>
  <c r="G130" i="11"/>
  <c r="AN49" i="11"/>
  <c r="S67" i="11"/>
  <c r="AH95" i="11"/>
  <c r="AE113" i="11"/>
  <c r="AT124" i="11"/>
  <c r="J124" i="11"/>
  <c r="Y136" i="11"/>
  <c r="V145" i="11"/>
  <c r="AW45" i="11"/>
  <c r="AE45" i="11"/>
  <c r="M45" i="11"/>
  <c r="AT63" i="11"/>
  <c r="AB63" i="11"/>
  <c r="J63" i="11"/>
  <c r="AQ78" i="11"/>
  <c r="Y78" i="11"/>
  <c r="AN100" i="11"/>
  <c r="V100" i="11"/>
  <c r="AK119" i="11"/>
  <c r="S119" i="11"/>
  <c r="AH130" i="11"/>
  <c r="P130" i="11"/>
  <c r="AW140" i="11"/>
  <c r="AE140" i="11"/>
  <c r="M140" i="11"/>
  <c r="AT153" i="11"/>
  <c r="AB153" i="11"/>
  <c r="J153" i="11"/>
  <c r="AQ172" i="11"/>
  <c r="Y172" i="11"/>
  <c r="P54" i="11"/>
  <c r="AH54" i="11"/>
  <c r="S60" i="11"/>
  <c r="AK60" i="11"/>
  <c r="V85" i="11"/>
  <c r="AN85" i="11"/>
  <c r="G136" i="11"/>
  <c r="H194" i="11"/>
  <c r="J194" i="11" s="1"/>
  <c r="J193" i="11"/>
  <c r="Z194" i="11"/>
  <c r="AB194" i="11" s="1"/>
  <c r="AB193" i="11"/>
  <c r="AR194" i="11"/>
  <c r="AR199" i="11" s="1"/>
  <c r="AR200" i="11" s="1"/>
  <c r="AT193" i="11"/>
  <c r="AQ31" i="11"/>
  <c r="AE198" i="11"/>
  <c r="J28" i="11"/>
  <c r="AB28" i="11"/>
  <c r="AT28" i="11"/>
  <c r="J57" i="11"/>
  <c r="AB57" i="11"/>
  <c r="AT57" i="11"/>
  <c r="M81" i="11"/>
  <c r="AE81" i="11"/>
  <c r="AW81" i="11"/>
  <c r="W194" i="11"/>
  <c r="Y194" i="11" s="1"/>
  <c r="Y193" i="11"/>
  <c r="G140" i="11"/>
  <c r="K194" i="11"/>
  <c r="M194" i="11" s="1"/>
  <c r="M193" i="11"/>
  <c r="AU194" i="11"/>
  <c r="AW194" i="11" s="1"/>
  <c r="AW193" i="11"/>
  <c r="AT95" i="11"/>
  <c r="AB95" i="11"/>
  <c r="AQ113" i="11"/>
  <c r="AN124" i="11"/>
  <c r="V124" i="11"/>
  <c r="AK136" i="11"/>
  <c r="S136" i="11"/>
  <c r="AH145" i="11"/>
  <c r="P145" i="11"/>
  <c r="AW167" i="11"/>
  <c r="AE167" i="11"/>
  <c r="M167" i="11"/>
  <c r="M28" i="11"/>
  <c r="AE28" i="11"/>
  <c r="AW28" i="11"/>
  <c r="M57" i="11"/>
  <c r="AE57" i="11"/>
  <c r="AW57" i="11"/>
  <c r="P81" i="11"/>
  <c r="AH81" i="11"/>
  <c r="S31" i="11"/>
  <c r="P49" i="11"/>
  <c r="AE67" i="11"/>
  <c r="Y45" i="11"/>
  <c r="J130" i="11"/>
  <c r="G153" i="11"/>
  <c r="N194" i="11"/>
  <c r="N199" i="11" s="1"/>
  <c r="N200" i="11" s="1"/>
  <c r="P193" i="11"/>
  <c r="AF194" i="11"/>
  <c r="AF199" i="11" s="1"/>
  <c r="AF200" i="11" s="1"/>
  <c r="AH193" i="11"/>
  <c r="AK31" i="11"/>
  <c r="M67" i="11"/>
  <c r="V63" i="11"/>
  <c r="S78" i="11"/>
  <c r="AB130" i="11"/>
  <c r="AH31" i="11"/>
  <c r="AB67" i="11"/>
  <c r="Y95" i="11"/>
  <c r="AN113" i="11"/>
  <c r="V113" i="11"/>
  <c r="AK124" i="11"/>
  <c r="S124" i="11"/>
  <c r="AH136" i="11"/>
  <c r="P136" i="11"/>
  <c r="AW145" i="11"/>
  <c r="AE145" i="11"/>
  <c r="M145" i="11"/>
  <c r="AT167" i="11"/>
  <c r="AB167" i="11"/>
  <c r="J167" i="11"/>
  <c r="AB198" i="11"/>
  <c r="AH57" i="11"/>
  <c r="AK81" i="11"/>
  <c r="G167" i="11"/>
  <c r="AH49" i="11"/>
  <c r="Y113" i="11"/>
  <c r="AH100" i="11"/>
  <c r="M119" i="11"/>
  <c r="P31" i="11"/>
  <c r="AW49" i="11"/>
  <c r="AT67" i="11"/>
  <c r="AQ95" i="11"/>
  <c r="AN45" i="11"/>
  <c r="P78" i="11"/>
  <c r="M100" i="11"/>
  <c r="J119" i="11"/>
  <c r="AQ130" i="11"/>
  <c r="V140" i="11"/>
  <c r="AK153" i="11"/>
  <c r="S153" i="11"/>
  <c r="AH172" i="11"/>
  <c r="P172" i="11"/>
  <c r="AT198" i="11"/>
  <c r="AK198" i="11"/>
  <c r="AB146" i="11"/>
  <c r="S198" i="11"/>
  <c r="G198" i="11"/>
  <c r="Q194" i="11"/>
  <c r="S194" i="11" s="1"/>
  <c r="S193" i="11"/>
  <c r="AI194" i="11"/>
  <c r="AK194" i="11" s="1"/>
  <c r="AK193" i="11"/>
  <c r="AW67" i="11"/>
  <c r="AQ45" i="11"/>
  <c r="AN63" i="11"/>
  <c r="AW119" i="11"/>
  <c r="AT130" i="11"/>
  <c r="M49" i="11"/>
  <c r="V45" i="11"/>
  <c r="S63" i="11"/>
  <c r="AH78" i="11"/>
  <c r="AW100" i="11"/>
  <c r="AT119" i="11"/>
  <c r="J95" i="11"/>
  <c r="AK78" i="11"/>
  <c r="P100" i="11"/>
  <c r="AE119" i="11"/>
  <c r="AQ140" i="11"/>
  <c r="AE49" i="11"/>
  <c r="J67" i="11"/>
  <c r="AK63" i="11"/>
  <c r="AE100" i="11"/>
  <c r="AB119" i="11"/>
  <c r="Y130" i="11"/>
  <c r="AN140" i="11"/>
  <c r="AW31" i="11"/>
  <c r="AE31" i="11"/>
  <c r="M31" i="11"/>
  <c r="AT49" i="11"/>
  <c r="AB49" i="11"/>
  <c r="J49" i="11"/>
  <c r="AQ67" i="11"/>
  <c r="Y67" i="11"/>
  <c r="AN95" i="11"/>
  <c r="V95" i="11"/>
  <c r="AK113" i="11"/>
  <c r="S113" i="11"/>
  <c r="AH124" i="11"/>
  <c r="P124" i="11"/>
  <c r="AW136" i="11"/>
  <c r="AE136" i="11"/>
  <c r="M136" i="11"/>
  <c r="AT145" i="11"/>
  <c r="AB145" i="11"/>
  <c r="J145" i="11"/>
  <c r="AQ167" i="11"/>
  <c r="Y167" i="11"/>
  <c r="AT146" i="11"/>
  <c r="AK146" i="11"/>
  <c r="S146" i="11"/>
  <c r="T194" i="11"/>
  <c r="V194" i="11" s="1"/>
  <c r="V193" i="11"/>
  <c r="AK45" i="11"/>
  <c r="S45" i="11"/>
  <c r="AH63" i="11"/>
  <c r="P63" i="11"/>
  <c r="AW78" i="11"/>
  <c r="AE78" i="11"/>
  <c r="M78" i="11"/>
  <c r="AT100" i="11"/>
  <c r="AB100" i="11"/>
  <c r="J100" i="11"/>
  <c r="AQ119" i="11"/>
  <c r="Y119" i="11"/>
  <c r="AN130" i="11"/>
  <c r="V130" i="11"/>
  <c r="AK140" i="11"/>
  <c r="S140" i="11"/>
  <c r="AH153" i="11"/>
  <c r="P153" i="11"/>
  <c r="AW172" i="11"/>
  <c r="AE172" i="11"/>
  <c r="M172" i="11"/>
  <c r="J54" i="11"/>
  <c r="AB54" i="11"/>
  <c r="AT54" i="11"/>
  <c r="M60" i="11"/>
  <c r="AE60" i="11"/>
  <c r="AW60" i="11"/>
  <c r="P85" i="11"/>
  <c r="AH85" i="11"/>
  <c r="G113" i="11"/>
  <c r="AL194" i="11"/>
  <c r="AN194" i="11" s="1"/>
  <c r="AN193" i="11"/>
  <c r="V28" i="11"/>
  <c r="AN28" i="11"/>
  <c r="V57" i="11"/>
  <c r="AN57" i="11"/>
  <c r="Y81" i="11"/>
  <c r="AQ81" i="11"/>
  <c r="AM199" i="11"/>
  <c r="AM200" i="11" s="1"/>
  <c r="R199" i="11"/>
  <c r="R200" i="11" s="1"/>
  <c r="AP199" i="11"/>
  <c r="AP200" i="11" s="1"/>
  <c r="W199" i="11"/>
  <c r="W200" i="11" s="1"/>
  <c r="AA199" i="11"/>
  <c r="AA200" i="11" s="1"/>
  <c r="U199" i="11"/>
  <c r="U200" i="11" s="1"/>
  <c r="AD199" i="11"/>
  <c r="AD200" i="11" s="1"/>
  <c r="AG194" i="11"/>
  <c r="AG199" i="11" s="1"/>
  <c r="AG200" i="11" s="1"/>
  <c r="AC194" i="11"/>
  <c r="AS194" i="11"/>
  <c r="AS199" i="11" s="1"/>
  <c r="AS200" i="11" s="1"/>
  <c r="AO194" i="11"/>
  <c r="O194" i="11"/>
  <c r="O199" i="11" s="1"/>
  <c r="O200" i="11" s="1"/>
  <c r="I199" i="11"/>
  <c r="I200" i="11" s="1"/>
  <c r="AV199" i="11"/>
  <c r="AV200" i="11" s="1"/>
  <c r="AJ199" i="11"/>
  <c r="AJ200" i="11" s="1"/>
  <c r="X199" i="11"/>
  <c r="X200" i="11" s="1"/>
  <c r="L199" i="11"/>
  <c r="L200" i="11" s="1"/>
  <c r="F199" i="11"/>
  <c r="F200" i="11" s="1"/>
  <c r="G95" i="11"/>
  <c r="G45" i="11"/>
  <c r="G54" i="11"/>
  <c r="G60" i="11"/>
  <c r="G67" i="11"/>
  <c r="G81" i="11"/>
  <c r="T199" i="11"/>
  <c r="T200" i="11" s="1"/>
  <c r="G100" i="11"/>
  <c r="G49" i="11"/>
  <c r="G57" i="11"/>
  <c r="G63" i="11"/>
  <c r="G78" i="11"/>
  <c r="G85" i="11"/>
  <c r="E194" i="11"/>
  <c r="AL199" i="11" l="1"/>
  <c r="AL200" i="11" s="1"/>
  <c r="Q199" i="11"/>
  <c r="Q200" i="11" s="1"/>
  <c r="AU199" i="11"/>
  <c r="AU200" i="11" s="1"/>
  <c r="H199" i="11"/>
  <c r="H200" i="11" s="1"/>
  <c r="Z199" i="11"/>
  <c r="Z200" i="11" s="1"/>
  <c r="K199" i="11"/>
  <c r="K200" i="11" s="1"/>
  <c r="AI199" i="11"/>
  <c r="AI200" i="11" s="1"/>
  <c r="AC199" i="11"/>
  <c r="AC200" i="11" s="1"/>
  <c r="AE194" i="11"/>
  <c r="AE199" i="11" s="1"/>
  <c r="AE200" i="11" s="1"/>
  <c r="E199" i="11"/>
  <c r="E200" i="11" s="1"/>
  <c r="G194" i="11"/>
  <c r="G199" i="11" s="1"/>
  <c r="G200" i="11" s="1"/>
  <c r="AO199" i="11"/>
  <c r="AO200" i="11" s="1"/>
  <c r="AQ194" i="11"/>
  <c r="AQ199" i="11" s="1"/>
  <c r="AQ200" i="11" s="1"/>
  <c r="AH194" i="11"/>
  <c r="AT194" i="11"/>
  <c r="AT199" i="11" s="1"/>
  <c r="AT200" i="11" s="1"/>
  <c r="P194" i="11"/>
  <c r="P199" i="11" s="1"/>
  <c r="P200" i="11" s="1"/>
  <c r="AW199" i="11"/>
  <c r="AW200" i="11" s="1"/>
  <c r="Y199" i="11"/>
  <c r="Y200" i="11" s="1"/>
  <c r="AK199" i="11"/>
  <c r="AK200" i="11" s="1"/>
  <c r="AN199" i="11"/>
  <c r="AN200" i="11" s="1"/>
  <c r="AB199" i="11"/>
  <c r="AB200" i="11" s="1"/>
  <c r="M199" i="11"/>
  <c r="M200" i="11" s="1"/>
  <c r="J199" i="11"/>
  <c r="J200" i="11" s="1"/>
  <c r="S199" i="11"/>
  <c r="S200" i="11" s="1"/>
  <c r="V199" i="11"/>
  <c r="V200" i="11" s="1"/>
  <c r="AH199" i="11"/>
  <c r="AH200" i="11" s="1"/>
</calcChain>
</file>

<file path=xl/sharedStrings.xml><?xml version="1.0" encoding="utf-8"?>
<sst xmlns="http://schemas.openxmlformats.org/spreadsheetml/2006/main" count="4386" uniqueCount="244">
  <si>
    <t>山形</t>
    <rPh sb="0" eb="2">
      <t>ヤマガタ</t>
    </rPh>
    <phoneticPr fontId="1"/>
  </si>
  <si>
    <t>茨城</t>
    <rPh sb="0" eb="2">
      <t>イバラギ</t>
    </rPh>
    <phoneticPr fontId="1"/>
  </si>
  <si>
    <t>栃木</t>
    <rPh sb="0" eb="2">
      <t>トチギ</t>
    </rPh>
    <phoneticPr fontId="1"/>
  </si>
  <si>
    <t>宇都宮</t>
    <rPh sb="0" eb="3">
      <t>ウツノミヤ</t>
    </rPh>
    <phoneticPr fontId="1"/>
  </si>
  <si>
    <t>袖ヶ浦</t>
    <rPh sb="0" eb="3">
      <t>ソデガウラ</t>
    </rPh>
    <phoneticPr fontId="1"/>
  </si>
  <si>
    <t>八王子</t>
    <rPh sb="0" eb="3">
      <t>ハチオウジ</t>
    </rPh>
    <phoneticPr fontId="1"/>
  </si>
  <si>
    <t>神奈川</t>
    <rPh sb="0" eb="1">
      <t>カミ</t>
    </rPh>
    <rPh sb="1" eb="2">
      <t>ナ</t>
    </rPh>
    <rPh sb="2" eb="3">
      <t>カワ</t>
    </rPh>
    <phoneticPr fontId="1"/>
  </si>
  <si>
    <t>新潟</t>
    <rPh sb="0" eb="2">
      <t>ニイガタ</t>
    </rPh>
    <phoneticPr fontId="1"/>
  </si>
  <si>
    <t>尾張小牧</t>
    <rPh sb="0" eb="2">
      <t>オワリ</t>
    </rPh>
    <rPh sb="2" eb="4">
      <t>コマキ</t>
    </rPh>
    <phoneticPr fontId="1"/>
  </si>
  <si>
    <t>兵庫</t>
    <rPh sb="0" eb="2">
      <t>ヒョウゴ</t>
    </rPh>
    <phoneticPr fontId="1"/>
  </si>
  <si>
    <t>広島</t>
    <rPh sb="0" eb="2">
      <t>ヒロシマ</t>
    </rPh>
    <phoneticPr fontId="1"/>
  </si>
  <si>
    <t>北九州</t>
    <rPh sb="0" eb="3">
      <t>キタキュウシュウ</t>
    </rPh>
    <phoneticPr fontId="1"/>
  </si>
  <si>
    <t>久留米</t>
    <rPh sb="0" eb="3">
      <t>クルメ</t>
    </rPh>
    <phoneticPr fontId="1"/>
  </si>
  <si>
    <t>佐世保</t>
    <rPh sb="0" eb="3">
      <t>サセボ</t>
    </rPh>
    <phoneticPr fontId="1"/>
  </si>
  <si>
    <t>鹿児島</t>
    <rPh sb="0" eb="3">
      <t>カゴシマ</t>
    </rPh>
    <phoneticPr fontId="1"/>
  </si>
  <si>
    <t>宮城</t>
    <rPh sb="0" eb="2">
      <t>ミヤギ</t>
    </rPh>
    <phoneticPr fontId="1"/>
  </si>
  <si>
    <t>軽油</t>
    <rPh sb="0" eb="2">
      <t>ケイユ</t>
    </rPh>
    <phoneticPr fontId="1"/>
  </si>
  <si>
    <t>灯油</t>
    <rPh sb="0" eb="2">
      <t>トウユ</t>
    </rPh>
    <phoneticPr fontId="1"/>
  </si>
  <si>
    <t>電気</t>
    <rPh sb="0" eb="2">
      <t>デンキ</t>
    </rPh>
    <phoneticPr fontId="1"/>
  </si>
  <si>
    <t>ガソリン・灯油</t>
    <rPh sb="5" eb="7">
      <t>トウユ</t>
    </rPh>
    <phoneticPr fontId="1"/>
  </si>
  <si>
    <t>ＬＮＧ</t>
    <phoneticPr fontId="1"/>
  </si>
  <si>
    <t>その他(99)</t>
    <rPh sb="2" eb="3">
      <t>タ</t>
    </rPh>
    <phoneticPr fontId="1"/>
  </si>
  <si>
    <t>合計</t>
    <rPh sb="0" eb="2">
      <t>ゴウケイ</t>
    </rPh>
    <phoneticPr fontId="1"/>
  </si>
  <si>
    <t>自家用</t>
    <rPh sb="0" eb="3">
      <t>ジカヨウ</t>
    </rPh>
    <phoneticPr fontId="1"/>
  </si>
  <si>
    <t>事業用</t>
    <rPh sb="0" eb="3">
      <t>ジギョウヨウ</t>
    </rPh>
    <phoneticPr fontId="1"/>
  </si>
  <si>
    <t>計</t>
    <rPh sb="0" eb="1">
      <t>ケイ</t>
    </rPh>
    <phoneticPr fontId="1"/>
  </si>
  <si>
    <t>青森</t>
    <rPh sb="0" eb="2">
      <t>アオモリ</t>
    </rPh>
    <phoneticPr fontId="1"/>
  </si>
  <si>
    <t>習志野</t>
    <rPh sb="0" eb="3">
      <t>ナラシノ</t>
    </rPh>
    <phoneticPr fontId="1"/>
  </si>
  <si>
    <t>メタノール</t>
    <phoneticPr fontId="1"/>
  </si>
  <si>
    <t>岐阜</t>
    <rPh sb="0" eb="2">
      <t>ギフ</t>
    </rPh>
    <phoneticPr fontId="1"/>
  </si>
  <si>
    <t>事務所</t>
    <rPh sb="0" eb="1">
      <t>コト</t>
    </rPh>
    <rPh sb="1" eb="2">
      <t>ツトム</t>
    </rPh>
    <rPh sb="2" eb="3">
      <t>ショ</t>
    </rPh>
    <phoneticPr fontId="1"/>
  </si>
  <si>
    <t>群馬</t>
    <rPh sb="0" eb="2">
      <t>グンマ</t>
    </rPh>
    <phoneticPr fontId="1"/>
  </si>
  <si>
    <t>石川</t>
    <rPh sb="0" eb="2">
      <t>イシカワ</t>
    </rPh>
    <phoneticPr fontId="1"/>
  </si>
  <si>
    <t>岡山</t>
    <rPh sb="0" eb="2">
      <t>オカヤマ</t>
    </rPh>
    <phoneticPr fontId="1"/>
  </si>
  <si>
    <t>山口</t>
    <rPh sb="0" eb="2">
      <t>ヤマグチ</t>
    </rPh>
    <phoneticPr fontId="1"/>
  </si>
  <si>
    <t>小牧</t>
    <rPh sb="0" eb="2">
      <t>コマキ</t>
    </rPh>
    <phoneticPr fontId="1"/>
  </si>
  <si>
    <t>札　　　幌</t>
    <rPh sb="0" eb="1">
      <t>サツ</t>
    </rPh>
    <rPh sb="4" eb="5">
      <t>ホロ</t>
    </rPh>
    <phoneticPr fontId="1"/>
  </si>
  <si>
    <t>函　　　館</t>
    <rPh sb="0" eb="1">
      <t>ハコ</t>
    </rPh>
    <rPh sb="4" eb="5">
      <t>カン</t>
    </rPh>
    <phoneticPr fontId="1"/>
  </si>
  <si>
    <t>旭　　　川</t>
    <rPh sb="0" eb="1">
      <t>アサヒ</t>
    </rPh>
    <rPh sb="4" eb="5">
      <t>カワ</t>
    </rPh>
    <phoneticPr fontId="1"/>
  </si>
  <si>
    <t>小　　　計</t>
    <rPh sb="0" eb="1">
      <t>ショウ</t>
    </rPh>
    <rPh sb="4" eb="5">
      <t>ケイ</t>
    </rPh>
    <phoneticPr fontId="1"/>
  </si>
  <si>
    <t>青　森</t>
    <rPh sb="0" eb="1">
      <t>アオ</t>
    </rPh>
    <rPh sb="2" eb="3">
      <t>モリ</t>
    </rPh>
    <phoneticPr fontId="1"/>
  </si>
  <si>
    <t>秋　　　田</t>
    <rPh sb="0" eb="1">
      <t>アキ</t>
    </rPh>
    <rPh sb="4" eb="5">
      <t>タ</t>
    </rPh>
    <phoneticPr fontId="1"/>
  </si>
  <si>
    <t>山　形</t>
    <rPh sb="0" eb="1">
      <t>ヤマ</t>
    </rPh>
    <rPh sb="2" eb="3">
      <t>カタチ</t>
    </rPh>
    <phoneticPr fontId="1"/>
  </si>
  <si>
    <t>庄　内</t>
    <rPh sb="0" eb="1">
      <t>ショウ</t>
    </rPh>
    <rPh sb="2" eb="3">
      <t>ウチ</t>
    </rPh>
    <phoneticPr fontId="1"/>
  </si>
  <si>
    <t>福　島</t>
    <rPh sb="0" eb="1">
      <t>フク</t>
    </rPh>
    <rPh sb="2" eb="3">
      <t>シマ</t>
    </rPh>
    <phoneticPr fontId="1"/>
  </si>
  <si>
    <t>土　浦</t>
    <rPh sb="0" eb="1">
      <t>ツチ</t>
    </rPh>
    <rPh sb="2" eb="3">
      <t>ウラ</t>
    </rPh>
    <phoneticPr fontId="1"/>
  </si>
  <si>
    <t>所　沢</t>
    <rPh sb="0" eb="1">
      <t>トコロ</t>
    </rPh>
    <rPh sb="2" eb="3">
      <t>サワ</t>
    </rPh>
    <phoneticPr fontId="1"/>
  </si>
  <si>
    <t>熊　谷</t>
    <rPh sb="0" eb="1">
      <t>クマ</t>
    </rPh>
    <rPh sb="2" eb="3">
      <t>タニ</t>
    </rPh>
    <phoneticPr fontId="1"/>
  </si>
  <si>
    <t>千　葉</t>
    <rPh sb="0" eb="1">
      <t>セン</t>
    </rPh>
    <rPh sb="2" eb="3">
      <t>ハ</t>
    </rPh>
    <phoneticPr fontId="1"/>
  </si>
  <si>
    <t>野　田</t>
    <rPh sb="0" eb="1">
      <t>ノ</t>
    </rPh>
    <rPh sb="2" eb="3">
      <t>タ</t>
    </rPh>
    <phoneticPr fontId="1"/>
  </si>
  <si>
    <t>多　摩</t>
    <rPh sb="0" eb="1">
      <t>タ</t>
    </rPh>
    <rPh sb="2" eb="3">
      <t>マ</t>
    </rPh>
    <phoneticPr fontId="1"/>
  </si>
  <si>
    <t>湘　南</t>
    <rPh sb="0" eb="1">
      <t>ショウ</t>
    </rPh>
    <rPh sb="2" eb="3">
      <t>ミナミ</t>
    </rPh>
    <phoneticPr fontId="1"/>
  </si>
  <si>
    <t>相　模</t>
    <rPh sb="0" eb="1">
      <t>ソウ</t>
    </rPh>
    <rPh sb="2" eb="3">
      <t>ノット</t>
    </rPh>
    <phoneticPr fontId="1"/>
  </si>
  <si>
    <t>新　潟</t>
    <rPh sb="0" eb="1">
      <t>シン</t>
    </rPh>
    <rPh sb="2" eb="3">
      <t>カタ</t>
    </rPh>
    <phoneticPr fontId="1"/>
  </si>
  <si>
    <t>長　岡</t>
    <rPh sb="0" eb="1">
      <t>チョウ</t>
    </rPh>
    <rPh sb="2" eb="3">
      <t>オカ</t>
    </rPh>
    <phoneticPr fontId="1"/>
  </si>
  <si>
    <t>富　　　山</t>
    <rPh sb="0" eb="1">
      <t>トミ</t>
    </rPh>
    <rPh sb="4" eb="5">
      <t>ヤマ</t>
    </rPh>
    <phoneticPr fontId="1"/>
  </si>
  <si>
    <t>松　本</t>
    <rPh sb="0" eb="1">
      <t>マツ</t>
    </rPh>
    <rPh sb="2" eb="3">
      <t>ホン</t>
    </rPh>
    <phoneticPr fontId="1"/>
  </si>
  <si>
    <t>福　　　井</t>
    <rPh sb="0" eb="1">
      <t>フク</t>
    </rPh>
    <rPh sb="4" eb="5">
      <t>イ</t>
    </rPh>
    <phoneticPr fontId="1"/>
  </si>
  <si>
    <t>岐　阜</t>
    <rPh sb="0" eb="1">
      <t>チマタ</t>
    </rPh>
    <rPh sb="2" eb="3">
      <t>オカ</t>
    </rPh>
    <phoneticPr fontId="1"/>
  </si>
  <si>
    <t>飛　騨</t>
    <rPh sb="0" eb="1">
      <t>ヒ</t>
    </rPh>
    <rPh sb="2" eb="3">
      <t>ダ</t>
    </rPh>
    <phoneticPr fontId="1"/>
  </si>
  <si>
    <t>静　岡</t>
    <rPh sb="0" eb="1">
      <t>セイ</t>
    </rPh>
    <rPh sb="2" eb="3">
      <t>オカ</t>
    </rPh>
    <phoneticPr fontId="1"/>
  </si>
  <si>
    <t>浜　松</t>
    <rPh sb="0" eb="1">
      <t>ハマ</t>
    </rPh>
    <rPh sb="2" eb="3">
      <t>マツ</t>
    </rPh>
    <phoneticPr fontId="1"/>
  </si>
  <si>
    <t>沼　津</t>
    <rPh sb="0" eb="1">
      <t>ヌマ</t>
    </rPh>
    <rPh sb="2" eb="3">
      <t>ツ</t>
    </rPh>
    <phoneticPr fontId="1"/>
  </si>
  <si>
    <t>豊　橋</t>
    <rPh sb="0" eb="1">
      <t>ユタカ</t>
    </rPh>
    <rPh sb="2" eb="3">
      <t>ハシ</t>
    </rPh>
    <phoneticPr fontId="1"/>
  </si>
  <si>
    <t>三　河</t>
    <rPh sb="0" eb="1">
      <t>３</t>
    </rPh>
    <rPh sb="2" eb="3">
      <t>カワ</t>
    </rPh>
    <phoneticPr fontId="1"/>
  </si>
  <si>
    <t>大　　　阪</t>
    <rPh sb="0" eb="1">
      <t>ダイ</t>
    </rPh>
    <rPh sb="4" eb="5">
      <t>サカ</t>
    </rPh>
    <phoneticPr fontId="1"/>
  </si>
  <si>
    <t>滋　　　賀</t>
    <rPh sb="0" eb="1">
      <t>シゲル</t>
    </rPh>
    <rPh sb="4" eb="5">
      <t>ガ</t>
    </rPh>
    <phoneticPr fontId="1"/>
  </si>
  <si>
    <t>京　  　都</t>
    <rPh sb="0" eb="1">
      <t>キョウ</t>
    </rPh>
    <rPh sb="5" eb="6">
      <t>ミヤコ</t>
    </rPh>
    <phoneticPr fontId="1"/>
  </si>
  <si>
    <t>大　阪</t>
    <rPh sb="0" eb="1">
      <t>ダイ</t>
    </rPh>
    <rPh sb="2" eb="3">
      <t>サカ</t>
    </rPh>
    <phoneticPr fontId="1"/>
  </si>
  <si>
    <t>和　泉</t>
    <rPh sb="0" eb="1">
      <t>ワ</t>
    </rPh>
    <rPh sb="2" eb="3">
      <t>イズミ</t>
    </rPh>
    <phoneticPr fontId="1"/>
  </si>
  <si>
    <t>和　歌　山</t>
    <rPh sb="0" eb="1">
      <t>ワ</t>
    </rPh>
    <rPh sb="2" eb="3">
      <t>ウタ</t>
    </rPh>
    <rPh sb="4" eb="5">
      <t>ヤマ</t>
    </rPh>
    <phoneticPr fontId="1"/>
  </si>
  <si>
    <t>兵　庫</t>
    <rPh sb="0" eb="1">
      <t>ヘイ</t>
    </rPh>
    <rPh sb="2" eb="3">
      <t>コ</t>
    </rPh>
    <phoneticPr fontId="1"/>
  </si>
  <si>
    <t>姫　路</t>
    <rPh sb="0" eb="1">
      <t>ヒメ</t>
    </rPh>
    <rPh sb="2" eb="3">
      <t>ミチ</t>
    </rPh>
    <phoneticPr fontId="1"/>
  </si>
  <si>
    <t>広　　島</t>
    <rPh sb="0" eb="1">
      <t>ヒロ</t>
    </rPh>
    <rPh sb="3" eb="4">
      <t>シマ</t>
    </rPh>
    <phoneticPr fontId="1"/>
  </si>
  <si>
    <t>鳥　　　取</t>
    <rPh sb="0" eb="1">
      <t>トリ</t>
    </rPh>
    <rPh sb="4" eb="5">
      <t>トリ</t>
    </rPh>
    <phoneticPr fontId="1"/>
  </si>
  <si>
    <t>広　島</t>
    <rPh sb="0" eb="1">
      <t>ヒロ</t>
    </rPh>
    <rPh sb="2" eb="3">
      <t>シマ</t>
    </rPh>
    <phoneticPr fontId="1"/>
  </si>
  <si>
    <t>福　山</t>
    <rPh sb="0" eb="1">
      <t>フク</t>
    </rPh>
    <rPh sb="2" eb="3">
      <t>ヤマ</t>
    </rPh>
    <phoneticPr fontId="1"/>
  </si>
  <si>
    <t>香　川</t>
    <rPh sb="0" eb="1">
      <t>カオリ</t>
    </rPh>
    <rPh sb="2" eb="3">
      <t>カワ</t>
    </rPh>
    <phoneticPr fontId="1"/>
  </si>
  <si>
    <t>徳　　　島</t>
    <rPh sb="0" eb="1">
      <t>トク</t>
    </rPh>
    <rPh sb="4" eb="5">
      <t>シマ</t>
    </rPh>
    <phoneticPr fontId="1"/>
  </si>
  <si>
    <t>愛　　　媛</t>
    <rPh sb="0" eb="1">
      <t>アイ</t>
    </rPh>
    <rPh sb="4" eb="5">
      <t>ヒメ</t>
    </rPh>
    <phoneticPr fontId="1"/>
  </si>
  <si>
    <t>高　　　知</t>
    <rPh sb="0" eb="1">
      <t>タカ</t>
    </rPh>
    <rPh sb="4" eb="5">
      <t>チ</t>
    </rPh>
    <phoneticPr fontId="1"/>
  </si>
  <si>
    <t>福　　　岡</t>
    <rPh sb="0" eb="1">
      <t>フク</t>
    </rPh>
    <rPh sb="4" eb="5">
      <t>オカ</t>
    </rPh>
    <phoneticPr fontId="1"/>
  </si>
  <si>
    <t>福　岡</t>
    <rPh sb="0" eb="1">
      <t>フク</t>
    </rPh>
    <rPh sb="2" eb="3">
      <t>オカ</t>
    </rPh>
    <phoneticPr fontId="1"/>
  </si>
  <si>
    <t>筑　豊</t>
    <rPh sb="0" eb="1">
      <t>チク</t>
    </rPh>
    <rPh sb="2" eb="3">
      <t>トヨ</t>
    </rPh>
    <phoneticPr fontId="1"/>
  </si>
  <si>
    <t>佐　　　賀</t>
    <rPh sb="0" eb="1">
      <t>タスク</t>
    </rPh>
    <rPh sb="4" eb="5">
      <t>ガ</t>
    </rPh>
    <phoneticPr fontId="1"/>
  </si>
  <si>
    <t>長　崎</t>
    <rPh sb="0" eb="1">
      <t>チョウ</t>
    </rPh>
    <rPh sb="2" eb="3">
      <t>ザキ</t>
    </rPh>
    <phoneticPr fontId="1"/>
  </si>
  <si>
    <t>厳　原</t>
    <rPh sb="0" eb="1">
      <t>キビ</t>
    </rPh>
    <rPh sb="2" eb="3">
      <t>ハラ</t>
    </rPh>
    <phoneticPr fontId="1"/>
  </si>
  <si>
    <t>熊　　　本</t>
    <rPh sb="0" eb="1">
      <t>クマ</t>
    </rPh>
    <rPh sb="4" eb="5">
      <t>ホン</t>
    </rPh>
    <phoneticPr fontId="1"/>
  </si>
  <si>
    <t>大　　　分</t>
    <rPh sb="0" eb="1">
      <t>ダイ</t>
    </rPh>
    <rPh sb="4" eb="5">
      <t>ブン</t>
    </rPh>
    <phoneticPr fontId="1"/>
  </si>
  <si>
    <t>宮　　　崎</t>
    <rPh sb="0" eb="1">
      <t>ミヤ</t>
    </rPh>
    <rPh sb="4" eb="5">
      <t>ザキ</t>
    </rPh>
    <phoneticPr fontId="1"/>
  </si>
  <si>
    <t>沖　縄</t>
    <rPh sb="0" eb="1">
      <t>オキ</t>
    </rPh>
    <rPh sb="2" eb="3">
      <t>ナワ</t>
    </rPh>
    <phoneticPr fontId="1"/>
  </si>
  <si>
    <t>沖　　　縄</t>
    <rPh sb="0" eb="1">
      <t>オキ</t>
    </rPh>
    <rPh sb="4" eb="5">
      <t>ナワ</t>
    </rPh>
    <phoneticPr fontId="1"/>
  </si>
  <si>
    <t>宮　　　古</t>
    <rPh sb="0" eb="1">
      <t>ミヤ</t>
    </rPh>
    <rPh sb="4" eb="5">
      <t>フル</t>
    </rPh>
    <phoneticPr fontId="1"/>
  </si>
  <si>
    <t>八　重　山</t>
    <rPh sb="0" eb="1">
      <t>ハチ</t>
    </rPh>
    <rPh sb="2" eb="3">
      <t>ジュウ</t>
    </rPh>
    <rPh sb="4" eb="5">
      <t>ヤマ</t>
    </rPh>
    <phoneticPr fontId="1"/>
  </si>
  <si>
    <t>構　成　比　(%)</t>
    <rPh sb="0" eb="1">
      <t>カマエ</t>
    </rPh>
    <rPh sb="2" eb="3">
      <t>ナル</t>
    </rPh>
    <rPh sb="4" eb="5">
      <t>ヒ</t>
    </rPh>
    <phoneticPr fontId="1"/>
  </si>
  <si>
    <t>合　　　計</t>
    <rPh sb="0" eb="1">
      <t>ゴウ</t>
    </rPh>
    <rPh sb="4" eb="5">
      <t>ケイ</t>
    </rPh>
    <phoneticPr fontId="1"/>
  </si>
  <si>
    <t>ガソリン</t>
    <phoneticPr fontId="1"/>
  </si>
  <si>
    <t>ＬＰＧ</t>
    <phoneticPr fontId="1"/>
  </si>
  <si>
    <t>ガソリン・ＬＰＧ</t>
    <phoneticPr fontId="1"/>
  </si>
  <si>
    <t>ＣＮＧ</t>
    <phoneticPr fontId="1"/>
  </si>
  <si>
    <t>会　津</t>
    <rPh sb="0" eb="1">
      <t>カイ</t>
    </rPh>
    <rPh sb="2" eb="3">
      <t>ツ</t>
    </rPh>
    <phoneticPr fontId="1"/>
  </si>
  <si>
    <t>福島</t>
    <rPh sb="0" eb="1">
      <t>フク</t>
    </rPh>
    <rPh sb="1" eb="2">
      <t>シマ</t>
    </rPh>
    <phoneticPr fontId="1"/>
  </si>
  <si>
    <t>土浦</t>
    <rPh sb="0" eb="1">
      <t>ツチ</t>
    </rPh>
    <rPh sb="1" eb="2">
      <t>ウラ</t>
    </rPh>
    <phoneticPr fontId="1"/>
  </si>
  <si>
    <t>那　須</t>
    <rPh sb="0" eb="1">
      <t>トモ</t>
    </rPh>
    <rPh sb="2" eb="3">
      <t>ス</t>
    </rPh>
    <phoneticPr fontId="1"/>
  </si>
  <si>
    <t>所沢</t>
    <rPh sb="0" eb="1">
      <t>トコロ</t>
    </rPh>
    <rPh sb="1" eb="2">
      <t>サワ</t>
    </rPh>
    <phoneticPr fontId="1"/>
  </si>
  <si>
    <t>川　越</t>
    <rPh sb="0" eb="1">
      <t>カワ</t>
    </rPh>
    <rPh sb="2" eb="3">
      <t>コシ</t>
    </rPh>
    <phoneticPr fontId="1"/>
  </si>
  <si>
    <t>野田</t>
    <rPh sb="0" eb="1">
      <t>ノ</t>
    </rPh>
    <rPh sb="1" eb="2">
      <t>タ</t>
    </rPh>
    <phoneticPr fontId="1"/>
  </si>
  <si>
    <t>柏</t>
    <rPh sb="0" eb="1">
      <t>カシワ</t>
    </rPh>
    <phoneticPr fontId="1"/>
  </si>
  <si>
    <t>松本</t>
    <rPh sb="0" eb="1">
      <t>マツ</t>
    </rPh>
    <rPh sb="1" eb="2">
      <t>ホン</t>
    </rPh>
    <phoneticPr fontId="1"/>
  </si>
  <si>
    <t>諏　訪</t>
    <rPh sb="0" eb="1">
      <t>ハカ</t>
    </rPh>
    <rPh sb="2" eb="3">
      <t>オトズ</t>
    </rPh>
    <phoneticPr fontId="1"/>
  </si>
  <si>
    <t>沼津</t>
    <rPh sb="0" eb="1">
      <t>ヌマ</t>
    </rPh>
    <rPh sb="1" eb="2">
      <t>ツ</t>
    </rPh>
    <phoneticPr fontId="1"/>
  </si>
  <si>
    <t>伊　豆</t>
    <rPh sb="0" eb="1">
      <t>イ</t>
    </rPh>
    <rPh sb="2" eb="3">
      <t>マメ</t>
    </rPh>
    <phoneticPr fontId="1"/>
  </si>
  <si>
    <t>岡　崎</t>
    <rPh sb="0" eb="1">
      <t>オカ</t>
    </rPh>
    <rPh sb="2" eb="3">
      <t>サキ</t>
    </rPh>
    <phoneticPr fontId="1"/>
  </si>
  <si>
    <t>豊　田</t>
    <rPh sb="0" eb="1">
      <t>トヨ</t>
    </rPh>
    <rPh sb="2" eb="3">
      <t>タ</t>
    </rPh>
    <phoneticPr fontId="1"/>
  </si>
  <si>
    <t>一　宮</t>
    <rPh sb="0" eb="1">
      <t>１</t>
    </rPh>
    <rPh sb="2" eb="3">
      <t>ミヤ</t>
    </rPh>
    <phoneticPr fontId="1"/>
  </si>
  <si>
    <t>堺</t>
    <rPh sb="0" eb="1">
      <t>サカイ</t>
    </rPh>
    <phoneticPr fontId="1"/>
  </si>
  <si>
    <t>和泉</t>
    <rPh sb="0" eb="1">
      <t>ワ</t>
    </rPh>
    <rPh sb="1" eb="2">
      <t>イズミ</t>
    </rPh>
    <phoneticPr fontId="1"/>
  </si>
  <si>
    <t>なにわ</t>
    <phoneticPr fontId="1"/>
  </si>
  <si>
    <t>愛　　知</t>
    <rPh sb="0" eb="1">
      <t>アイ</t>
    </rPh>
    <rPh sb="3" eb="4">
      <t>チ</t>
    </rPh>
    <phoneticPr fontId="1"/>
  </si>
  <si>
    <t>長　　野</t>
    <rPh sb="0" eb="1">
      <t>チョウ</t>
    </rPh>
    <rPh sb="3" eb="4">
      <t>ノ</t>
    </rPh>
    <phoneticPr fontId="1"/>
  </si>
  <si>
    <t>名古屋</t>
    <rPh sb="0" eb="3">
      <t>ナゴヤ</t>
    </rPh>
    <phoneticPr fontId="1"/>
  </si>
  <si>
    <t>水　戸</t>
    <rPh sb="0" eb="1">
      <t>ミズ</t>
    </rPh>
    <rPh sb="2" eb="3">
      <t>ト</t>
    </rPh>
    <phoneticPr fontId="1"/>
  </si>
  <si>
    <t>宮　城</t>
    <rPh sb="0" eb="1">
      <t>ミヤ</t>
    </rPh>
    <rPh sb="2" eb="3">
      <t>シロ</t>
    </rPh>
    <phoneticPr fontId="1"/>
  </si>
  <si>
    <t>仙　台</t>
    <rPh sb="0" eb="1">
      <t>ヤマト</t>
    </rPh>
    <rPh sb="2" eb="3">
      <t>ダイ</t>
    </rPh>
    <phoneticPr fontId="1"/>
  </si>
  <si>
    <t>群　馬</t>
    <rPh sb="0" eb="1">
      <t>グン</t>
    </rPh>
    <rPh sb="2" eb="3">
      <t>ウマ</t>
    </rPh>
    <phoneticPr fontId="1"/>
  </si>
  <si>
    <t>高　崎</t>
    <rPh sb="0" eb="1">
      <t>タカ</t>
    </rPh>
    <rPh sb="2" eb="3">
      <t>サキ</t>
    </rPh>
    <phoneticPr fontId="1"/>
  </si>
  <si>
    <t>石　川</t>
    <rPh sb="0" eb="1">
      <t>イシ</t>
    </rPh>
    <rPh sb="2" eb="3">
      <t>カワ</t>
    </rPh>
    <phoneticPr fontId="1"/>
  </si>
  <si>
    <t>金　沢</t>
    <rPh sb="0" eb="1">
      <t>キン</t>
    </rPh>
    <rPh sb="2" eb="3">
      <t>サワ</t>
    </rPh>
    <phoneticPr fontId="1"/>
  </si>
  <si>
    <t>三　重</t>
    <rPh sb="0" eb="1">
      <t>３</t>
    </rPh>
    <rPh sb="2" eb="3">
      <t>ジュウ</t>
    </rPh>
    <phoneticPr fontId="1"/>
  </si>
  <si>
    <t>鈴　鹿</t>
    <rPh sb="0" eb="1">
      <t>スズ</t>
    </rPh>
    <rPh sb="2" eb="3">
      <t>シカ</t>
    </rPh>
    <phoneticPr fontId="1"/>
  </si>
  <si>
    <t>岡　山</t>
    <rPh sb="0" eb="1">
      <t>オカ</t>
    </rPh>
    <rPh sb="2" eb="3">
      <t>ヤマ</t>
    </rPh>
    <phoneticPr fontId="1"/>
  </si>
  <si>
    <t>倉　敷</t>
    <rPh sb="0" eb="1">
      <t>クラ</t>
    </rPh>
    <rPh sb="2" eb="3">
      <t>シキ</t>
    </rPh>
    <phoneticPr fontId="1"/>
  </si>
  <si>
    <t>山　口</t>
    <rPh sb="0" eb="1">
      <t>ヤマ</t>
    </rPh>
    <rPh sb="2" eb="3">
      <t>クチ</t>
    </rPh>
    <phoneticPr fontId="1"/>
  </si>
  <si>
    <t>下　関</t>
    <rPh sb="0" eb="1">
      <t>シタ</t>
    </rPh>
    <rPh sb="2" eb="3">
      <t>セキ</t>
    </rPh>
    <phoneticPr fontId="1"/>
  </si>
  <si>
    <t>－</t>
  </si>
  <si>
    <t>－</t>
    <phoneticPr fontId="1"/>
  </si>
  <si>
    <t>山梨</t>
    <rPh sb="0" eb="2">
      <t>ヤマナシ</t>
    </rPh>
    <phoneticPr fontId="1"/>
  </si>
  <si>
    <t>山　梨</t>
    <rPh sb="0" eb="1">
      <t>ヤマ</t>
    </rPh>
    <rPh sb="2" eb="3">
      <t>ナシ</t>
    </rPh>
    <phoneticPr fontId="1"/>
  </si>
  <si>
    <t>富士山</t>
    <rPh sb="0" eb="3">
      <t>フジサン</t>
    </rPh>
    <phoneticPr fontId="1"/>
  </si>
  <si>
    <t>ＡＮＧ</t>
    <phoneticPr fontId="1"/>
  </si>
  <si>
    <t>圧縮水素</t>
    <rPh sb="0" eb="2">
      <t>アッシュク</t>
    </rPh>
    <rPh sb="2" eb="4">
      <t>スイソ</t>
    </rPh>
    <phoneticPr fontId="1"/>
  </si>
  <si>
    <t>ガソリン・電気</t>
    <rPh sb="5" eb="7">
      <t>デンキ</t>
    </rPh>
    <phoneticPr fontId="1"/>
  </si>
  <si>
    <t>ＬＰＧ・電気</t>
    <rPh sb="4" eb="6">
      <t>デンキ</t>
    </rPh>
    <phoneticPr fontId="1"/>
  </si>
  <si>
    <t>軽油・電気</t>
    <rPh sb="0" eb="2">
      <t>ケイユ</t>
    </rPh>
    <rPh sb="3" eb="5">
      <t>デンキ</t>
    </rPh>
    <phoneticPr fontId="1"/>
  </si>
  <si>
    <t>千葉</t>
    <rPh sb="0" eb="2">
      <t>チバ</t>
    </rPh>
    <phoneticPr fontId="1"/>
  </si>
  <si>
    <t>成　田</t>
    <rPh sb="0" eb="1">
      <t>シゲル</t>
    </rPh>
    <rPh sb="2" eb="3">
      <t>タ</t>
    </rPh>
    <phoneticPr fontId="1"/>
  </si>
  <si>
    <t>神奈川</t>
    <rPh sb="0" eb="3">
      <t>カナガワ</t>
    </rPh>
    <phoneticPr fontId="1"/>
  </si>
  <si>
    <t>長崎</t>
    <rPh sb="0" eb="1">
      <t>チョウ</t>
    </rPh>
    <rPh sb="1" eb="2">
      <t>ザキ</t>
    </rPh>
    <phoneticPr fontId="1"/>
  </si>
  <si>
    <t>大　宮</t>
    <rPh sb="0" eb="1">
      <t>ダイ</t>
    </rPh>
    <rPh sb="2" eb="3">
      <t>ミヤ</t>
    </rPh>
    <phoneticPr fontId="1"/>
  </si>
  <si>
    <t>岩手</t>
    <rPh sb="0" eb="2">
      <t>イワテ</t>
    </rPh>
    <phoneticPr fontId="1"/>
  </si>
  <si>
    <t>岩　手</t>
    <rPh sb="0" eb="1">
      <t>イワ</t>
    </rPh>
    <rPh sb="2" eb="3">
      <t>テ</t>
    </rPh>
    <phoneticPr fontId="1"/>
  </si>
  <si>
    <t>盛　岡</t>
    <rPh sb="0" eb="1">
      <t>モリ</t>
    </rPh>
    <rPh sb="2" eb="3">
      <t>オカ</t>
    </rPh>
    <phoneticPr fontId="1"/>
  </si>
  <si>
    <t>平　泉</t>
    <rPh sb="0" eb="1">
      <t>ヒラ</t>
    </rPh>
    <rPh sb="2" eb="3">
      <t>イズミ</t>
    </rPh>
    <phoneticPr fontId="1"/>
  </si>
  <si>
    <t>郡　山</t>
    <rPh sb="0" eb="1">
      <t>グン</t>
    </rPh>
    <rPh sb="2" eb="3">
      <t>ヤマ</t>
    </rPh>
    <phoneticPr fontId="1"/>
  </si>
  <si>
    <t>前　橋</t>
    <rPh sb="0" eb="1">
      <t>マエ</t>
    </rPh>
    <rPh sb="2" eb="3">
      <t>ハシ</t>
    </rPh>
    <phoneticPr fontId="1"/>
  </si>
  <si>
    <t>埼玉</t>
    <rPh sb="0" eb="2">
      <t>サイタマ</t>
    </rPh>
    <phoneticPr fontId="1"/>
  </si>
  <si>
    <t>川　口</t>
    <rPh sb="0" eb="1">
      <t>カワ</t>
    </rPh>
    <rPh sb="2" eb="3">
      <t>クチ</t>
    </rPh>
    <phoneticPr fontId="1"/>
  </si>
  <si>
    <t>春日部</t>
    <rPh sb="0" eb="3">
      <t>カスカベ</t>
    </rPh>
    <phoneticPr fontId="1"/>
  </si>
  <si>
    <t>越　谷</t>
    <rPh sb="0" eb="1">
      <t>コシ</t>
    </rPh>
    <rPh sb="2" eb="3">
      <t>タニ</t>
    </rPh>
    <phoneticPr fontId="1"/>
  </si>
  <si>
    <t>東京</t>
    <rPh sb="0" eb="2">
      <t>トウキョウ</t>
    </rPh>
    <phoneticPr fontId="1"/>
  </si>
  <si>
    <t>世田谷</t>
    <rPh sb="0" eb="3">
      <t>セタガヤ</t>
    </rPh>
    <phoneticPr fontId="1"/>
  </si>
  <si>
    <t>品　川</t>
    <rPh sb="0" eb="1">
      <t>ヒン</t>
    </rPh>
    <rPh sb="2" eb="3">
      <t>カワ</t>
    </rPh>
    <phoneticPr fontId="1"/>
  </si>
  <si>
    <t>練馬</t>
    <rPh sb="0" eb="2">
      <t>ネリマ</t>
    </rPh>
    <phoneticPr fontId="1"/>
  </si>
  <si>
    <t>練　馬</t>
    <rPh sb="0" eb="1">
      <t>ネリ</t>
    </rPh>
    <rPh sb="2" eb="3">
      <t>ウマ</t>
    </rPh>
    <phoneticPr fontId="1"/>
  </si>
  <si>
    <t>杉　並</t>
    <rPh sb="0" eb="1">
      <t>スギ</t>
    </rPh>
    <rPh sb="2" eb="3">
      <t>ナミ</t>
    </rPh>
    <phoneticPr fontId="1"/>
  </si>
  <si>
    <t>春日井</t>
    <rPh sb="0" eb="3">
      <t>カスガイ</t>
    </rPh>
    <phoneticPr fontId="1"/>
  </si>
  <si>
    <t>奄　美</t>
    <rPh sb="0" eb="1">
      <t>エン</t>
    </rPh>
    <rPh sb="2" eb="3">
      <t>ビ</t>
    </rPh>
    <phoneticPr fontId="1"/>
  </si>
  <si>
    <t>奄美</t>
    <rPh sb="0" eb="2">
      <t>アマミ</t>
    </rPh>
    <phoneticPr fontId="1"/>
  </si>
  <si>
    <t>埼　玉</t>
    <rPh sb="0" eb="1">
      <t>サキ</t>
    </rPh>
    <rPh sb="2" eb="3">
      <t>タマ</t>
    </rPh>
    <phoneticPr fontId="1"/>
  </si>
  <si>
    <t>東　京</t>
    <rPh sb="0" eb="1">
      <t>ヒガシ</t>
    </rPh>
    <rPh sb="2" eb="3">
      <t>キョウ</t>
    </rPh>
    <phoneticPr fontId="1"/>
  </si>
  <si>
    <t>ガソリン　ＬＰＧ</t>
    <phoneticPr fontId="1"/>
  </si>
  <si>
    <t>ガソリン　灯油</t>
    <phoneticPr fontId="1"/>
  </si>
  <si>
    <t>室蘭</t>
    <rPh sb="0" eb="1">
      <t>シツ</t>
    </rPh>
    <rPh sb="1" eb="2">
      <t>ラン</t>
    </rPh>
    <phoneticPr fontId="1"/>
  </si>
  <si>
    <t>室　蘭</t>
    <rPh sb="0" eb="1">
      <t>シツ</t>
    </rPh>
    <rPh sb="2" eb="3">
      <t>ラン</t>
    </rPh>
    <phoneticPr fontId="1"/>
  </si>
  <si>
    <t>苫小牧</t>
    <rPh sb="0" eb="3">
      <t>トマコマイ</t>
    </rPh>
    <phoneticPr fontId="1"/>
  </si>
  <si>
    <t>釧路</t>
    <rPh sb="0" eb="1">
      <t>ウデワ</t>
    </rPh>
    <rPh sb="1" eb="2">
      <t>ミチ</t>
    </rPh>
    <phoneticPr fontId="1"/>
  </si>
  <si>
    <t>釧　路</t>
    <rPh sb="0" eb="1">
      <t>セン</t>
    </rPh>
    <rPh sb="2" eb="3">
      <t>ロ</t>
    </rPh>
    <phoneticPr fontId="1"/>
  </si>
  <si>
    <t>知　床</t>
    <rPh sb="0" eb="1">
      <t>チ</t>
    </rPh>
    <rPh sb="2" eb="3">
      <t>ユカ</t>
    </rPh>
    <phoneticPr fontId="1"/>
  </si>
  <si>
    <t>北見</t>
    <rPh sb="0" eb="1">
      <t>キタ</t>
    </rPh>
    <rPh sb="1" eb="2">
      <t>ミ</t>
    </rPh>
    <phoneticPr fontId="1"/>
  </si>
  <si>
    <t>北　見</t>
    <rPh sb="0" eb="1">
      <t>キタ</t>
    </rPh>
    <rPh sb="2" eb="3">
      <t>ケン</t>
    </rPh>
    <phoneticPr fontId="1"/>
  </si>
  <si>
    <t>青森</t>
    <rPh sb="0" eb="1">
      <t>アオ</t>
    </rPh>
    <rPh sb="1" eb="2">
      <t>モリ</t>
    </rPh>
    <phoneticPr fontId="1"/>
  </si>
  <si>
    <t>弘　前</t>
    <rPh sb="0" eb="1">
      <t>ヒロシ</t>
    </rPh>
    <rPh sb="2" eb="3">
      <t>マエ</t>
    </rPh>
    <phoneticPr fontId="1"/>
  </si>
  <si>
    <t>白　河</t>
    <rPh sb="0" eb="1">
      <t>シロ</t>
    </rPh>
    <rPh sb="2" eb="3">
      <t>カワ</t>
    </rPh>
    <phoneticPr fontId="1"/>
  </si>
  <si>
    <t>市　川</t>
    <rPh sb="0" eb="1">
      <t>シ</t>
    </rPh>
    <rPh sb="2" eb="3">
      <t>カワ</t>
    </rPh>
    <phoneticPr fontId="1"/>
  </si>
  <si>
    <t>船　橋</t>
    <rPh sb="0" eb="1">
      <t>フネ</t>
    </rPh>
    <rPh sb="2" eb="3">
      <t>ハシ</t>
    </rPh>
    <phoneticPr fontId="1"/>
  </si>
  <si>
    <t>市　原</t>
    <rPh sb="0" eb="1">
      <t>シ</t>
    </rPh>
    <rPh sb="2" eb="3">
      <t>ハラ</t>
    </rPh>
    <phoneticPr fontId="1"/>
  </si>
  <si>
    <t>松　戸</t>
    <rPh sb="0" eb="1">
      <t>マツ</t>
    </rPh>
    <rPh sb="2" eb="3">
      <t>ト</t>
    </rPh>
    <phoneticPr fontId="1"/>
  </si>
  <si>
    <t>板　橋</t>
    <rPh sb="0" eb="1">
      <t>イタ</t>
    </rPh>
    <rPh sb="2" eb="3">
      <t>ハシ</t>
    </rPh>
    <phoneticPr fontId="1"/>
  </si>
  <si>
    <t>足立</t>
    <rPh sb="0" eb="1">
      <t>アシ</t>
    </rPh>
    <rPh sb="1" eb="2">
      <t>タテ</t>
    </rPh>
    <phoneticPr fontId="1"/>
  </si>
  <si>
    <t>足　立</t>
    <rPh sb="0" eb="1">
      <t>アシ</t>
    </rPh>
    <rPh sb="2" eb="3">
      <t>リツ</t>
    </rPh>
    <phoneticPr fontId="1"/>
  </si>
  <si>
    <t>江　東</t>
    <rPh sb="0" eb="1">
      <t>エ</t>
    </rPh>
    <rPh sb="2" eb="3">
      <t>ヒガシ</t>
    </rPh>
    <phoneticPr fontId="1"/>
  </si>
  <si>
    <t>葛　飾</t>
    <rPh sb="0" eb="1">
      <t>クズ</t>
    </rPh>
    <rPh sb="2" eb="3">
      <t>カザリ</t>
    </rPh>
    <phoneticPr fontId="1"/>
  </si>
  <si>
    <t>長岡</t>
    <rPh sb="0" eb="1">
      <t>チョウ</t>
    </rPh>
    <rPh sb="1" eb="2">
      <t>オカ</t>
    </rPh>
    <phoneticPr fontId="1"/>
  </si>
  <si>
    <t>上　越</t>
    <rPh sb="0" eb="1">
      <t>ウエ</t>
    </rPh>
    <rPh sb="2" eb="3">
      <t>コシ</t>
    </rPh>
    <phoneticPr fontId="1"/>
  </si>
  <si>
    <t>伊勢志摩</t>
    <rPh sb="0" eb="4">
      <t>イセシマ</t>
    </rPh>
    <phoneticPr fontId="1"/>
  </si>
  <si>
    <t>四日市</t>
    <rPh sb="0" eb="3">
      <t>ヨッカイチ</t>
    </rPh>
    <phoneticPr fontId="1"/>
  </si>
  <si>
    <t>奈良</t>
    <rPh sb="0" eb="1">
      <t>ナ</t>
    </rPh>
    <rPh sb="1" eb="2">
      <t>リョウ</t>
    </rPh>
    <phoneticPr fontId="1"/>
  </si>
  <si>
    <t>奈　良</t>
    <rPh sb="0" eb="1">
      <t>ナ</t>
    </rPh>
    <rPh sb="2" eb="3">
      <t>リョウ</t>
    </rPh>
    <phoneticPr fontId="1"/>
  </si>
  <si>
    <t>飛　鳥</t>
    <rPh sb="0" eb="1">
      <t>トビ</t>
    </rPh>
    <rPh sb="2" eb="3">
      <t>トリ</t>
    </rPh>
    <phoneticPr fontId="1"/>
  </si>
  <si>
    <t>島根</t>
    <rPh sb="0" eb="1">
      <t>シマ</t>
    </rPh>
    <rPh sb="1" eb="2">
      <t>ネ</t>
    </rPh>
    <phoneticPr fontId="1"/>
  </si>
  <si>
    <t>島　根</t>
    <rPh sb="0" eb="1">
      <t>シマ</t>
    </rPh>
    <rPh sb="2" eb="3">
      <t>ネ</t>
    </rPh>
    <phoneticPr fontId="1"/>
  </si>
  <si>
    <t>出　雲</t>
    <rPh sb="0" eb="1">
      <t>デ</t>
    </rPh>
    <rPh sb="2" eb="3">
      <t>クモ</t>
    </rPh>
    <phoneticPr fontId="1"/>
  </si>
  <si>
    <t>香川</t>
    <rPh sb="0" eb="1">
      <t>カオリ</t>
    </rPh>
    <rPh sb="1" eb="2">
      <t>カワ</t>
    </rPh>
    <phoneticPr fontId="1"/>
  </si>
  <si>
    <t>高　松</t>
    <rPh sb="0" eb="1">
      <t>タカ</t>
    </rPh>
    <rPh sb="2" eb="3">
      <t>マツ</t>
    </rPh>
    <phoneticPr fontId="1"/>
  </si>
  <si>
    <t>管　轄　別、　燃　料　別　（２／６）</t>
    <rPh sb="0" eb="1">
      <t>カン</t>
    </rPh>
    <rPh sb="2" eb="3">
      <t>クサビ</t>
    </rPh>
    <rPh sb="4" eb="5">
      <t>ベツ</t>
    </rPh>
    <rPh sb="7" eb="8">
      <t>ネン</t>
    </rPh>
    <rPh sb="9" eb="10">
      <t>リョウ</t>
    </rPh>
    <rPh sb="11" eb="12">
      <t>ベツ</t>
    </rPh>
    <phoneticPr fontId="1"/>
  </si>
  <si>
    <t>管　轄　別、　燃　料　別　（４／６）</t>
    <rPh sb="0" eb="1">
      <t>カン</t>
    </rPh>
    <rPh sb="2" eb="3">
      <t>クサビ</t>
    </rPh>
    <rPh sb="4" eb="5">
      <t>ベツ</t>
    </rPh>
    <rPh sb="7" eb="8">
      <t>ネン</t>
    </rPh>
    <rPh sb="9" eb="10">
      <t>リョウ</t>
    </rPh>
    <rPh sb="11" eb="12">
      <t>ベツ</t>
    </rPh>
    <phoneticPr fontId="1"/>
  </si>
  <si>
    <t>管　轄　別、　燃　料　別　（６／６）</t>
    <rPh sb="0" eb="1">
      <t>カン</t>
    </rPh>
    <rPh sb="2" eb="3">
      <t>クサビ</t>
    </rPh>
    <rPh sb="4" eb="5">
      <t>ベツ</t>
    </rPh>
    <rPh sb="7" eb="8">
      <t>ネン</t>
    </rPh>
    <rPh sb="9" eb="10">
      <t>リョウ</t>
    </rPh>
    <rPh sb="11" eb="12">
      <t>ベツ</t>
    </rPh>
    <phoneticPr fontId="1"/>
  </si>
  <si>
    <t>ガソリン</t>
    <phoneticPr fontId="1"/>
  </si>
  <si>
    <t>ＬＰＧ</t>
    <phoneticPr fontId="1"/>
  </si>
  <si>
    <t>ガソリン・ＬＰＧ</t>
    <phoneticPr fontId="1"/>
  </si>
  <si>
    <t>メタノール</t>
    <phoneticPr fontId="1"/>
  </si>
  <si>
    <t>ＣＮＧ</t>
    <phoneticPr fontId="1"/>
  </si>
  <si>
    <t>ＬＮＧ</t>
    <phoneticPr fontId="1"/>
  </si>
  <si>
    <t>ＡＮＧ</t>
    <phoneticPr fontId="1"/>
  </si>
  <si>
    <t>ガソリン　ＬＰＧ</t>
    <phoneticPr fontId="1"/>
  </si>
  <si>
    <t>ガソリン　灯油</t>
    <rPh sb="5" eb="7">
      <t>トウユ</t>
    </rPh>
    <phoneticPr fontId="1"/>
  </si>
  <si>
    <t>管　轄　別、　燃　料　別　（１／６）</t>
    <rPh sb="0" eb="1">
      <t>カン</t>
    </rPh>
    <rPh sb="2" eb="3">
      <t>クサビ</t>
    </rPh>
    <rPh sb="4" eb="5">
      <t>ベツ</t>
    </rPh>
    <rPh sb="7" eb="8">
      <t>ネン</t>
    </rPh>
    <rPh sb="9" eb="10">
      <t>リョウ</t>
    </rPh>
    <rPh sb="11" eb="12">
      <t>ベツ</t>
    </rPh>
    <phoneticPr fontId="1"/>
  </si>
  <si>
    <t>管　轄　別、　燃　料　別　（３／６）</t>
    <rPh sb="0" eb="1">
      <t>カン</t>
    </rPh>
    <rPh sb="2" eb="3">
      <t>クサビ</t>
    </rPh>
    <rPh sb="4" eb="5">
      <t>ベツ</t>
    </rPh>
    <rPh sb="7" eb="8">
      <t>ネン</t>
    </rPh>
    <rPh sb="9" eb="10">
      <t>リョウ</t>
    </rPh>
    <rPh sb="11" eb="12">
      <t>ベツ</t>
    </rPh>
    <phoneticPr fontId="1"/>
  </si>
  <si>
    <t>管　轄　別、　燃　料　別　（５／６）</t>
    <rPh sb="0" eb="1">
      <t>カン</t>
    </rPh>
    <rPh sb="2" eb="3">
      <t>クサビ</t>
    </rPh>
    <rPh sb="4" eb="5">
      <t>ベツ</t>
    </rPh>
    <rPh sb="7" eb="8">
      <t>ネン</t>
    </rPh>
    <rPh sb="9" eb="10">
      <t>リョウ</t>
    </rPh>
    <rPh sb="11" eb="12">
      <t>ベツ</t>
    </rPh>
    <phoneticPr fontId="1"/>
  </si>
  <si>
    <t>宮　　　　城</t>
    <rPh sb="0" eb="1">
      <t>ミヤ</t>
    </rPh>
    <rPh sb="5" eb="6">
      <t>シロ</t>
    </rPh>
    <phoneticPr fontId="1"/>
  </si>
  <si>
    <t>八　戸</t>
    <rPh sb="0" eb="1">
      <t>ハチ</t>
    </rPh>
    <rPh sb="2" eb="3">
      <t>ト</t>
    </rPh>
    <phoneticPr fontId="1"/>
  </si>
  <si>
    <t>いわき</t>
    <phoneticPr fontId="1"/>
  </si>
  <si>
    <t>東　　　　　　　　　京</t>
    <rPh sb="0" eb="1">
      <t>ヒガシ</t>
    </rPh>
    <rPh sb="10" eb="11">
      <t>キョウ</t>
    </rPh>
    <phoneticPr fontId="1"/>
  </si>
  <si>
    <t>つくば</t>
    <phoneticPr fontId="1"/>
  </si>
  <si>
    <t>とちぎ</t>
    <phoneticPr fontId="1"/>
  </si>
  <si>
    <t>春日部</t>
    <phoneticPr fontId="1"/>
  </si>
  <si>
    <t>袖ヶ浦</t>
    <phoneticPr fontId="1"/>
  </si>
  <si>
    <t>横　浜</t>
    <phoneticPr fontId="1"/>
  </si>
  <si>
    <t>川　崎</t>
    <phoneticPr fontId="1"/>
  </si>
  <si>
    <t>計</t>
    <phoneticPr fontId="1"/>
  </si>
  <si>
    <t>新　　　潟</t>
    <rPh sb="0" eb="1">
      <t>シン</t>
    </rPh>
    <rPh sb="4" eb="5">
      <t>カタ</t>
    </rPh>
    <phoneticPr fontId="1"/>
  </si>
  <si>
    <t>愛　　　　　知</t>
    <rPh sb="0" eb="1">
      <t>アイ</t>
    </rPh>
    <rPh sb="6" eb="7">
      <t>チ</t>
    </rPh>
    <phoneticPr fontId="1"/>
  </si>
  <si>
    <t>帯　広</t>
    <rPh sb="0" eb="1">
      <t>オビ</t>
    </rPh>
    <rPh sb="2" eb="3">
      <t>ヒロ</t>
    </rPh>
    <phoneticPr fontId="1"/>
  </si>
  <si>
    <t>帯広</t>
    <rPh sb="0" eb="2">
      <t>オビヒロ</t>
    </rPh>
    <phoneticPr fontId="1"/>
  </si>
  <si>
    <t>十　勝</t>
    <rPh sb="0" eb="1">
      <t>ジュッ</t>
    </rPh>
    <rPh sb="2" eb="3">
      <t>カツ</t>
    </rPh>
    <phoneticPr fontId="1"/>
  </si>
  <si>
    <t>日　光</t>
    <rPh sb="0" eb="1">
      <t>ヒ</t>
    </rPh>
    <rPh sb="2" eb="3">
      <t>ヒカリ</t>
    </rPh>
    <phoneticPr fontId="1"/>
  </si>
  <si>
    <t>江戸川</t>
    <rPh sb="0" eb="3">
      <t>エドガワ</t>
    </rPh>
    <phoneticPr fontId="1"/>
  </si>
  <si>
    <t>安曇野</t>
    <rPh sb="0" eb="3">
      <t>アズミノ</t>
    </rPh>
    <phoneticPr fontId="1"/>
  </si>
  <si>
    <t>南信州</t>
    <rPh sb="0" eb="1">
      <t>ミナミ</t>
    </rPh>
    <rPh sb="1" eb="3">
      <t>シンシュウ</t>
    </rPh>
    <phoneticPr fontId="1"/>
  </si>
  <si>
    <t>三　重</t>
    <rPh sb="0" eb="1">
      <t>ミ</t>
    </rPh>
    <rPh sb="2" eb="3">
      <t>シゲル</t>
    </rPh>
    <phoneticPr fontId="1"/>
  </si>
  <si>
    <t>福岡</t>
    <rPh sb="0" eb="1">
      <t>フク</t>
    </rPh>
    <rPh sb="1" eb="2">
      <t>オカ</t>
    </rPh>
    <phoneticPr fontId="1"/>
  </si>
  <si>
    <t>栃　木</t>
    <rPh sb="0" eb="1">
      <t>トチ</t>
    </rPh>
    <rPh sb="2" eb="3">
      <t>キ</t>
    </rPh>
    <phoneticPr fontId="1"/>
  </si>
  <si>
    <t>長　野</t>
    <rPh sb="0" eb="1">
      <t>チョウ</t>
    </rPh>
    <rPh sb="2" eb="3">
      <t>ノ</t>
    </rPh>
    <phoneticPr fontId="1"/>
  </si>
  <si>
    <t>（令和 8年 3月末現在）　単位：両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</si>
</sst>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quot;年&quot;"/>
    <numFmt numFmtId="177" formatCode="0.0%"/>
  </numFmts>
  <fonts count="6"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8"/>
      <name val="ＭＳ ゴシック"/>
      <family val="3"/>
      <charset val="128"/>
    </font>
    <font>
      <sz val="10"/>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s>
  <cellStyleXfs count="1">
    <xf numFmtId="0" fontId="0" fillId="0" borderId="0"/>
  </cellStyleXfs>
  <cellXfs count="119">
    <xf numFmtId="0" fontId="0" fillId="0" borderId="0" xfId="0"/>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3" fontId="3" fillId="0" borderId="6" xfId="0" applyNumberFormat="1" applyFont="1" applyFill="1" applyBorder="1" applyAlignment="1">
      <alignment horizontal="right"/>
    </xf>
    <xf numFmtId="0" fontId="2" fillId="0" borderId="0" xfId="0" applyFont="1" applyFill="1"/>
    <xf numFmtId="0" fontId="2" fillId="0" borderId="0" xfId="0" applyFont="1" applyFill="1" applyAlignment="1">
      <alignment horizontal="distributed"/>
    </xf>
    <xf numFmtId="0" fontId="2" fillId="0" borderId="0" xfId="0" applyFont="1" applyFill="1" applyAlignment="1">
      <alignment horizontal="right"/>
    </xf>
    <xf numFmtId="176" fontId="2" fillId="0" borderId="16" xfId="0" applyNumberFormat="1" applyFont="1" applyFill="1" applyBorder="1" applyAlignment="1">
      <alignment horizontal="center"/>
    </xf>
    <xf numFmtId="176" fontId="2" fillId="0" borderId="17" xfId="0" applyNumberFormat="1" applyFont="1" applyFill="1" applyBorder="1" applyAlignment="1">
      <alignment horizontal="center"/>
    </xf>
    <xf numFmtId="176" fontId="2" fillId="0" borderId="18" xfId="0" applyNumberFormat="1" applyFont="1" applyFill="1" applyBorder="1" applyAlignment="1">
      <alignment horizontal="center"/>
    </xf>
    <xf numFmtId="0" fontId="2" fillId="0" borderId="0" xfId="0" applyFont="1" applyFill="1" applyAlignment="1">
      <alignment horizontal="center"/>
    </xf>
    <xf numFmtId="0" fontId="3" fillId="0" borderId="0" xfId="0" applyFont="1" applyFill="1"/>
    <xf numFmtId="0" fontId="3" fillId="0" borderId="9" xfId="0" applyFont="1" applyFill="1" applyBorder="1" applyAlignment="1">
      <alignment horizontal="center" vertical="center"/>
    </xf>
    <xf numFmtId="0" fontId="3" fillId="0" borderId="5" xfId="0" applyFont="1" applyFill="1" applyBorder="1" applyAlignment="1">
      <alignment vertical="center" textRotation="255"/>
    </xf>
    <xf numFmtId="0" fontId="4" fillId="0" borderId="0" xfId="0" applyFont="1" applyFill="1" applyAlignment="1"/>
    <xf numFmtId="0" fontId="3" fillId="0" borderId="6" xfId="0" applyFont="1" applyFill="1" applyBorder="1" applyAlignment="1">
      <alignment horizontal="center" vertical="center"/>
    </xf>
    <xf numFmtId="0" fontId="4" fillId="0" borderId="0" xfId="0" applyFont="1" applyFill="1" applyBorder="1" applyAlignment="1"/>
    <xf numFmtId="0" fontId="2" fillId="0" borderId="0" xfId="0" applyFont="1" applyFill="1" applyBorder="1"/>
    <xf numFmtId="0" fontId="2" fillId="0" borderId="0" xfId="0" applyFont="1" applyFill="1" applyBorder="1" applyAlignment="1">
      <alignment horizontal="distributed"/>
    </xf>
    <xf numFmtId="0" fontId="2" fillId="0" borderId="0" xfId="0" applyFont="1" applyFill="1" applyBorder="1" applyAlignment="1">
      <alignment horizontal="right"/>
    </xf>
    <xf numFmtId="3" fontId="3" fillId="0" borderId="36" xfId="0" applyNumberFormat="1" applyFont="1" applyFill="1" applyBorder="1" applyAlignment="1">
      <alignment horizontal="right" shrinkToFit="1"/>
    </xf>
    <xf numFmtId="0" fontId="3" fillId="0" borderId="19" xfId="0" applyFont="1" applyFill="1" applyBorder="1" applyAlignment="1">
      <alignment horizontal="center" vertical="center"/>
    </xf>
    <xf numFmtId="0" fontId="3" fillId="0" borderId="50" xfId="0" applyFont="1" applyFill="1" applyBorder="1" applyAlignment="1">
      <alignment horizontal="center" vertical="center"/>
    </xf>
    <xf numFmtId="3" fontId="3" fillId="0" borderId="13" xfId="0" applyNumberFormat="1" applyFont="1" applyFill="1" applyBorder="1" applyAlignment="1">
      <alignment horizontal="right" shrinkToFit="1"/>
    </xf>
    <xf numFmtId="3" fontId="3" fillId="0" borderId="14" xfId="0" applyNumberFormat="1" applyFont="1" applyFill="1" applyBorder="1" applyAlignment="1">
      <alignment horizontal="right" shrinkToFit="1"/>
    </xf>
    <xf numFmtId="3" fontId="3" fillId="0" borderId="15" xfId="0" applyNumberFormat="1" applyFont="1" applyFill="1" applyBorder="1" applyAlignment="1">
      <alignment horizontal="right" shrinkToFit="1"/>
    </xf>
    <xf numFmtId="3" fontId="3" fillId="0" borderId="4" xfId="0" applyNumberFormat="1" applyFont="1" applyFill="1" applyBorder="1" applyAlignment="1">
      <alignment horizontal="right" shrinkToFit="1"/>
    </xf>
    <xf numFmtId="3" fontId="3" fillId="0" borderId="5" xfId="0" applyNumberFormat="1" applyFont="1" applyFill="1" applyBorder="1" applyAlignment="1">
      <alignment horizontal="right" shrinkToFit="1"/>
    </xf>
    <xf numFmtId="3" fontId="3" fillId="0" borderId="6" xfId="0" applyNumberFormat="1" applyFont="1" applyFill="1" applyBorder="1" applyAlignment="1">
      <alignment horizontal="right" shrinkToFit="1"/>
    </xf>
    <xf numFmtId="3" fontId="3" fillId="0" borderId="27" xfId="0" applyNumberFormat="1" applyFont="1" applyFill="1" applyBorder="1" applyAlignment="1">
      <alignment horizontal="right" shrinkToFit="1"/>
    </xf>
    <xf numFmtId="3" fontId="3" fillId="0" borderId="22" xfId="0" applyNumberFormat="1" applyFont="1" applyFill="1" applyBorder="1" applyAlignment="1">
      <alignment horizontal="right" shrinkToFit="1"/>
    </xf>
    <xf numFmtId="3" fontId="3" fillId="0" borderId="50" xfId="0" applyNumberFormat="1" applyFont="1" applyFill="1" applyBorder="1" applyAlignment="1">
      <alignment horizontal="right" shrinkToFit="1"/>
    </xf>
    <xf numFmtId="3" fontId="3" fillId="0" borderId="20" xfId="0" applyNumberFormat="1" applyFont="1" applyFill="1" applyBorder="1" applyAlignment="1">
      <alignment horizontal="right" shrinkToFit="1"/>
    </xf>
    <xf numFmtId="3" fontId="3" fillId="0" borderId="19" xfId="0" applyNumberFormat="1" applyFont="1" applyFill="1" applyBorder="1" applyAlignment="1">
      <alignment horizontal="right" shrinkToFit="1"/>
    </xf>
    <xf numFmtId="3" fontId="3" fillId="0" borderId="29" xfId="0" applyNumberFormat="1" applyFont="1" applyFill="1" applyBorder="1" applyAlignment="1">
      <alignment horizontal="right" shrinkToFit="1"/>
    </xf>
    <xf numFmtId="3" fontId="3" fillId="0" borderId="11" xfId="0" applyNumberFormat="1" applyFont="1" applyFill="1" applyBorder="1" applyAlignment="1">
      <alignment horizontal="right" shrinkToFit="1"/>
    </xf>
    <xf numFmtId="3" fontId="3" fillId="0" borderId="31" xfId="0" applyNumberFormat="1" applyFont="1" applyFill="1" applyBorder="1" applyAlignment="1">
      <alignment horizontal="right" shrinkToFit="1"/>
    </xf>
    <xf numFmtId="3" fontId="3" fillId="0" borderId="10" xfId="0" applyNumberFormat="1" applyFont="1" applyFill="1" applyBorder="1" applyAlignment="1">
      <alignment horizontal="right" shrinkToFit="1"/>
    </xf>
    <xf numFmtId="3" fontId="3" fillId="0" borderId="8" xfId="0" applyNumberFormat="1" applyFont="1" applyFill="1" applyBorder="1" applyAlignment="1">
      <alignment horizontal="right" shrinkToFit="1"/>
    </xf>
    <xf numFmtId="3" fontId="3" fillId="0" borderId="12" xfId="0" applyNumberFormat="1" applyFont="1" applyFill="1" applyBorder="1" applyAlignment="1">
      <alignment horizontal="right" shrinkToFit="1"/>
    </xf>
    <xf numFmtId="3" fontId="3" fillId="0" borderId="17" xfId="0" applyNumberFormat="1" applyFont="1" applyFill="1" applyBorder="1" applyAlignment="1">
      <alignment horizontal="right" shrinkToFit="1"/>
    </xf>
    <xf numFmtId="3" fontId="3" fillId="0" borderId="52" xfId="0" applyNumberFormat="1" applyFont="1" applyFill="1" applyBorder="1" applyAlignment="1">
      <alignment horizontal="right" shrinkToFit="1"/>
    </xf>
    <xf numFmtId="3" fontId="3" fillId="0" borderId="16" xfId="0" applyNumberFormat="1" applyFont="1" applyFill="1" applyBorder="1" applyAlignment="1">
      <alignment horizontal="right" shrinkToFit="1"/>
    </xf>
    <xf numFmtId="3" fontId="3" fillId="0" borderId="18" xfId="0" applyNumberFormat="1" applyFont="1" applyFill="1" applyBorder="1" applyAlignment="1">
      <alignment horizontal="right" shrinkToFit="1"/>
    </xf>
    <xf numFmtId="3" fontId="3" fillId="0" borderId="32" xfId="0" applyNumberFormat="1" applyFont="1" applyFill="1" applyBorder="1" applyAlignment="1">
      <alignment horizontal="right" shrinkToFit="1"/>
    </xf>
    <xf numFmtId="3" fontId="3" fillId="0" borderId="34" xfId="0" applyNumberFormat="1" applyFont="1" applyFill="1" applyBorder="1" applyAlignment="1">
      <alignment horizontal="right" shrinkToFit="1"/>
    </xf>
    <xf numFmtId="3" fontId="3" fillId="0" borderId="1" xfId="0" applyNumberFormat="1" applyFont="1" applyFill="1" applyBorder="1" applyAlignment="1">
      <alignment horizontal="right" shrinkToFit="1"/>
    </xf>
    <xf numFmtId="3" fontId="3" fillId="0" borderId="51" xfId="0" applyNumberFormat="1" applyFont="1" applyFill="1" applyBorder="1" applyAlignment="1">
      <alignment horizontal="right" shrinkToFit="1"/>
    </xf>
    <xf numFmtId="3" fontId="3" fillId="0" borderId="49" xfId="0" applyNumberFormat="1" applyFont="1" applyFill="1" applyBorder="1" applyAlignment="1">
      <alignment horizontal="right" shrinkToFit="1"/>
    </xf>
    <xf numFmtId="3" fontId="3" fillId="0" borderId="2" xfId="0" applyNumberFormat="1" applyFont="1" applyFill="1" applyBorder="1" applyAlignment="1">
      <alignment horizontal="right" shrinkToFit="1"/>
    </xf>
    <xf numFmtId="3" fontId="3" fillId="0" borderId="3" xfId="0" applyNumberFormat="1" applyFont="1" applyFill="1" applyBorder="1" applyAlignment="1">
      <alignment horizontal="right" shrinkToFit="1"/>
    </xf>
    <xf numFmtId="3" fontId="3" fillId="0" borderId="7" xfId="0" applyNumberFormat="1" applyFont="1" applyFill="1" applyBorder="1" applyAlignment="1">
      <alignment horizontal="right" shrinkToFit="1"/>
    </xf>
    <xf numFmtId="3" fontId="3" fillId="0" borderId="9" xfId="0" applyNumberFormat="1" applyFont="1" applyFill="1" applyBorder="1" applyAlignment="1">
      <alignment horizontal="right" shrinkToFit="1"/>
    </xf>
    <xf numFmtId="177" fontId="3" fillId="0" borderId="16" xfId="0" applyNumberFormat="1" applyFont="1" applyFill="1" applyBorder="1" applyAlignment="1">
      <alignment horizontal="right" shrinkToFit="1"/>
    </xf>
    <xf numFmtId="177" fontId="3" fillId="0" borderId="17" xfId="0" applyNumberFormat="1" applyFont="1" applyFill="1" applyBorder="1" applyAlignment="1">
      <alignment horizontal="right" shrinkToFit="1"/>
    </xf>
    <xf numFmtId="177" fontId="3" fillId="0" borderId="18" xfId="0" applyNumberFormat="1" applyFont="1" applyFill="1" applyBorder="1" applyAlignment="1">
      <alignment horizontal="right" shrinkToFit="1"/>
    </xf>
    <xf numFmtId="0" fontId="3" fillId="0" borderId="2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3"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0" fillId="0" borderId="19" xfId="0"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0" fillId="0" borderId="38" xfId="0" applyFill="1" applyBorder="1" applyAlignment="1">
      <alignment horizontal="center" vertical="center"/>
    </xf>
    <xf numFmtId="0" fontId="3" fillId="0" borderId="39" xfId="0" applyFont="1" applyFill="1" applyBorder="1" applyAlignment="1">
      <alignment horizontal="center" vertical="center" textRotation="255"/>
    </xf>
    <xf numFmtId="0" fontId="3" fillId="0" borderId="40" xfId="0" applyFont="1" applyFill="1" applyBorder="1" applyAlignment="1">
      <alignment horizontal="center" vertical="center" textRotation="255"/>
    </xf>
    <xf numFmtId="0" fontId="3" fillId="0" borderId="41" xfId="0" applyFont="1" applyFill="1" applyBorder="1" applyAlignment="1">
      <alignment horizontal="center" vertical="center" textRotation="255"/>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0" fillId="0" borderId="26" xfId="0" applyFill="1" applyBorder="1" applyAlignment="1">
      <alignment horizontal="center" vertical="center"/>
    </xf>
    <xf numFmtId="0" fontId="3" fillId="0" borderId="48" xfId="0" applyFont="1" applyFill="1" applyBorder="1" applyAlignment="1">
      <alignment horizontal="center" vertical="center" textRotation="255"/>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7" xfId="0" applyFont="1" applyFill="1" applyBorder="1" applyAlignment="1">
      <alignment horizontal="center" vertical="center" textRotation="255"/>
    </xf>
    <xf numFmtId="0" fontId="3" fillId="0" borderId="27" xfId="0" applyFont="1" applyFill="1" applyBorder="1" applyAlignment="1">
      <alignment horizontal="center" vertical="center" textRotation="255"/>
    </xf>
    <xf numFmtId="0" fontId="3" fillId="0" borderId="28" xfId="0" applyFont="1" applyFill="1" applyBorder="1" applyAlignment="1">
      <alignment horizontal="center" vertical="center" textRotation="255"/>
    </xf>
    <xf numFmtId="0" fontId="2" fillId="0" borderId="36" xfId="0" applyFont="1" applyFill="1" applyBorder="1" applyAlignment="1">
      <alignment horizontal="distributed" justifyLastLine="1"/>
    </xf>
    <xf numFmtId="0" fontId="2" fillId="0" borderId="37" xfId="0" applyFont="1" applyFill="1" applyBorder="1" applyAlignment="1">
      <alignment horizontal="distributed" justifyLastLine="1"/>
    </xf>
    <xf numFmtId="0" fontId="2" fillId="0" borderId="38" xfId="0" applyFont="1" applyFill="1" applyBorder="1" applyAlignment="1">
      <alignment horizontal="distributed" justifyLastLine="1"/>
    </xf>
    <xf numFmtId="0" fontId="2" fillId="0" borderId="44" xfId="0" applyFont="1" applyFill="1" applyBorder="1" applyAlignment="1">
      <alignment horizontal="distributed" vertical="center" justifyLastLine="1"/>
    </xf>
    <xf numFmtId="0" fontId="0" fillId="0" borderId="45" xfId="0" applyFill="1" applyBorder="1" applyAlignment="1">
      <alignment horizontal="distributed" vertical="center" justifyLastLine="1"/>
    </xf>
    <xf numFmtId="0" fontId="0" fillId="0" borderId="46" xfId="0" applyFill="1" applyBorder="1" applyAlignment="1">
      <alignment horizontal="distributed" vertical="center" justifyLastLine="1"/>
    </xf>
    <xf numFmtId="0" fontId="2" fillId="0" borderId="29" xfId="0" applyFont="1" applyFill="1" applyBorder="1" applyAlignment="1">
      <alignment horizontal="distributed" vertical="center" justifyLastLine="1"/>
    </xf>
    <xf numFmtId="0" fontId="0" fillId="0" borderId="30" xfId="0" applyFill="1" applyBorder="1" applyAlignment="1">
      <alignment horizontal="distributed" vertical="center" justifyLastLine="1"/>
    </xf>
    <xf numFmtId="0" fontId="0" fillId="0" borderId="31" xfId="0" applyFill="1" applyBorder="1" applyAlignment="1">
      <alignment horizontal="distributed" vertical="center" justifyLastLine="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0" fillId="0" borderId="34" xfId="0" applyFill="1" applyBorder="1" applyAlignment="1">
      <alignment horizontal="center" vertical="center"/>
    </xf>
    <xf numFmtId="0" fontId="3" fillId="0" borderId="53" xfId="0" applyFont="1" applyFill="1" applyBorder="1" applyAlignment="1">
      <alignment horizontal="center" vertical="center" textRotation="255"/>
    </xf>
    <xf numFmtId="0" fontId="3" fillId="0" borderId="54"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0" fillId="0" borderId="31" xfId="0" applyFill="1" applyBorder="1" applyAlignment="1">
      <alignment horizontal="center" vertical="center"/>
    </xf>
    <xf numFmtId="0" fontId="3" fillId="0" borderId="7" xfId="0" applyFont="1" applyFill="1" applyBorder="1" applyAlignment="1">
      <alignment horizontal="center" vertical="center" textRotation="255"/>
    </xf>
    <xf numFmtId="0" fontId="3" fillId="0" borderId="5" xfId="0" applyFont="1" applyFill="1" applyBorder="1" applyAlignment="1">
      <alignment horizontal="center" vertical="center"/>
    </xf>
    <xf numFmtId="0" fontId="0" fillId="0" borderId="6" xfId="0" applyFill="1" applyBorder="1" applyAlignment="1">
      <alignment horizontal="center" vertical="center"/>
    </xf>
    <xf numFmtId="0" fontId="3" fillId="0" borderId="35" xfId="0" applyFont="1" applyFill="1" applyBorder="1" applyAlignment="1">
      <alignment horizontal="center" vertical="center"/>
    </xf>
    <xf numFmtId="0" fontId="3" fillId="0" borderId="34" xfId="0" applyFont="1" applyFill="1" applyBorder="1" applyAlignment="1">
      <alignment horizontal="center" vertical="center"/>
    </xf>
    <xf numFmtId="0" fontId="5" fillId="0" borderId="19" xfId="0" applyFont="1" applyFill="1" applyBorder="1"/>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 xfId="0" applyFont="1" applyFill="1" applyBorder="1" applyAlignment="1">
      <alignment horizontal="center" vertical="center" textRotation="255"/>
    </xf>
    <xf numFmtId="0" fontId="0" fillId="0" borderId="28" xfId="0" applyFill="1" applyBorder="1" applyAlignment="1">
      <alignment horizontal="center" vertical="center" textRotation="255"/>
    </xf>
    <xf numFmtId="0" fontId="0" fillId="0" borderId="10" xfId="0" applyFill="1" applyBorder="1" applyAlignment="1">
      <alignment horizontal="center" vertical="center" textRotation="255"/>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textRotation="255" wrapText="1"/>
    </xf>
    <xf numFmtId="0" fontId="0" fillId="0" borderId="5" xfId="0" applyFill="1" applyBorder="1" applyAlignment="1">
      <alignment horizontal="center" vertical="center" textRotation="255"/>
    </xf>
    <xf numFmtId="0" fontId="0" fillId="0" borderId="1" xfId="0" applyFill="1" applyBorder="1" applyAlignment="1">
      <alignment horizontal="center" vertical="center" textRotation="255"/>
    </xf>
    <xf numFmtId="0" fontId="3" fillId="0" borderId="38" xfId="0" applyFont="1" applyFill="1" applyBorder="1" applyAlignment="1">
      <alignment horizontal="center" vertical="center"/>
    </xf>
    <xf numFmtId="0" fontId="0" fillId="0" borderId="22" xfId="0" applyFill="1" applyBorder="1" applyAlignment="1">
      <alignment horizontal="center" vertical="center" textRotation="255"/>
    </xf>
    <xf numFmtId="0" fontId="0" fillId="0" borderId="8" xfId="0" applyFill="1" applyBorder="1" applyAlignment="1">
      <alignment horizontal="center" vertical="center" textRotation="255"/>
    </xf>
    <xf numFmtId="0" fontId="4" fillId="0" borderId="0" xfId="0" applyFont="1" applyFill="1" applyAlignment="1">
      <alignment horizontal="center"/>
    </xf>
    <xf numFmtId="0" fontId="4" fillId="0" borderId="0" xfId="0" applyFont="1" applyFill="1" applyBorder="1" applyAlignment="1">
      <alignment horizontal="center"/>
    </xf>
  </cellXfs>
  <cellStyles count="1">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207"/>
  <sheetViews>
    <sheetView showGridLines="0" tabSelected="1" zoomScale="85" zoomScaleNormal="85" zoomScaleSheetLayoutView="100" workbookViewId="0"/>
  </sheetViews>
  <sheetFormatPr defaultRowHeight="13.5" x14ac:dyDescent="0.15"/>
  <cols>
    <col min="1" max="1" width="2.625" style="4" bestFit="1" customWidth="1"/>
    <col min="2" max="2" width="4.75" style="4" customWidth="1"/>
    <col min="3" max="3" width="4.75" style="5" customWidth="1"/>
    <col min="4" max="4" width="8.375" style="5" bestFit="1" customWidth="1"/>
    <col min="5" max="6" width="10.625" style="4" customWidth="1"/>
    <col min="7" max="8" width="10.625" style="4" bestFit="1" customWidth="1"/>
    <col min="9" max="10" width="10.625" style="4" customWidth="1"/>
    <col min="11" max="56" width="10.625" style="4" bestFit="1" customWidth="1"/>
    <col min="57" max="76" width="10.625" style="4" customWidth="1"/>
    <col min="77" max="16384" width="9" style="4"/>
  </cols>
  <sheetData>
    <row r="1" spans="1:76" ht="21" x14ac:dyDescent="0.2">
      <c r="A1" s="14"/>
      <c r="B1" s="14"/>
      <c r="C1" s="14"/>
      <c r="D1" s="14"/>
      <c r="E1" s="117" t="s">
        <v>216</v>
      </c>
      <c r="F1" s="117"/>
      <c r="G1" s="117"/>
      <c r="H1" s="117"/>
      <c r="I1" s="117"/>
      <c r="J1" s="117"/>
      <c r="K1" s="117"/>
      <c r="L1" s="117"/>
      <c r="M1" s="117"/>
      <c r="N1" s="117"/>
      <c r="O1" s="117"/>
      <c r="P1" s="117"/>
      <c r="Q1" s="117"/>
      <c r="R1" s="117"/>
      <c r="S1" s="117"/>
      <c r="T1" s="117"/>
      <c r="U1" s="117"/>
      <c r="V1" s="117"/>
      <c r="W1" s="117"/>
      <c r="X1" s="117"/>
      <c r="Y1" s="117"/>
      <c r="Z1" s="117"/>
      <c r="AA1" s="117"/>
      <c r="AB1" s="117"/>
      <c r="AC1" s="117" t="s">
        <v>217</v>
      </c>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t="s">
        <v>218</v>
      </c>
      <c r="BB1" s="117"/>
      <c r="BC1" s="117"/>
      <c r="BD1" s="117"/>
      <c r="BE1" s="117"/>
      <c r="BF1" s="117"/>
      <c r="BG1" s="117"/>
      <c r="BH1" s="117"/>
      <c r="BI1" s="117"/>
      <c r="BJ1" s="117"/>
      <c r="BK1" s="117"/>
      <c r="BL1" s="117"/>
      <c r="BM1" s="117"/>
      <c r="BN1" s="117"/>
      <c r="BO1" s="117"/>
      <c r="BP1" s="117"/>
      <c r="BQ1" s="117"/>
      <c r="BR1" s="117"/>
      <c r="BS1" s="117"/>
      <c r="BT1" s="117"/>
      <c r="BU1" s="117"/>
      <c r="BV1" s="117"/>
      <c r="BW1" s="117"/>
      <c r="BX1" s="117"/>
    </row>
    <row r="2" spans="1:76" x14ac:dyDescent="0.15">
      <c r="L2" s="6"/>
      <c r="M2" s="6"/>
      <c r="O2" s="6"/>
      <c r="P2" s="6"/>
      <c r="R2" s="6"/>
      <c r="S2" s="6"/>
      <c r="U2" s="6"/>
      <c r="V2" s="6"/>
      <c r="X2" s="6"/>
      <c r="Y2" s="6"/>
      <c r="AA2" s="6"/>
      <c r="AB2" s="6" t="s">
        <v>243</v>
      </c>
      <c r="AD2" s="6"/>
      <c r="AE2" s="6"/>
      <c r="AG2" s="6"/>
      <c r="AH2" s="6"/>
      <c r="AJ2" s="6"/>
      <c r="AK2" s="6"/>
      <c r="AM2" s="6"/>
      <c r="AN2" s="6"/>
      <c r="AP2" s="6"/>
      <c r="AQ2" s="6"/>
      <c r="AS2" s="6"/>
      <c r="AT2" s="6"/>
      <c r="AV2" s="6"/>
      <c r="AW2" s="6"/>
      <c r="AY2" s="6"/>
      <c r="AZ2" s="6" t="str">
        <f>AB2</f>
        <v>（令和 8年 3月末現在）　単位：両</v>
      </c>
      <c r="BB2" s="6"/>
      <c r="BC2" s="6"/>
      <c r="BE2" s="6"/>
      <c r="BF2" s="6"/>
      <c r="BH2" s="6"/>
      <c r="BI2" s="6"/>
      <c r="BK2" s="6"/>
      <c r="BL2" s="6"/>
      <c r="BN2" s="6"/>
      <c r="BO2" s="6"/>
      <c r="BQ2" s="6"/>
      <c r="BR2" s="6"/>
      <c r="BT2" s="6"/>
      <c r="BU2" s="6"/>
      <c r="BW2" s="6"/>
      <c r="BX2" s="6" t="str">
        <f>AB2</f>
        <v>（令和 8年 3月末現在）　単位：両</v>
      </c>
    </row>
    <row r="3" spans="1:76" ht="13.5" customHeight="1" x14ac:dyDescent="0.15">
      <c r="A3" s="82" t="s">
        <v>30</v>
      </c>
      <c r="B3" s="83"/>
      <c r="C3" s="83"/>
      <c r="D3" s="84"/>
      <c r="E3" s="79" t="s">
        <v>96</v>
      </c>
      <c r="F3" s="80"/>
      <c r="G3" s="81"/>
      <c r="H3" s="79" t="s">
        <v>16</v>
      </c>
      <c r="I3" s="80"/>
      <c r="J3" s="81"/>
      <c r="K3" s="79" t="s">
        <v>97</v>
      </c>
      <c r="L3" s="80"/>
      <c r="M3" s="81"/>
      <c r="N3" s="79" t="s">
        <v>17</v>
      </c>
      <c r="O3" s="80"/>
      <c r="P3" s="81"/>
      <c r="Q3" s="79" t="s">
        <v>18</v>
      </c>
      <c r="R3" s="80"/>
      <c r="S3" s="81"/>
      <c r="T3" s="79" t="s">
        <v>98</v>
      </c>
      <c r="U3" s="80"/>
      <c r="V3" s="81"/>
      <c r="W3" s="79" t="s">
        <v>19</v>
      </c>
      <c r="X3" s="80"/>
      <c r="Y3" s="81"/>
      <c r="Z3" s="79" t="s">
        <v>28</v>
      </c>
      <c r="AA3" s="80"/>
      <c r="AB3" s="81"/>
      <c r="AC3" s="79" t="s">
        <v>99</v>
      </c>
      <c r="AD3" s="80"/>
      <c r="AE3" s="81"/>
      <c r="AF3" s="79" t="s">
        <v>20</v>
      </c>
      <c r="AG3" s="80"/>
      <c r="AH3" s="81"/>
      <c r="AI3" s="79" t="s">
        <v>139</v>
      </c>
      <c r="AJ3" s="80"/>
      <c r="AK3" s="81"/>
      <c r="AL3" s="79" t="s">
        <v>140</v>
      </c>
      <c r="AM3" s="80"/>
      <c r="AN3" s="81"/>
      <c r="AO3" s="79" t="s">
        <v>141</v>
      </c>
      <c r="AP3" s="80"/>
      <c r="AQ3" s="81"/>
      <c r="AR3" s="79" t="s">
        <v>142</v>
      </c>
      <c r="AS3" s="80"/>
      <c r="AT3" s="81"/>
      <c r="AU3" s="79" t="s">
        <v>143</v>
      </c>
      <c r="AV3" s="80"/>
      <c r="AW3" s="81"/>
      <c r="AX3" s="79" t="s">
        <v>170</v>
      </c>
      <c r="AY3" s="80"/>
      <c r="AZ3" s="81"/>
      <c r="BA3" s="79" t="s">
        <v>171</v>
      </c>
      <c r="BB3" s="80"/>
      <c r="BC3" s="81"/>
      <c r="BD3" s="79" t="s">
        <v>21</v>
      </c>
      <c r="BE3" s="80"/>
      <c r="BF3" s="81"/>
      <c r="BG3" s="79" t="s">
        <v>22</v>
      </c>
      <c r="BH3" s="80"/>
      <c r="BI3" s="81"/>
      <c r="BJ3" s="79"/>
      <c r="BK3" s="80"/>
      <c r="BL3" s="81"/>
      <c r="BM3" s="79"/>
      <c r="BN3" s="80"/>
      <c r="BO3" s="81"/>
      <c r="BP3" s="79"/>
      <c r="BQ3" s="80"/>
      <c r="BR3" s="81"/>
      <c r="BS3" s="79"/>
      <c r="BT3" s="80"/>
      <c r="BU3" s="81"/>
      <c r="BV3" s="79"/>
      <c r="BW3" s="80"/>
      <c r="BX3" s="81"/>
    </row>
    <row r="4" spans="1:76" s="10" customFormat="1" x14ac:dyDescent="0.15">
      <c r="A4" s="85"/>
      <c r="B4" s="86"/>
      <c r="C4" s="86"/>
      <c r="D4" s="87"/>
      <c r="E4" s="7" t="s">
        <v>23</v>
      </c>
      <c r="F4" s="8" t="s">
        <v>24</v>
      </c>
      <c r="G4" s="9" t="s">
        <v>25</v>
      </c>
      <c r="H4" s="7" t="s">
        <v>23</v>
      </c>
      <c r="I4" s="8" t="s">
        <v>24</v>
      </c>
      <c r="J4" s="9" t="s">
        <v>25</v>
      </c>
      <c r="K4" s="7" t="s">
        <v>23</v>
      </c>
      <c r="L4" s="8" t="s">
        <v>24</v>
      </c>
      <c r="M4" s="9" t="s">
        <v>25</v>
      </c>
      <c r="N4" s="7" t="s">
        <v>23</v>
      </c>
      <c r="O4" s="8" t="s">
        <v>24</v>
      </c>
      <c r="P4" s="9" t="s">
        <v>25</v>
      </c>
      <c r="Q4" s="7" t="s">
        <v>23</v>
      </c>
      <c r="R4" s="8" t="s">
        <v>24</v>
      </c>
      <c r="S4" s="9" t="s">
        <v>25</v>
      </c>
      <c r="T4" s="7" t="s">
        <v>23</v>
      </c>
      <c r="U4" s="8" t="s">
        <v>24</v>
      </c>
      <c r="V4" s="9" t="s">
        <v>25</v>
      </c>
      <c r="W4" s="7" t="s">
        <v>23</v>
      </c>
      <c r="X4" s="8" t="s">
        <v>24</v>
      </c>
      <c r="Y4" s="9" t="s">
        <v>25</v>
      </c>
      <c r="Z4" s="7" t="s">
        <v>23</v>
      </c>
      <c r="AA4" s="8" t="s">
        <v>24</v>
      </c>
      <c r="AB4" s="9" t="s">
        <v>25</v>
      </c>
      <c r="AC4" s="7" t="s">
        <v>23</v>
      </c>
      <c r="AD4" s="8" t="s">
        <v>24</v>
      </c>
      <c r="AE4" s="9" t="s">
        <v>25</v>
      </c>
      <c r="AF4" s="7" t="s">
        <v>23</v>
      </c>
      <c r="AG4" s="8" t="s">
        <v>24</v>
      </c>
      <c r="AH4" s="9" t="s">
        <v>25</v>
      </c>
      <c r="AI4" s="7" t="s">
        <v>23</v>
      </c>
      <c r="AJ4" s="8" t="s">
        <v>24</v>
      </c>
      <c r="AK4" s="9" t="s">
        <v>25</v>
      </c>
      <c r="AL4" s="7" t="s">
        <v>23</v>
      </c>
      <c r="AM4" s="8" t="s">
        <v>24</v>
      </c>
      <c r="AN4" s="9" t="s">
        <v>25</v>
      </c>
      <c r="AO4" s="7" t="s">
        <v>23</v>
      </c>
      <c r="AP4" s="8" t="s">
        <v>24</v>
      </c>
      <c r="AQ4" s="9" t="s">
        <v>25</v>
      </c>
      <c r="AR4" s="7" t="s">
        <v>23</v>
      </c>
      <c r="AS4" s="8" t="s">
        <v>24</v>
      </c>
      <c r="AT4" s="9" t="s">
        <v>25</v>
      </c>
      <c r="AU4" s="7" t="s">
        <v>23</v>
      </c>
      <c r="AV4" s="8" t="s">
        <v>24</v>
      </c>
      <c r="AW4" s="9" t="s">
        <v>25</v>
      </c>
      <c r="AX4" s="7" t="s">
        <v>23</v>
      </c>
      <c r="AY4" s="8" t="s">
        <v>24</v>
      </c>
      <c r="AZ4" s="9" t="s">
        <v>25</v>
      </c>
      <c r="BA4" s="7" t="s">
        <v>23</v>
      </c>
      <c r="BB4" s="8" t="s">
        <v>24</v>
      </c>
      <c r="BC4" s="9" t="s">
        <v>25</v>
      </c>
      <c r="BD4" s="7" t="s">
        <v>23</v>
      </c>
      <c r="BE4" s="8" t="s">
        <v>24</v>
      </c>
      <c r="BF4" s="9" t="s">
        <v>25</v>
      </c>
      <c r="BG4" s="7" t="s">
        <v>23</v>
      </c>
      <c r="BH4" s="8" t="s">
        <v>24</v>
      </c>
      <c r="BI4" s="9" t="s">
        <v>25</v>
      </c>
      <c r="BJ4" s="7"/>
      <c r="BK4" s="8"/>
      <c r="BL4" s="9"/>
      <c r="BM4" s="7"/>
      <c r="BN4" s="8"/>
      <c r="BO4" s="9"/>
      <c r="BP4" s="7"/>
      <c r="BQ4" s="8"/>
      <c r="BR4" s="9"/>
      <c r="BS4" s="7"/>
      <c r="BT4" s="8"/>
      <c r="BU4" s="9"/>
      <c r="BV4" s="7"/>
      <c r="BW4" s="8"/>
      <c r="BX4" s="9"/>
    </row>
    <row r="5" spans="1:76" s="11" customFormat="1" ht="12.75" customHeight="1" x14ac:dyDescent="0.15">
      <c r="A5" s="65" t="s">
        <v>36</v>
      </c>
      <c r="B5" s="88" t="s">
        <v>36</v>
      </c>
      <c r="C5" s="89"/>
      <c r="D5" s="90"/>
      <c r="E5" s="23">
        <v>499589</v>
      </c>
      <c r="F5" s="24">
        <v>12644</v>
      </c>
      <c r="G5" s="25">
        <f>IF(SUM(E5:F5)=0,"－",SUM(E5:F5))</f>
        <v>512233</v>
      </c>
      <c r="H5" s="23" t="s">
        <v>134</v>
      </c>
      <c r="I5" s="24" t="s">
        <v>134</v>
      </c>
      <c r="J5" s="25" t="str">
        <f>IF(SUM(H5:I5)=0,"－",SUM(H5:I5))</f>
        <v>－</v>
      </c>
      <c r="K5" s="23">
        <v>1</v>
      </c>
      <c r="L5" s="24" t="s">
        <v>134</v>
      </c>
      <c r="M5" s="25">
        <f>IF(SUM(K5:L5)=0,"－",SUM(K5:L5))</f>
        <v>1</v>
      </c>
      <c r="N5" s="23" t="s">
        <v>134</v>
      </c>
      <c r="O5" s="24" t="s">
        <v>134</v>
      </c>
      <c r="P5" s="25" t="str">
        <f t="shared" ref="P5:P72" si="0">IF(SUM(N5:O5)=0,"－",SUM(N5:O5))</f>
        <v>－</v>
      </c>
      <c r="Q5" s="23">
        <v>530</v>
      </c>
      <c r="R5" s="24">
        <v>19</v>
      </c>
      <c r="S5" s="25">
        <f t="shared" ref="S5:S72" si="1">IF(SUM(Q5:R5)=0,"－",SUM(Q5:R5))</f>
        <v>549</v>
      </c>
      <c r="T5" s="23">
        <v>1</v>
      </c>
      <c r="U5" s="24">
        <v>1</v>
      </c>
      <c r="V5" s="25">
        <f t="shared" ref="V5:V72" si="2">IF(SUM(T5:U5)=0,"－",SUM(T5:U5))</f>
        <v>2</v>
      </c>
      <c r="W5" s="23" t="s">
        <v>134</v>
      </c>
      <c r="X5" s="24" t="s">
        <v>134</v>
      </c>
      <c r="Y5" s="25" t="str">
        <f>IF(SUM(W5:X5)=0,"－",SUM(W5:X5))</f>
        <v>－</v>
      </c>
      <c r="Z5" s="23" t="s">
        <v>134</v>
      </c>
      <c r="AA5" s="24" t="s">
        <v>134</v>
      </c>
      <c r="AB5" s="25" t="str">
        <f t="shared" ref="AB5:AB72" si="3">IF(SUM(Z5:AA5)=0,"－",SUM(Z5:AA5))</f>
        <v>－</v>
      </c>
      <c r="AC5" s="23">
        <v>6</v>
      </c>
      <c r="AD5" s="24">
        <v>2</v>
      </c>
      <c r="AE5" s="25">
        <f t="shared" ref="AE5:AE72" si="4">IF(SUM(AC5:AD5)=0,"－",SUM(AC5:AD5))</f>
        <v>8</v>
      </c>
      <c r="AF5" s="23" t="s">
        <v>134</v>
      </c>
      <c r="AG5" s="24" t="s">
        <v>134</v>
      </c>
      <c r="AH5" s="25" t="str">
        <f t="shared" ref="AH5:AH72" si="5">IF(SUM(AF5:AG5)=0,"－",SUM(AF5:AG5))</f>
        <v>－</v>
      </c>
      <c r="AI5" s="23" t="s">
        <v>134</v>
      </c>
      <c r="AJ5" s="24" t="s">
        <v>134</v>
      </c>
      <c r="AK5" s="25" t="str">
        <f t="shared" ref="AK5:AK72" si="6">IF(SUM(AI5:AJ5)=0,"－",SUM(AI5:AJ5))</f>
        <v>－</v>
      </c>
      <c r="AL5" s="23" t="s">
        <v>134</v>
      </c>
      <c r="AM5" s="24" t="s">
        <v>134</v>
      </c>
      <c r="AN5" s="25" t="str">
        <f t="shared" ref="AN5:AN72" si="7">IF(SUM(AL5:AM5)=0,"－",SUM(AL5:AM5))</f>
        <v>－</v>
      </c>
      <c r="AO5" s="23" t="s">
        <v>134</v>
      </c>
      <c r="AP5" s="24" t="s">
        <v>134</v>
      </c>
      <c r="AQ5" s="25" t="str">
        <f t="shared" ref="AQ5:AQ72" si="8">IF(SUM(AO5:AP5)=0,"－",SUM(AO5:AP5))</f>
        <v>－</v>
      </c>
      <c r="AR5" s="23" t="s">
        <v>134</v>
      </c>
      <c r="AS5" s="24" t="s">
        <v>134</v>
      </c>
      <c r="AT5" s="25" t="str">
        <f t="shared" ref="AT5:AT72" si="9">IF(SUM(AR5:AS5)=0,"－",SUM(AR5:AS5))</f>
        <v>－</v>
      </c>
      <c r="AU5" s="23" t="s">
        <v>134</v>
      </c>
      <c r="AV5" s="24" t="s">
        <v>134</v>
      </c>
      <c r="AW5" s="25" t="str">
        <f t="shared" ref="AW5:AW72" si="10">IF(SUM(AU5:AV5)=0,"－",SUM(AU5:AV5))</f>
        <v>－</v>
      </c>
      <c r="AX5" s="23" t="s">
        <v>134</v>
      </c>
      <c r="AY5" s="24" t="s">
        <v>134</v>
      </c>
      <c r="AZ5" s="25" t="str">
        <f t="shared" ref="AZ5:AZ72" si="11">IF(SUM(AX5:AY5)=0,"－",SUM(AX5:AY5))</f>
        <v>－</v>
      </c>
      <c r="BA5" s="23" t="s">
        <v>134</v>
      </c>
      <c r="BB5" s="24" t="s">
        <v>134</v>
      </c>
      <c r="BC5" s="25" t="str">
        <f t="shared" ref="BC5:BC72" si="12">IF(SUM(BA5:BB5)=0,"－",SUM(BA5:BB5))</f>
        <v>－</v>
      </c>
      <c r="BD5" s="23">
        <v>5</v>
      </c>
      <c r="BE5" s="24" t="s">
        <v>134</v>
      </c>
      <c r="BF5" s="25">
        <f t="shared" ref="BF5:BF72" si="13">IF(SUM(BD5:BE5)=0,"－",SUM(BD5:BE5))</f>
        <v>5</v>
      </c>
      <c r="BG5" s="23">
        <f t="shared" ref="BG5:BH17" si="14">IF(SUM(E5,H5,K5,N5,Q5,T5,W5,Z5,AC5,AF5,AI5,AL5,AO5,AR5,AU5,AX5,BA5,BD5)=0,"－",SUM(E5,H5,K5,N5,Q5,T5,W5,Z5,AC5,AF5,AI5,AL5,AO5,AR5,AU5,AX5,BA5,BD5))</f>
        <v>500132</v>
      </c>
      <c r="BH5" s="24">
        <f t="shared" si="14"/>
        <v>12666</v>
      </c>
      <c r="BI5" s="25">
        <f t="shared" ref="BI5:BI72" si="15">IF(SUM(BG5:BH5)=0,"－",SUM(BG5:BH5))</f>
        <v>512798</v>
      </c>
      <c r="BJ5" s="23"/>
      <c r="BK5" s="24"/>
      <c r="BL5" s="25"/>
      <c r="BM5" s="23"/>
      <c r="BN5" s="24"/>
      <c r="BO5" s="25"/>
      <c r="BP5" s="23"/>
      <c r="BQ5" s="24"/>
      <c r="BR5" s="25"/>
      <c r="BS5" s="23"/>
      <c r="BT5" s="24"/>
      <c r="BU5" s="25"/>
      <c r="BV5" s="23"/>
      <c r="BW5" s="24"/>
      <c r="BX5" s="25"/>
    </row>
    <row r="6" spans="1:76" s="11" customFormat="1" ht="12.75" customHeight="1" x14ac:dyDescent="0.15">
      <c r="A6" s="66"/>
      <c r="B6" s="72" t="s">
        <v>37</v>
      </c>
      <c r="C6" s="73"/>
      <c r="D6" s="61"/>
      <c r="E6" s="26">
        <v>123920</v>
      </c>
      <c r="F6" s="27">
        <v>1142</v>
      </c>
      <c r="G6" s="28">
        <f t="shared" ref="G6:G91" si="16">IF(SUM(E6:F6)=0,"－",SUM(E6:F6))</f>
        <v>125062</v>
      </c>
      <c r="H6" s="26" t="s">
        <v>134</v>
      </c>
      <c r="I6" s="27" t="s">
        <v>134</v>
      </c>
      <c r="J6" s="28" t="str">
        <f t="shared" ref="J6:J111" si="17">IF(SUM(H6:I6)=0,"－",SUM(H6:I6))</f>
        <v>－</v>
      </c>
      <c r="K6" s="26" t="s">
        <v>134</v>
      </c>
      <c r="L6" s="27" t="s">
        <v>134</v>
      </c>
      <c r="M6" s="28" t="str">
        <f t="shared" ref="M6:M73" si="18">IF(SUM(K6:L6)=0,"－",SUM(K6:L6))</f>
        <v>－</v>
      </c>
      <c r="N6" s="26" t="s">
        <v>134</v>
      </c>
      <c r="O6" s="27" t="s">
        <v>134</v>
      </c>
      <c r="P6" s="28" t="str">
        <f t="shared" si="0"/>
        <v>－</v>
      </c>
      <c r="Q6" s="26">
        <v>103</v>
      </c>
      <c r="R6" s="27">
        <v>2</v>
      </c>
      <c r="S6" s="28">
        <f t="shared" si="1"/>
        <v>105</v>
      </c>
      <c r="T6" s="26" t="s">
        <v>134</v>
      </c>
      <c r="U6" s="27" t="s">
        <v>134</v>
      </c>
      <c r="V6" s="28" t="str">
        <f t="shared" si="2"/>
        <v>－</v>
      </c>
      <c r="W6" s="26" t="s">
        <v>134</v>
      </c>
      <c r="X6" s="27" t="s">
        <v>134</v>
      </c>
      <c r="Y6" s="28" t="str">
        <f t="shared" ref="Y6:Y73" si="19">IF(SUM(W6:X6)=0,"－",SUM(W6:X6))</f>
        <v>－</v>
      </c>
      <c r="Z6" s="26" t="s">
        <v>134</v>
      </c>
      <c r="AA6" s="27" t="s">
        <v>134</v>
      </c>
      <c r="AB6" s="28" t="str">
        <f t="shared" si="3"/>
        <v>－</v>
      </c>
      <c r="AC6" s="26" t="s">
        <v>134</v>
      </c>
      <c r="AD6" s="27" t="s">
        <v>134</v>
      </c>
      <c r="AE6" s="28" t="str">
        <f t="shared" si="4"/>
        <v>－</v>
      </c>
      <c r="AF6" s="26" t="s">
        <v>134</v>
      </c>
      <c r="AG6" s="27" t="s">
        <v>134</v>
      </c>
      <c r="AH6" s="28" t="str">
        <f t="shared" si="5"/>
        <v>－</v>
      </c>
      <c r="AI6" s="26" t="s">
        <v>134</v>
      </c>
      <c r="AJ6" s="27" t="s">
        <v>134</v>
      </c>
      <c r="AK6" s="28" t="str">
        <f t="shared" si="6"/>
        <v>－</v>
      </c>
      <c r="AL6" s="26" t="s">
        <v>134</v>
      </c>
      <c r="AM6" s="27" t="s">
        <v>134</v>
      </c>
      <c r="AN6" s="28" t="str">
        <f t="shared" si="7"/>
        <v>－</v>
      </c>
      <c r="AO6" s="26" t="s">
        <v>134</v>
      </c>
      <c r="AP6" s="27" t="s">
        <v>134</v>
      </c>
      <c r="AQ6" s="28" t="str">
        <f t="shared" si="8"/>
        <v>－</v>
      </c>
      <c r="AR6" s="26" t="s">
        <v>134</v>
      </c>
      <c r="AS6" s="27" t="s">
        <v>134</v>
      </c>
      <c r="AT6" s="28" t="str">
        <f t="shared" si="9"/>
        <v>－</v>
      </c>
      <c r="AU6" s="26" t="s">
        <v>134</v>
      </c>
      <c r="AV6" s="27" t="s">
        <v>134</v>
      </c>
      <c r="AW6" s="28" t="str">
        <f t="shared" si="10"/>
        <v>－</v>
      </c>
      <c r="AX6" s="26" t="s">
        <v>134</v>
      </c>
      <c r="AY6" s="27" t="s">
        <v>134</v>
      </c>
      <c r="AZ6" s="28" t="str">
        <f t="shared" si="11"/>
        <v>－</v>
      </c>
      <c r="BA6" s="26" t="s">
        <v>134</v>
      </c>
      <c r="BB6" s="27" t="s">
        <v>134</v>
      </c>
      <c r="BC6" s="28" t="str">
        <f t="shared" si="12"/>
        <v>－</v>
      </c>
      <c r="BD6" s="26">
        <v>1</v>
      </c>
      <c r="BE6" s="27">
        <v>1</v>
      </c>
      <c r="BF6" s="28">
        <f t="shared" si="13"/>
        <v>2</v>
      </c>
      <c r="BG6" s="26">
        <f t="shared" si="14"/>
        <v>124024</v>
      </c>
      <c r="BH6" s="27">
        <f t="shared" si="14"/>
        <v>1145</v>
      </c>
      <c r="BI6" s="28">
        <f t="shared" si="15"/>
        <v>125169</v>
      </c>
      <c r="BJ6" s="26"/>
      <c r="BK6" s="27"/>
      <c r="BL6" s="28"/>
      <c r="BM6" s="26"/>
      <c r="BN6" s="27"/>
      <c r="BO6" s="28"/>
      <c r="BP6" s="26"/>
      <c r="BQ6" s="27"/>
      <c r="BR6" s="28"/>
      <c r="BS6" s="26"/>
      <c r="BT6" s="27"/>
      <c r="BU6" s="28"/>
      <c r="BV6" s="26"/>
      <c r="BW6" s="27"/>
      <c r="BX6" s="28"/>
    </row>
    <row r="7" spans="1:76" s="11" customFormat="1" ht="12.75" customHeight="1" x14ac:dyDescent="0.15">
      <c r="A7" s="66"/>
      <c r="B7" s="72" t="s">
        <v>38</v>
      </c>
      <c r="C7" s="73"/>
      <c r="D7" s="61"/>
      <c r="E7" s="26">
        <v>163808</v>
      </c>
      <c r="F7" s="27">
        <v>1893</v>
      </c>
      <c r="G7" s="28">
        <f t="shared" si="16"/>
        <v>165701</v>
      </c>
      <c r="H7" s="26" t="s">
        <v>134</v>
      </c>
      <c r="I7" s="27" t="s">
        <v>134</v>
      </c>
      <c r="J7" s="28" t="str">
        <f t="shared" si="17"/>
        <v>－</v>
      </c>
      <c r="K7" s="26" t="s">
        <v>134</v>
      </c>
      <c r="L7" s="27" t="s">
        <v>134</v>
      </c>
      <c r="M7" s="28" t="str">
        <f t="shared" si="18"/>
        <v>－</v>
      </c>
      <c r="N7" s="26" t="s">
        <v>134</v>
      </c>
      <c r="O7" s="27" t="s">
        <v>134</v>
      </c>
      <c r="P7" s="28" t="str">
        <f t="shared" si="0"/>
        <v>－</v>
      </c>
      <c r="Q7" s="26">
        <v>211</v>
      </c>
      <c r="R7" s="27">
        <v>4</v>
      </c>
      <c r="S7" s="28">
        <f t="shared" si="1"/>
        <v>215</v>
      </c>
      <c r="T7" s="26" t="s">
        <v>134</v>
      </c>
      <c r="U7" s="27" t="s">
        <v>134</v>
      </c>
      <c r="V7" s="28" t="str">
        <f t="shared" si="2"/>
        <v>－</v>
      </c>
      <c r="W7" s="26" t="s">
        <v>134</v>
      </c>
      <c r="X7" s="27" t="s">
        <v>134</v>
      </c>
      <c r="Y7" s="28" t="str">
        <f t="shared" si="19"/>
        <v>－</v>
      </c>
      <c r="Z7" s="26" t="s">
        <v>134</v>
      </c>
      <c r="AA7" s="27" t="s">
        <v>134</v>
      </c>
      <c r="AB7" s="28" t="str">
        <f t="shared" si="3"/>
        <v>－</v>
      </c>
      <c r="AC7" s="26" t="s">
        <v>134</v>
      </c>
      <c r="AD7" s="27" t="s">
        <v>134</v>
      </c>
      <c r="AE7" s="28" t="str">
        <f t="shared" si="4"/>
        <v>－</v>
      </c>
      <c r="AF7" s="26" t="s">
        <v>134</v>
      </c>
      <c r="AG7" s="27" t="s">
        <v>134</v>
      </c>
      <c r="AH7" s="28" t="str">
        <f t="shared" si="5"/>
        <v>－</v>
      </c>
      <c r="AI7" s="26" t="s">
        <v>134</v>
      </c>
      <c r="AJ7" s="27" t="s">
        <v>134</v>
      </c>
      <c r="AK7" s="28" t="str">
        <f t="shared" si="6"/>
        <v>－</v>
      </c>
      <c r="AL7" s="26" t="s">
        <v>134</v>
      </c>
      <c r="AM7" s="27" t="s">
        <v>134</v>
      </c>
      <c r="AN7" s="28" t="str">
        <f t="shared" si="7"/>
        <v>－</v>
      </c>
      <c r="AO7" s="26" t="s">
        <v>134</v>
      </c>
      <c r="AP7" s="27" t="s">
        <v>134</v>
      </c>
      <c r="AQ7" s="28" t="str">
        <f t="shared" si="8"/>
        <v>－</v>
      </c>
      <c r="AR7" s="26" t="s">
        <v>134</v>
      </c>
      <c r="AS7" s="27" t="s">
        <v>134</v>
      </c>
      <c r="AT7" s="28" t="str">
        <f t="shared" si="9"/>
        <v>－</v>
      </c>
      <c r="AU7" s="26" t="s">
        <v>134</v>
      </c>
      <c r="AV7" s="27" t="s">
        <v>134</v>
      </c>
      <c r="AW7" s="28" t="str">
        <f t="shared" si="10"/>
        <v>－</v>
      </c>
      <c r="AX7" s="26" t="s">
        <v>134</v>
      </c>
      <c r="AY7" s="27" t="s">
        <v>134</v>
      </c>
      <c r="AZ7" s="28" t="str">
        <f t="shared" si="11"/>
        <v>－</v>
      </c>
      <c r="BA7" s="26" t="s">
        <v>134</v>
      </c>
      <c r="BB7" s="27" t="s">
        <v>134</v>
      </c>
      <c r="BC7" s="28" t="str">
        <f t="shared" si="12"/>
        <v>－</v>
      </c>
      <c r="BD7" s="26" t="s">
        <v>134</v>
      </c>
      <c r="BE7" s="27" t="s">
        <v>134</v>
      </c>
      <c r="BF7" s="28" t="str">
        <f t="shared" si="13"/>
        <v>－</v>
      </c>
      <c r="BG7" s="26">
        <f t="shared" si="14"/>
        <v>164019</v>
      </c>
      <c r="BH7" s="27">
        <f t="shared" si="14"/>
        <v>1897</v>
      </c>
      <c r="BI7" s="28">
        <f t="shared" si="15"/>
        <v>165916</v>
      </c>
      <c r="BJ7" s="26"/>
      <c r="BK7" s="27"/>
      <c r="BL7" s="28"/>
      <c r="BM7" s="26"/>
      <c r="BN7" s="27"/>
      <c r="BO7" s="28"/>
      <c r="BP7" s="26"/>
      <c r="BQ7" s="27"/>
      <c r="BR7" s="28"/>
      <c r="BS7" s="26"/>
      <c r="BT7" s="27"/>
      <c r="BU7" s="28"/>
      <c r="BV7" s="26"/>
      <c r="BW7" s="27"/>
      <c r="BX7" s="28"/>
    </row>
    <row r="8" spans="1:76" s="11" customFormat="1" ht="12.75" customHeight="1" x14ac:dyDescent="0.15">
      <c r="A8" s="66"/>
      <c r="B8" s="77" t="s">
        <v>172</v>
      </c>
      <c r="C8" s="73" t="s">
        <v>173</v>
      </c>
      <c r="D8" s="57"/>
      <c r="E8" s="26">
        <v>77935</v>
      </c>
      <c r="F8" s="27">
        <v>612</v>
      </c>
      <c r="G8" s="28">
        <f t="shared" si="16"/>
        <v>78547</v>
      </c>
      <c r="H8" s="26" t="s">
        <v>134</v>
      </c>
      <c r="I8" s="27" t="s">
        <v>134</v>
      </c>
      <c r="J8" s="28" t="str">
        <f t="shared" si="17"/>
        <v>－</v>
      </c>
      <c r="K8" s="26" t="s">
        <v>134</v>
      </c>
      <c r="L8" s="27" t="s">
        <v>134</v>
      </c>
      <c r="M8" s="28" t="str">
        <f t="shared" si="18"/>
        <v>－</v>
      </c>
      <c r="N8" s="26" t="s">
        <v>134</v>
      </c>
      <c r="O8" s="27" t="s">
        <v>134</v>
      </c>
      <c r="P8" s="28" t="str">
        <f t="shared" si="0"/>
        <v>－</v>
      </c>
      <c r="Q8" s="26">
        <v>61</v>
      </c>
      <c r="R8" s="27" t="s">
        <v>134</v>
      </c>
      <c r="S8" s="28">
        <f t="shared" si="1"/>
        <v>61</v>
      </c>
      <c r="T8" s="26">
        <v>1</v>
      </c>
      <c r="U8" s="27" t="s">
        <v>134</v>
      </c>
      <c r="V8" s="28">
        <f t="shared" si="2"/>
        <v>1</v>
      </c>
      <c r="W8" s="26" t="s">
        <v>134</v>
      </c>
      <c r="X8" s="27" t="s">
        <v>134</v>
      </c>
      <c r="Y8" s="28" t="str">
        <f t="shared" si="19"/>
        <v>－</v>
      </c>
      <c r="Z8" s="26" t="s">
        <v>134</v>
      </c>
      <c r="AA8" s="27" t="s">
        <v>134</v>
      </c>
      <c r="AB8" s="28" t="str">
        <f t="shared" si="3"/>
        <v>－</v>
      </c>
      <c r="AC8" s="26" t="s">
        <v>134</v>
      </c>
      <c r="AD8" s="27" t="s">
        <v>134</v>
      </c>
      <c r="AE8" s="28" t="str">
        <f t="shared" si="4"/>
        <v>－</v>
      </c>
      <c r="AF8" s="26" t="s">
        <v>134</v>
      </c>
      <c r="AG8" s="27" t="s">
        <v>134</v>
      </c>
      <c r="AH8" s="28" t="str">
        <f t="shared" si="5"/>
        <v>－</v>
      </c>
      <c r="AI8" s="26" t="s">
        <v>134</v>
      </c>
      <c r="AJ8" s="27" t="s">
        <v>134</v>
      </c>
      <c r="AK8" s="28" t="str">
        <f t="shared" si="6"/>
        <v>－</v>
      </c>
      <c r="AL8" s="26" t="s">
        <v>134</v>
      </c>
      <c r="AM8" s="27" t="s">
        <v>134</v>
      </c>
      <c r="AN8" s="28" t="str">
        <f t="shared" si="7"/>
        <v>－</v>
      </c>
      <c r="AO8" s="26" t="s">
        <v>134</v>
      </c>
      <c r="AP8" s="27" t="s">
        <v>134</v>
      </c>
      <c r="AQ8" s="28" t="str">
        <f t="shared" si="8"/>
        <v>－</v>
      </c>
      <c r="AR8" s="26" t="s">
        <v>134</v>
      </c>
      <c r="AS8" s="27" t="s">
        <v>134</v>
      </c>
      <c r="AT8" s="28" t="str">
        <f t="shared" si="9"/>
        <v>－</v>
      </c>
      <c r="AU8" s="26" t="s">
        <v>134</v>
      </c>
      <c r="AV8" s="27" t="s">
        <v>134</v>
      </c>
      <c r="AW8" s="28" t="str">
        <f t="shared" si="10"/>
        <v>－</v>
      </c>
      <c r="AX8" s="26" t="s">
        <v>134</v>
      </c>
      <c r="AY8" s="27" t="s">
        <v>134</v>
      </c>
      <c r="AZ8" s="28" t="str">
        <f t="shared" si="11"/>
        <v>－</v>
      </c>
      <c r="BA8" s="26" t="s">
        <v>134</v>
      </c>
      <c r="BB8" s="27" t="s">
        <v>134</v>
      </c>
      <c r="BC8" s="28" t="str">
        <f t="shared" si="12"/>
        <v>－</v>
      </c>
      <c r="BD8" s="26" t="s">
        <v>134</v>
      </c>
      <c r="BE8" s="27" t="s">
        <v>134</v>
      </c>
      <c r="BF8" s="28" t="str">
        <f t="shared" si="13"/>
        <v>－</v>
      </c>
      <c r="BG8" s="26">
        <f t="shared" ref="BG8:BG9" si="20">IF(SUM(E8,H8,K8,N8,Q8,T8,W8,Z8,AC8,AF8,AI8,AL8,AO8,AR8,AU8,AX8,BA8,BD8)=0,"－",SUM(E8,H8,K8,N8,Q8,T8,W8,Z8,AC8,AF8,AI8,AL8,AO8,AR8,AU8,AX8,BA8,BD8))</f>
        <v>77997</v>
      </c>
      <c r="BH8" s="27">
        <f t="shared" ref="BH8:BH9" si="21">IF(SUM(F8,I8,L8,O8,R8,U8,X8,AA8,AD8,AG8,AJ8,AM8,AP8,AS8,AV8,AY8,BB8,BE8)=0,"－",SUM(F8,I8,L8,O8,R8,U8,X8,AA8,AD8,AG8,AJ8,AM8,AP8,AS8,AV8,AY8,BB8,BE8))</f>
        <v>612</v>
      </c>
      <c r="BI8" s="28">
        <f t="shared" si="15"/>
        <v>78609</v>
      </c>
      <c r="BJ8" s="26"/>
      <c r="BK8" s="27"/>
      <c r="BL8" s="28"/>
      <c r="BM8" s="26"/>
      <c r="BN8" s="27"/>
      <c r="BO8" s="28"/>
      <c r="BP8" s="26"/>
      <c r="BQ8" s="27"/>
      <c r="BR8" s="28"/>
      <c r="BS8" s="26"/>
      <c r="BT8" s="27"/>
      <c r="BU8" s="28"/>
      <c r="BV8" s="26"/>
      <c r="BW8" s="27"/>
      <c r="BX8" s="28"/>
    </row>
    <row r="9" spans="1:76" s="11" customFormat="1" ht="12.75" customHeight="1" x14ac:dyDescent="0.15">
      <c r="A9" s="66"/>
      <c r="B9" s="78"/>
      <c r="C9" s="56" t="s">
        <v>174</v>
      </c>
      <c r="D9" s="57"/>
      <c r="E9" s="26">
        <v>43855</v>
      </c>
      <c r="F9" s="27">
        <v>443</v>
      </c>
      <c r="G9" s="28">
        <f t="shared" si="16"/>
        <v>44298</v>
      </c>
      <c r="H9" s="26" t="s">
        <v>134</v>
      </c>
      <c r="I9" s="27" t="s">
        <v>134</v>
      </c>
      <c r="J9" s="28" t="str">
        <f t="shared" si="17"/>
        <v>－</v>
      </c>
      <c r="K9" s="26">
        <v>1</v>
      </c>
      <c r="L9" s="27" t="s">
        <v>134</v>
      </c>
      <c r="M9" s="28">
        <f t="shared" si="18"/>
        <v>1</v>
      </c>
      <c r="N9" s="26" t="s">
        <v>134</v>
      </c>
      <c r="O9" s="27" t="s">
        <v>134</v>
      </c>
      <c r="P9" s="28" t="str">
        <f t="shared" si="0"/>
        <v>－</v>
      </c>
      <c r="Q9" s="26">
        <v>48</v>
      </c>
      <c r="R9" s="27">
        <v>2</v>
      </c>
      <c r="S9" s="28">
        <f t="shared" si="1"/>
        <v>50</v>
      </c>
      <c r="T9" s="26" t="s">
        <v>134</v>
      </c>
      <c r="U9" s="27" t="s">
        <v>134</v>
      </c>
      <c r="V9" s="28" t="str">
        <f t="shared" si="2"/>
        <v>－</v>
      </c>
      <c r="W9" s="26" t="s">
        <v>134</v>
      </c>
      <c r="X9" s="27" t="s">
        <v>134</v>
      </c>
      <c r="Y9" s="28" t="str">
        <f t="shared" si="19"/>
        <v>－</v>
      </c>
      <c r="Z9" s="26" t="s">
        <v>134</v>
      </c>
      <c r="AA9" s="27" t="s">
        <v>134</v>
      </c>
      <c r="AB9" s="28" t="str">
        <f t="shared" si="3"/>
        <v>－</v>
      </c>
      <c r="AC9" s="26">
        <v>2</v>
      </c>
      <c r="AD9" s="27" t="s">
        <v>134</v>
      </c>
      <c r="AE9" s="28">
        <f t="shared" si="4"/>
        <v>2</v>
      </c>
      <c r="AF9" s="26" t="s">
        <v>134</v>
      </c>
      <c r="AG9" s="27" t="s">
        <v>134</v>
      </c>
      <c r="AH9" s="28" t="str">
        <f t="shared" si="5"/>
        <v>－</v>
      </c>
      <c r="AI9" s="26" t="s">
        <v>134</v>
      </c>
      <c r="AJ9" s="27" t="s">
        <v>134</v>
      </c>
      <c r="AK9" s="28" t="str">
        <f t="shared" si="6"/>
        <v>－</v>
      </c>
      <c r="AL9" s="26" t="s">
        <v>134</v>
      </c>
      <c r="AM9" s="27" t="s">
        <v>134</v>
      </c>
      <c r="AN9" s="28" t="str">
        <f t="shared" si="7"/>
        <v>－</v>
      </c>
      <c r="AO9" s="26" t="s">
        <v>134</v>
      </c>
      <c r="AP9" s="27" t="s">
        <v>134</v>
      </c>
      <c r="AQ9" s="28" t="str">
        <f t="shared" si="8"/>
        <v>－</v>
      </c>
      <c r="AR9" s="26" t="s">
        <v>134</v>
      </c>
      <c r="AS9" s="27" t="s">
        <v>134</v>
      </c>
      <c r="AT9" s="28" t="str">
        <f t="shared" si="9"/>
        <v>－</v>
      </c>
      <c r="AU9" s="26" t="s">
        <v>134</v>
      </c>
      <c r="AV9" s="27" t="s">
        <v>134</v>
      </c>
      <c r="AW9" s="28" t="str">
        <f t="shared" si="10"/>
        <v>－</v>
      </c>
      <c r="AX9" s="26" t="s">
        <v>134</v>
      </c>
      <c r="AY9" s="27" t="s">
        <v>134</v>
      </c>
      <c r="AZ9" s="28" t="str">
        <f t="shared" si="11"/>
        <v>－</v>
      </c>
      <c r="BA9" s="26" t="s">
        <v>134</v>
      </c>
      <c r="BB9" s="27" t="s">
        <v>134</v>
      </c>
      <c r="BC9" s="28" t="str">
        <f t="shared" si="12"/>
        <v>－</v>
      </c>
      <c r="BD9" s="26" t="s">
        <v>134</v>
      </c>
      <c r="BE9" s="27" t="s">
        <v>134</v>
      </c>
      <c r="BF9" s="28" t="str">
        <f t="shared" si="13"/>
        <v>－</v>
      </c>
      <c r="BG9" s="26">
        <f t="shared" si="20"/>
        <v>43906</v>
      </c>
      <c r="BH9" s="27">
        <f t="shared" si="21"/>
        <v>445</v>
      </c>
      <c r="BI9" s="28">
        <f t="shared" si="15"/>
        <v>44351</v>
      </c>
      <c r="BJ9" s="26"/>
      <c r="BK9" s="27"/>
      <c r="BL9" s="28"/>
      <c r="BM9" s="26"/>
      <c r="BN9" s="27"/>
      <c r="BO9" s="28"/>
      <c r="BP9" s="26"/>
      <c r="BQ9" s="27"/>
      <c r="BR9" s="28"/>
      <c r="BS9" s="26"/>
      <c r="BT9" s="27"/>
      <c r="BU9" s="28"/>
      <c r="BV9" s="26"/>
      <c r="BW9" s="27"/>
      <c r="BX9" s="28"/>
    </row>
    <row r="10" spans="1:76" s="11" customFormat="1" ht="12.75" customHeight="1" x14ac:dyDescent="0.15">
      <c r="A10" s="66"/>
      <c r="B10" s="59"/>
      <c r="C10" s="56" t="s">
        <v>25</v>
      </c>
      <c r="D10" s="61"/>
      <c r="E10" s="26">
        <f>IF(SUM(E8:E9)=0,"－",SUM(E8:E9))</f>
        <v>121790</v>
      </c>
      <c r="F10" s="27">
        <f t="shared" ref="F10:BH10" si="22">IF(SUM(F8:F9)=0,"－",SUM(F8:F9))</f>
        <v>1055</v>
      </c>
      <c r="G10" s="28">
        <f t="shared" si="16"/>
        <v>122845</v>
      </c>
      <c r="H10" s="26" t="str">
        <f t="shared" si="22"/>
        <v>－</v>
      </c>
      <c r="I10" s="27" t="str">
        <f t="shared" si="22"/>
        <v>－</v>
      </c>
      <c r="J10" s="28" t="str">
        <f t="shared" si="17"/>
        <v>－</v>
      </c>
      <c r="K10" s="26">
        <f t="shared" si="22"/>
        <v>1</v>
      </c>
      <c r="L10" s="27" t="str">
        <f t="shared" si="22"/>
        <v>－</v>
      </c>
      <c r="M10" s="28">
        <f t="shared" si="18"/>
        <v>1</v>
      </c>
      <c r="N10" s="26" t="str">
        <f t="shared" si="22"/>
        <v>－</v>
      </c>
      <c r="O10" s="27" t="str">
        <f t="shared" si="22"/>
        <v>－</v>
      </c>
      <c r="P10" s="28" t="str">
        <f t="shared" si="0"/>
        <v>－</v>
      </c>
      <c r="Q10" s="26">
        <f t="shared" si="22"/>
        <v>109</v>
      </c>
      <c r="R10" s="27">
        <f t="shared" si="22"/>
        <v>2</v>
      </c>
      <c r="S10" s="28">
        <f t="shared" si="1"/>
        <v>111</v>
      </c>
      <c r="T10" s="26">
        <f t="shared" si="22"/>
        <v>1</v>
      </c>
      <c r="U10" s="27" t="str">
        <f t="shared" si="22"/>
        <v>－</v>
      </c>
      <c r="V10" s="28">
        <f t="shared" si="2"/>
        <v>1</v>
      </c>
      <c r="W10" s="26" t="str">
        <f t="shared" si="22"/>
        <v>－</v>
      </c>
      <c r="X10" s="27" t="str">
        <f t="shared" si="22"/>
        <v>－</v>
      </c>
      <c r="Y10" s="28" t="str">
        <f t="shared" si="19"/>
        <v>－</v>
      </c>
      <c r="Z10" s="26" t="str">
        <f t="shared" si="22"/>
        <v>－</v>
      </c>
      <c r="AA10" s="27" t="str">
        <f t="shared" si="22"/>
        <v>－</v>
      </c>
      <c r="AB10" s="28" t="str">
        <f t="shared" si="3"/>
        <v>－</v>
      </c>
      <c r="AC10" s="26">
        <f t="shared" si="22"/>
        <v>2</v>
      </c>
      <c r="AD10" s="27" t="str">
        <f t="shared" si="22"/>
        <v>－</v>
      </c>
      <c r="AE10" s="28">
        <f t="shared" si="4"/>
        <v>2</v>
      </c>
      <c r="AF10" s="26" t="str">
        <f t="shared" si="22"/>
        <v>－</v>
      </c>
      <c r="AG10" s="27" t="str">
        <f t="shared" si="22"/>
        <v>－</v>
      </c>
      <c r="AH10" s="28" t="str">
        <f t="shared" si="5"/>
        <v>－</v>
      </c>
      <c r="AI10" s="26" t="str">
        <f t="shared" si="22"/>
        <v>－</v>
      </c>
      <c r="AJ10" s="27" t="str">
        <f t="shared" si="22"/>
        <v>－</v>
      </c>
      <c r="AK10" s="28" t="str">
        <f t="shared" si="6"/>
        <v>－</v>
      </c>
      <c r="AL10" s="26" t="str">
        <f t="shared" si="22"/>
        <v>－</v>
      </c>
      <c r="AM10" s="27" t="str">
        <f t="shared" si="22"/>
        <v>－</v>
      </c>
      <c r="AN10" s="28" t="str">
        <f t="shared" si="7"/>
        <v>－</v>
      </c>
      <c r="AO10" s="26" t="str">
        <f t="shared" si="22"/>
        <v>－</v>
      </c>
      <c r="AP10" s="27" t="str">
        <f t="shared" si="22"/>
        <v>－</v>
      </c>
      <c r="AQ10" s="28" t="str">
        <f t="shared" si="8"/>
        <v>－</v>
      </c>
      <c r="AR10" s="26" t="str">
        <f t="shared" si="22"/>
        <v>－</v>
      </c>
      <c r="AS10" s="27" t="str">
        <f t="shared" si="22"/>
        <v>－</v>
      </c>
      <c r="AT10" s="28" t="str">
        <f t="shared" si="9"/>
        <v>－</v>
      </c>
      <c r="AU10" s="26" t="str">
        <f t="shared" si="22"/>
        <v>－</v>
      </c>
      <c r="AV10" s="27" t="str">
        <f t="shared" si="22"/>
        <v>－</v>
      </c>
      <c r="AW10" s="28" t="str">
        <f t="shared" si="10"/>
        <v>－</v>
      </c>
      <c r="AX10" s="26" t="str">
        <f t="shared" si="22"/>
        <v>－</v>
      </c>
      <c r="AY10" s="27" t="str">
        <f t="shared" si="22"/>
        <v>－</v>
      </c>
      <c r="AZ10" s="28" t="str">
        <f t="shared" si="11"/>
        <v>－</v>
      </c>
      <c r="BA10" s="26" t="str">
        <f t="shared" si="22"/>
        <v>－</v>
      </c>
      <c r="BB10" s="27" t="str">
        <f t="shared" si="22"/>
        <v>－</v>
      </c>
      <c r="BC10" s="28" t="str">
        <f t="shared" si="12"/>
        <v>－</v>
      </c>
      <c r="BD10" s="26" t="str">
        <f t="shared" si="22"/>
        <v>－</v>
      </c>
      <c r="BE10" s="27" t="str">
        <f t="shared" si="22"/>
        <v>－</v>
      </c>
      <c r="BF10" s="28" t="str">
        <f t="shared" si="13"/>
        <v>－</v>
      </c>
      <c r="BG10" s="26">
        <f t="shared" si="22"/>
        <v>121903</v>
      </c>
      <c r="BH10" s="27">
        <f t="shared" si="22"/>
        <v>1057</v>
      </c>
      <c r="BI10" s="28">
        <f t="shared" si="15"/>
        <v>122960</v>
      </c>
      <c r="BJ10" s="26"/>
      <c r="BK10" s="27"/>
      <c r="BL10" s="28"/>
      <c r="BM10" s="26"/>
      <c r="BN10" s="27"/>
      <c r="BO10" s="28"/>
      <c r="BP10" s="26"/>
      <c r="BQ10" s="27"/>
      <c r="BR10" s="28"/>
      <c r="BS10" s="26"/>
      <c r="BT10" s="27"/>
      <c r="BU10" s="28"/>
      <c r="BV10" s="26"/>
      <c r="BW10" s="27"/>
      <c r="BX10" s="28"/>
    </row>
    <row r="11" spans="1:76" s="11" customFormat="1" ht="12.75" customHeight="1" x14ac:dyDescent="0.15">
      <c r="A11" s="66"/>
      <c r="B11" s="77" t="s">
        <v>175</v>
      </c>
      <c r="C11" s="73" t="s">
        <v>176</v>
      </c>
      <c r="D11" s="57"/>
      <c r="E11" s="26">
        <v>73399</v>
      </c>
      <c r="F11" s="27">
        <v>688</v>
      </c>
      <c r="G11" s="28">
        <f t="shared" si="16"/>
        <v>74087</v>
      </c>
      <c r="H11" s="26" t="s">
        <v>134</v>
      </c>
      <c r="I11" s="27" t="s">
        <v>134</v>
      </c>
      <c r="J11" s="28" t="str">
        <f t="shared" si="17"/>
        <v>－</v>
      </c>
      <c r="K11" s="26" t="s">
        <v>134</v>
      </c>
      <c r="L11" s="27" t="s">
        <v>134</v>
      </c>
      <c r="M11" s="28" t="str">
        <f t="shared" si="18"/>
        <v>－</v>
      </c>
      <c r="N11" s="26" t="s">
        <v>134</v>
      </c>
      <c r="O11" s="27" t="s">
        <v>134</v>
      </c>
      <c r="P11" s="28" t="str">
        <f t="shared" si="0"/>
        <v>－</v>
      </c>
      <c r="Q11" s="26">
        <v>60</v>
      </c>
      <c r="R11" s="27">
        <v>2</v>
      </c>
      <c r="S11" s="28">
        <f t="shared" si="1"/>
        <v>62</v>
      </c>
      <c r="T11" s="26" t="s">
        <v>134</v>
      </c>
      <c r="U11" s="27">
        <v>1</v>
      </c>
      <c r="V11" s="28">
        <f t="shared" si="2"/>
        <v>1</v>
      </c>
      <c r="W11" s="26" t="s">
        <v>134</v>
      </c>
      <c r="X11" s="27" t="s">
        <v>134</v>
      </c>
      <c r="Y11" s="28" t="str">
        <f t="shared" si="19"/>
        <v>－</v>
      </c>
      <c r="Z11" s="26" t="s">
        <v>134</v>
      </c>
      <c r="AA11" s="27" t="s">
        <v>134</v>
      </c>
      <c r="AB11" s="28" t="str">
        <f t="shared" si="3"/>
        <v>－</v>
      </c>
      <c r="AC11" s="26" t="s">
        <v>134</v>
      </c>
      <c r="AD11" s="27" t="s">
        <v>134</v>
      </c>
      <c r="AE11" s="28" t="str">
        <f t="shared" si="4"/>
        <v>－</v>
      </c>
      <c r="AF11" s="26" t="s">
        <v>134</v>
      </c>
      <c r="AG11" s="27" t="s">
        <v>134</v>
      </c>
      <c r="AH11" s="28" t="str">
        <f t="shared" si="5"/>
        <v>－</v>
      </c>
      <c r="AI11" s="26" t="s">
        <v>134</v>
      </c>
      <c r="AJ11" s="27" t="s">
        <v>134</v>
      </c>
      <c r="AK11" s="28" t="str">
        <f t="shared" si="6"/>
        <v>－</v>
      </c>
      <c r="AL11" s="26" t="s">
        <v>134</v>
      </c>
      <c r="AM11" s="27" t="s">
        <v>134</v>
      </c>
      <c r="AN11" s="28" t="str">
        <f t="shared" si="7"/>
        <v>－</v>
      </c>
      <c r="AO11" s="26" t="s">
        <v>134</v>
      </c>
      <c r="AP11" s="27" t="s">
        <v>134</v>
      </c>
      <c r="AQ11" s="28" t="str">
        <f t="shared" si="8"/>
        <v>－</v>
      </c>
      <c r="AR11" s="26" t="s">
        <v>134</v>
      </c>
      <c r="AS11" s="27" t="s">
        <v>134</v>
      </c>
      <c r="AT11" s="28" t="str">
        <f t="shared" si="9"/>
        <v>－</v>
      </c>
      <c r="AU11" s="26" t="s">
        <v>134</v>
      </c>
      <c r="AV11" s="27" t="s">
        <v>134</v>
      </c>
      <c r="AW11" s="28" t="str">
        <f t="shared" si="10"/>
        <v>－</v>
      </c>
      <c r="AX11" s="26" t="s">
        <v>134</v>
      </c>
      <c r="AY11" s="27" t="s">
        <v>134</v>
      </c>
      <c r="AZ11" s="28" t="str">
        <f t="shared" si="11"/>
        <v>－</v>
      </c>
      <c r="BA11" s="26" t="s">
        <v>134</v>
      </c>
      <c r="BB11" s="27" t="s">
        <v>134</v>
      </c>
      <c r="BC11" s="28" t="str">
        <f t="shared" si="12"/>
        <v>－</v>
      </c>
      <c r="BD11" s="26" t="s">
        <v>134</v>
      </c>
      <c r="BE11" s="27">
        <v>3</v>
      </c>
      <c r="BF11" s="28">
        <f t="shared" si="13"/>
        <v>3</v>
      </c>
      <c r="BG11" s="26">
        <f t="shared" ref="BG11:BG12" si="23">IF(SUM(E11,H11,K11,N11,Q11,T11,W11,Z11,AC11,AF11,AI11,AL11,AO11,AR11,AU11,AX11,BA11,BD11)=0,"－",SUM(E11,H11,K11,N11,Q11,T11,W11,Z11,AC11,AF11,AI11,AL11,AO11,AR11,AU11,AX11,BA11,BD11))</f>
        <v>73459</v>
      </c>
      <c r="BH11" s="27">
        <f t="shared" ref="BH11:BH12" si="24">IF(SUM(F11,I11,L11,O11,R11,U11,X11,AA11,AD11,AG11,AJ11,AM11,AP11,AS11,AV11,AY11,BB11,BE11)=0,"－",SUM(F11,I11,L11,O11,R11,U11,X11,AA11,AD11,AG11,AJ11,AM11,AP11,AS11,AV11,AY11,BB11,BE11))</f>
        <v>694</v>
      </c>
      <c r="BI11" s="28">
        <f t="shared" si="15"/>
        <v>74153</v>
      </c>
      <c r="BJ11" s="26"/>
      <c r="BK11" s="27"/>
      <c r="BL11" s="28"/>
      <c r="BM11" s="26"/>
      <c r="BN11" s="27"/>
      <c r="BO11" s="28"/>
      <c r="BP11" s="26"/>
      <c r="BQ11" s="27"/>
      <c r="BR11" s="28"/>
      <c r="BS11" s="26"/>
      <c r="BT11" s="27"/>
      <c r="BU11" s="28"/>
      <c r="BV11" s="26"/>
      <c r="BW11" s="27"/>
      <c r="BX11" s="28"/>
    </row>
    <row r="12" spans="1:76" s="11" customFormat="1" ht="12.75" customHeight="1" x14ac:dyDescent="0.15">
      <c r="A12" s="66"/>
      <c r="B12" s="78"/>
      <c r="C12" s="56" t="s">
        <v>177</v>
      </c>
      <c r="D12" s="57"/>
      <c r="E12" s="26">
        <v>15691</v>
      </c>
      <c r="F12" s="27">
        <v>148</v>
      </c>
      <c r="G12" s="28">
        <f t="shared" si="16"/>
        <v>15839</v>
      </c>
      <c r="H12" s="26" t="s">
        <v>134</v>
      </c>
      <c r="I12" s="27" t="s">
        <v>134</v>
      </c>
      <c r="J12" s="28" t="str">
        <f t="shared" si="17"/>
        <v>－</v>
      </c>
      <c r="K12" s="26" t="s">
        <v>134</v>
      </c>
      <c r="L12" s="27" t="s">
        <v>134</v>
      </c>
      <c r="M12" s="28" t="str">
        <f t="shared" si="18"/>
        <v>－</v>
      </c>
      <c r="N12" s="26" t="s">
        <v>134</v>
      </c>
      <c r="O12" s="27" t="s">
        <v>134</v>
      </c>
      <c r="P12" s="28" t="str">
        <f t="shared" si="0"/>
        <v>－</v>
      </c>
      <c r="Q12" s="26">
        <v>8</v>
      </c>
      <c r="R12" s="27" t="s">
        <v>134</v>
      </c>
      <c r="S12" s="28">
        <f t="shared" si="1"/>
        <v>8</v>
      </c>
      <c r="T12" s="26" t="s">
        <v>134</v>
      </c>
      <c r="U12" s="27" t="s">
        <v>134</v>
      </c>
      <c r="V12" s="28" t="str">
        <f t="shared" si="2"/>
        <v>－</v>
      </c>
      <c r="W12" s="26" t="s">
        <v>134</v>
      </c>
      <c r="X12" s="27" t="s">
        <v>134</v>
      </c>
      <c r="Y12" s="28" t="str">
        <f t="shared" si="19"/>
        <v>－</v>
      </c>
      <c r="Z12" s="26" t="s">
        <v>134</v>
      </c>
      <c r="AA12" s="27" t="s">
        <v>134</v>
      </c>
      <c r="AB12" s="28" t="str">
        <f t="shared" si="3"/>
        <v>－</v>
      </c>
      <c r="AC12" s="26" t="s">
        <v>134</v>
      </c>
      <c r="AD12" s="27" t="s">
        <v>134</v>
      </c>
      <c r="AE12" s="28" t="str">
        <f t="shared" si="4"/>
        <v>－</v>
      </c>
      <c r="AF12" s="26" t="s">
        <v>134</v>
      </c>
      <c r="AG12" s="27" t="s">
        <v>134</v>
      </c>
      <c r="AH12" s="28" t="str">
        <f t="shared" si="5"/>
        <v>－</v>
      </c>
      <c r="AI12" s="26" t="s">
        <v>134</v>
      </c>
      <c r="AJ12" s="27" t="s">
        <v>134</v>
      </c>
      <c r="AK12" s="28" t="str">
        <f t="shared" si="6"/>
        <v>－</v>
      </c>
      <c r="AL12" s="26" t="s">
        <v>134</v>
      </c>
      <c r="AM12" s="27" t="s">
        <v>134</v>
      </c>
      <c r="AN12" s="28" t="str">
        <f t="shared" si="7"/>
        <v>－</v>
      </c>
      <c r="AO12" s="26" t="s">
        <v>134</v>
      </c>
      <c r="AP12" s="27" t="s">
        <v>134</v>
      </c>
      <c r="AQ12" s="28" t="str">
        <f t="shared" si="8"/>
        <v>－</v>
      </c>
      <c r="AR12" s="26" t="s">
        <v>134</v>
      </c>
      <c r="AS12" s="27" t="s">
        <v>134</v>
      </c>
      <c r="AT12" s="28" t="str">
        <f t="shared" si="9"/>
        <v>－</v>
      </c>
      <c r="AU12" s="26" t="s">
        <v>134</v>
      </c>
      <c r="AV12" s="27" t="s">
        <v>134</v>
      </c>
      <c r="AW12" s="28" t="str">
        <f t="shared" si="10"/>
        <v>－</v>
      </c>
      <c r="AX12" s="26" t="s">
        <v>134</v>
      </c>
      <c r="AY12" s="27" t="s">
        <v>134</v>
      </c>
      <c r="AZ12" s="28" t="str">
        <f t="shared" si="11"/>
        <v>－</v>
      </c>
      <c r="BA12" s="26" t="s">
        <v>134</v>
      </c>
      <c r="BB12" s="27" t="s">
        <v>134</v>
      </c>
      <c r="BC12" s="28" t="str">
        <f t="shared" si="12"/>
        <v>－</v>
      </c>
      <c r="BD12" s="26" t="s">
        <v>134</v>
      </c>
      <c r="BE12" s="27" t="s">
        <v>134</v>
      </c>
      <c r="BF12" s="28" t="str">
        <f t="shared" si="13"/>
        <v>－</v>
      </c>
      <c r="BG12" s="26">
        <f t="shared" si="23"/>
        <v>15699</v>
      </c>
      <c r="BH12" s="27">
        <f t="shared" si="24"/>
        <v>148</v>
      </c>
      <c r="BI12" s="28">
        <f t="shared" si="15"/>
        <v>15847</v>
      </c>
      <c r="BJ12" s="26"/>
      <c r="BK12" s="27"/>
      <c r="BL12" s="28"/>
      <c r="BM12" s="26"/>
      <c r="BN12" s="27"/>
      <c r="BO12" s="28"/>
      <c r="BP12" s="26"/>
      <c r="BQ12" s="27"/>
      <c r="BR12" s="28"/>
      <c r="BS12" s="26"/>
      <c r="BT12" s="27"/>
      <c r="BU12" s="28"/>
      <c r="BV12" s="26"/>
      <c r="BW12" s="27"/>
      <c r="BX12" s="28"/>
    </row>
    <row r="13" spans="1:76" s="11" customFormat="1" ht="12.75" customHeight="1" x14ac:dyDescent="0.15">
      <c r="A13" s="66"/>
      <c r="B13" s="59"/>
      <c r="C13" s="56" t="s">
        <v>25</v>
      </c>
      <c r="D13" s="61"/>
      <c r="E13" s="26">
        <f>IF(SUM(E11:E12)=0,"－",SUM(E11:E12))</f>
        <v>89090</v>
      </c>
      <c r="F13" s="27">
        <f t="shared" ref="F13:BH13" si="25">IF(SUM(F11:F12)=0,"－",SUM(F11:F12))</f>
        <v>836</v>
      </c>
      <c r="G13" s="28">
        <f t="shared" si="16"/>
        <v>89926</v>
      </c>
      <c r="H13" s="26" t="str">
        <f t="shared" si="25"/>
        <v>－</v>
      </c>
      <c r="I13" s="27" t="str">
        <f t="shared" si="25"/>
        <v>－</v>
      </c>
      <c r="J13" s="28" t="str">
        <f t="shared" si="17"/>
        <v>－</v>
      </c>
      <c r="K13" s="26" t="str">
        <f t="shared" si="25"/>
        <v>－</v>
      </c>
      <c r="L13" s="27" t="str">
        <f t="shared" si="25"/>
        <v>－</v>
      </c>
      <c r="M13" s="28" t="str">
        <f t="shared" si="18"/>
        <v>－</v>
      </c>
      <c r="N13" s="26" t="str">
        <f t="shared" si="25"/>
        <v>－</v>
      </c>
      <c r="O13" s="27" t="str">
        <f t="shared" si="25"/>
        <v>－</v>
      </c>
      <c r="P13" s="28" t="str">
        <f t="shared" si="0"/>
        <v>－</v>
      </c>
      <c r="Q13" s="26">
        <f t="shared" si="25"/>
        <v>68</v>
      </c>
      <c r="R13" s="27">
        <f t="shared" si="25"/>
        <v>2</v>
      </c>
      <c r="S13" s="28">
        <f t="shared" si="1"/>
        <v>70</v>
      </c>
      <c r="T13" s="26" t="str">
        <f t="shared" si="25"/>
        <v>－</v>
      </c>
      <c r="U13" s="27">
        <f t="shared" si="25"/>
        <v>1</v>
      </c>
      <c r="V13" s="28">
        <f t="shared" si="2"/>
        <v>1</v>
      </c>
      <c r="W13" s="26" t="str">
        <f t="shared" si="25"/>
        <v>－</v>
      </c>
      <c r="X13" s="27" t="str">
        <f t="shared" si="25"/>
        <v>－</v>
      </c>
      <c r="Y13" s="28" t="str">
        <f t="shared" si="19"/>
        <v>－</v>
      </c>
      <c r="Z13" s="26" t="str">
        <f t="shared" si="25"/>
        <v>－</v>
      </c>
      <c r="AA13" s="27" t="str">
        <f t="shared" si="25"/>
        <v>－</v>
      </c>
      <c r="AB13" s="28" t="str">
        <f t="shared" si="3"/>
        <v>－</v>
      </c>
      <c r="AC13" s="26" t="str">
        <f t="shared" si="25"/>
        <v>－</v>
      </c>
      <c r="AD13" s="27" t="str">
        <f t="shared" si="25"/>
        <v>－</v>
      </c>
      <c r="AE13" s="28" t="str">
        <f t="shared" si="4"/>
        <v>－</v>
      </c>
      <c r="AF13" s="26" t="str">
        <f t="shared" si="25"/>
        <v>－</v>
      </c>
      <c r="AG13" s="27" t="str">
        <f t="shared" si="25"/>
        <v>－</v>
      </c>
      <c r="AH13" s="28" t="str">
        <f t="shared" si="5"/>
        <v>－</v>
      </c>
      <c r="AI13" s="26" t="str">
        <f t="shared" si="25"/>
        <v>－</v>
      </c>
      <c r="AJ13" s="27" t="str">
        <f t="shared" si="25"/>
        <v>－</v>
      </c>
      <c r="AK13" s="28" t="str">
        <f t="shared" si="6"/>
        <v>－</v>
      </c>
      <c r="AL13" s="26" t="str">
        <f t="shared" si="25"/>
        <v>－</v>
      </c>
      <c r="AM13" s="27" t="str">
        <f t="shared" si="25"/>
        <v>－</v>
      </c>
      <c r="AN13" s="28" t="str">
        <f t="shared" si="7"/>
        <v>－</v>
      </c>
      <c r="AO13" s="26" t="str">
        <f t="shared" si="25"/>
        <v>－</v>
      </c>
      <c r="AP13" s="27" t="str">
        <f t="shared" si="25"/>
        <v>－</v>
      </c>
      <c r="AQ13" s="28" t="str">
        <f t="shared" si="8"/>
        <v>－</v>
      </c>
      <c r="AR13" s="26" t="str">
        <f t="shared" si="25"/>
        <v>－</v>
      </c>
      <c r="AS13" s="27" t="str">
        <f t="shared" si="25"/>
        <v>－</v>
      </c>
      <c r="AT13" s="28" t="str">
        <f t="shared" si="9"/>
        <v>－</v>
      </c>
      <c r="AU13" s="26" t="str">
        <f t="shared" si="25"/>
        <v>－</v>
      </c>
      <c r="AV13" s="27" t="str">
        <f t="shared" si="25"/>
        <v>－</v>
      </c>
      <c r="AW13" s="28" t="str">
        <f t="shared" si="10"/>
        <v>－</v>
      </c>
      <c r="AX13" s="26" t="str">
        <f t="shared" si="25"/>
        <v>－</v>
      </c>
      <c r="AY13" s="27" t="str">
        <f t="shared" si="25"/>
        <v>－</v>
      </c>
      <c r="AZ13" s="28" t="str">
        <f t="shared" si="11"/>
        <v>－</v>
      </c>
      <c r="BA13" s="26" t="str">
        <f t="shared" si="25"/>
        <v>－</v>
      </c>
      <c r="BB13" s="27" t="str">
        <f t="shared" si="25"/>
        <v>－</v>
      </c>
      <c r="BC13" s="28" t="str">
        <f t="shared" si="12"/>
        <v>－</v>
      </c>
      <c r="BD13" s="26" t="str">
        <f t="shared" si="25"/>
        <v>－</v>
      </c>
      <c r="BE13" s="27">
        <f t="shared" si="25"/>
        <v>3</v>
      </c>
      <c r="BF13" s="28">
        <f t="shared" si="13"/>
        <v>3</v>
      </c>
      <c r="BG13" s="26">
        <f t="shared" si="25"/>
        <v>89158</v>
      </c>
      <c r="BH13" s="27">
        <f t="shared" si="25"/>
        <v>842</v>
      </c>
      <c r="BI13" s="28">
        <f t="shared" si="15"/>
        <v>90000</v>
      </c>
      <c r="BJ13" s="26"/>
      <c r="BK13" s="27"/>
      <c r="BL13" s="28"/>
      <c r="BM13" s="26"/>
      <c r="BN13" s="27"/>
      <c r="BO13" s="28"/>
      <c r="BP13" s="26"/>
      <c r="BQ13" s="27"/>
      <c r="BR13" s="28"/>
      <c r="BS13" s="26"/>
      <c r="BT13" s="27"/>
      <c r="BU13" s="28"/>
      <c r="BV13" s="26"/>
      <c r="BW13" s="27"/>
      <c r="BX13" s="28"/>
    </row>
    <row r="14" spans="1:76" s="11" customFormat="1" ht="12.75" customHeight="1" x14ac:dyDescent="0.15">
      <c r="A14" s="66"/>
      <c r="B14" s="91" t="s">
        <v>233</v>
      </c>
      <c r="C14" s="56" t="s">
        <v>232</v>
      </c>
      <c r="D14" s="57"/>
      <c r="E14" s="26">
        <v>49263</v>
      </c>
      <c r="F14" s="27">
        <v>560</v>
      </c>
      <c r="G14" s="28">
        <f t="shared" si="16"/>
        <v>49823</v>
      </c>
      <c r="H14" s="26" t="s">
        <v>134</v>
      </c>
      <c r="I14" s="27" t="s">
        <v>134</v>
      </c>
      <c r="J14" s="28" t="str">
        <f t="shared" si="17"/>
        <v>－</v>
      </c>
      <c r="K14" s="26">
        <v>1</v>
      </c>
      <c r="L14" s="27" t="s">
        <v>134</v>
      </c>
      <c r="M14" s="28">
        <f t="shared" si="18"/>
        <v>1</v>
      </c>
      <c r="N14" s="26" t="s">
        <v>134</v>
      </c>
      <c r="O14" s="27" t="s">
        <v>134</v>
      </c>
      <c r="P14" s="28" t="str">
        <f t="shared" si="0"/>
        <v>－</v>
      </c>
      <c r="Q14" s="26">
        <v>79</v>
      </c>
      <c r="R14" s="27">
        <v>2</v>
      </c>
      <c r="S14" s="28">
        <f t="shared" si="1"/>
        <v>81</v>
      </c>
      <c r="T14" s="26" t="s">
        <v>134</v>
      </c>
      <c r="U14" s="27" t="s">
        <v>134</v>
      </c>
      <c r="V14" s="28" t="str">
        <f t="shared" si="2"/>
        <v>－</v>
      </c>
      <c r="W14" s="26" t="s">
        <v>134</v>
      </c>
      <c r="X14" s="27" t="s">
        <v>134</v>
      </c>
      <c r="Y14" s="28" t="str">
        <f t="shared" si="19"/>
        <v>－</v>
      </c>
      <c r="Z14" s="26" t="s">
        <v>134</v>
      </c>
      <c r="AA14" s="27" t="s">
        <v>134</v>
      </c>
      <c r="AB14" s="28" t="str">
        <f t="shared" si="3"/>
        <v>－</v>
      </c>
      <c r="AC14" s="26" t="s">
        <v>134</v>
      </c>
      <c r="AD14" s="27" t="s">
        <v>134</v>
      </c>
      <c r="AE14" s="28" t="str">
        <f t="shared" si="4"/>
        <v>－</v>
      </c>
      <c r="AF14" s="26" t="s">
        <v>134</v>
      </c>
      <c r="AG14" s="27" t="s">
        <v>134</v>
      </c>
      <c r="AH14" s="28" t="str">
        <f t="shared" si="5"/>
        <v>－</v>
      </c>
      <c r="AI14" s="26" t="s">
        <v>134</v>
      </c>
      <c r="AJ14" s="27" t="s">
        <v>134</v>
      </c>
      <c r="AK14" s="28" t="str">
        <f t="shared" si="6"/>
        <v>－</v>
      </c>
      <c r="AL14" s="26" t="s">
        <v>134</v>
      </c>
      <c r="AM14" s="27" t="s">
        <v>134</v>
      </c>
      <c r="AN14" s="28" t="str">
        <f t="shared" si="7"/>
        <v>－</v>
      </c>
      <c r="AO14" s="26" t="s">
        <v>134</v>
      </c>
      <c r="AP14" s="27" t="s">
        <v>134</v>
      </c>
      <c r="AQ14" s="28" t="str">
        <f t="shared" si="8"/>
        <v>－</v>
      </c>
      <c r="AR14" s="26" t="s">
        <v>134</v>
      </c>
      <c r="AS14" s="27" t="s">
        <v>134</v>
      </c>
      <c r="AT14" s="28" t="str">
        <f t="shared" si="9"/>
        <v>－</v>
      </c>
      <c r="AU14" s="26" t="s">
        <v>134</v>
      </c>
      <c r="AV14" s="27" t="s">
        <v>134</v>
      </c>
      <c r="AW14" s="28" t="str">
        <f t="shared" si="10"/>
        <v>－</v>
      </c>
      <c r="AX14" s="26" t="s">
        <v>134</v>
      </c>
      <c r="AY14" s="27" t="s">
        <v>134</v>
      </c>
      <c r="AZ14" s="28" t="str">
        <f t="shared" si="11"/>
        <v>－</v>
      </c>
      <c r="BA14" s="26" t="s">
        <v>134</v>
      </c>
      <c r="BB14" s="27" t="s">
        <v>134</v>
      </c>
      <c r="BC14" s="28" t="str">
        <f t="shared" si="12"/>
        <v>－</v>
      </c>
      <c r="BD14" s="26" t="s">
        <v>134</v>
      </c>
      <c r="BE14" s="27" t="s">
        <v>134</v>
      </c>
      <c r="BF14" s="28" t="str">
        <f t="shared" si="13"/>
        <v>－</v>
      </c>
      <c r="BG14" s="26">
        <f t="shared" si="14"/>
        <v>49343</v>
      </c>
      <c r="BH14" s="27">
        <f t="shared" si="14"/>
        <v>562</v>
      </c>
      <c r="BI14" s="28">
        <f t="shared" si="15"/>
        <v>49905</v>
      </c>
      <c r="BJ14" s="26"/>
      <c r="BK14" s="27"/>
      <c r="BL14" s="28"/>
      <c r="BM14" s="26"/>
      <c r="BN14" s="27"/>
      <c r="BO14" s="28"/>
      <c r="BP14" s="26"/>
      <c r="BQ14" s="27"/>
      <c r="BR14" s="28"/>
      <c r="BS14" s="26"/>
      <c r="BT14" s="27"/>
      <c r="BU14" s="28"/>
      <c r="BV14" s="26"/>
      <c r="BW14" s="27"/>
      <c r="BX14" s="28"/>
    </row>
    <row r="15" spans="1:76" s="11" customFormat="1" ht="12.75" customHeight="1" x14ac:dyDescent="0.15">
      <c r="A15" s="66"/>
      <c r="B15" s="92"/>
      <c r="C15" s="56" t="s">
        <v>234</v>
      </c>
      <c r="D15" s="57"/>
      <c r="E15" s="29">
        <v>56164</v>
      </c>
      <c r="F15" s="30">
        <v>479</v>
      </c>
      <c r="G15" s="31">
        <f t="shared" si="16"/>
        <v>56643</v>
      </c>
      <c r="H15" s="29" t="s">
        <v>134</v>
      </c>
      <c r="I15" s="30" t="s">
        <v>134</v>
      </c>
      <c r="J15" s="31" t="str">
        <f t="shared" si="17"/>
        <v>－</v>
      </c>
      <c r="K15" s="29" t="s">
        <v>134</v>
      </c>
      <c r="L15" s="30" t="s">
        <v>134</v>
      </c>
      <c r="M15" s="31" t="str">
        <f t="shared" si="18"/>
        <v>－</v>
      </c>
      <c r="N15" s="29" t="s">
        <v>134</v>
      </c>
      <c r="O15" s="30" t="s">
        <v>134</v>
      </c>
      <c r="P15" s="31" t="str">
        <f t="shared" si="0"/>
        <v>－</v>
      </c>
      <c r="Q15" s="29">
        <v>93</v>
      </c>
      <c r="R15" s="30" t="s">
        <v>134</v>
      </c>
      <c r="S15" s="31">
        <f t="shared" si="1"/>
        <v>93</v>
      </c>
      <c r="T15" s="29" t="s">
        <v>134</v>
      </c>
      <c r="U15" s="30" t="s">
        <v>134</v>
      </c>
      <c r="V15" s="31" t="str">
        <f t="shared" si="2"/>
        <v>－</v>
      </c>
      <c r="W15" s="29" t="s">
        <v>134</v>
      </c>
      <c r="X15" s="30" t="s">
        <v>134</v>
      </c>
      <c r="Y15" s="31" t="str">
        <f t="shared" si="19"/>
        <v>－</v>
      </c>
      <c r="Z15" s="29" t="s">
        <v>134</v>
      </c>
      <c r="AA15" s="30" t="s">
        <v>134</v>
      </c>
      <c r="AB15" s="31" t="str">
        <f t="shared" si="3"/>
        <v>－</v>
      </c>
      <c r="AC15" s="29" t="s">
        <v>134</v>
      </c>
      <c r="AD15" s="30" t="s">
        <v>134</v>
      </c>
      <c r="AE15" s="31" t="str">
        <f t="shared" si="4"/>
        <v>－</v>
      </c>
      <c r="AF15" s="29" t="s">
        <v>134</v>
      </c>
      <c r="AG15" s="30" t="s">
        <v>134</v>
      </c>
      <c r="AH15" s="31" t="str">
        <f t="shared" si="5"/>
        <v>－</v>
      </c>
      <c r="AI15" s="29" t="s">
        <v>134</v>
      </c>
      <c r="AJ15" s="30" t="s">
        <v>134</v>
      </c>
      <c r="AK15" s="31" t="str">
        <f t="shared" si="6"/>
        <v>－</v>
      </c>
      <c r="AL15" s="29" t="s">
        <v>134</v>
      </c>
      <c r="AM15" s="30" t="s">
        <v>134</v>
      </c>
      <c r="AN15" s="31" t="str">
        <f t="shared" si="7"/>
        <v>－</v>
      </c>
      <c r="AO15" s="29" t="s">
        <v>134</v>
      </c>
      <c r="AP15" s="30" t="s">
        <v>134</v>
      </c>
      <c r="AQ15" s="31" t="str">
        <f t="shared" si="8"/>
        <v>－</v>
      </c>
      <c r="AR15" s="29" t="s">
        <v>134</v>
      </c>
      <c r="AS15" s="30" t="s">
        <v>134</v>
      </c>
      <c r="AT15" s="31" t="str">
        <f t="shared" si="9"/>
        <v>－</v>
      </c>
      <c r="AU15" s="29" t="s">
        <v>134</v>
      </c>
      <c r="AV15" s="30" t="s">
        <v>134</v>
      </c>
      <c r="AW15" s="31" t="str">
        <f t="shared" si="10"/>
        <v>－</v>
      </c>
      <c r="AX15" s="29" t="s">
        <v>134</v>
      </c>
      <c r="AY15" s="30" t="s">
        <v>134</v>
      </c>
      <c r="AZ15" s="31" t="str">
        <f t="shared" si="11"/>
        <v>－</v>
      </c>
      <c r="BA15" s="29" t="s">
        <v>134</v>
      </c>
      <c r="BB15" s="30" t="s">
        <v>134</v>
      </c>
      <c r="BC15" s="31" t="str">
        <f t="shared" si="12"/>
        <v>－</v>
      </c>
      <c r="BD15" s="29" t="s">
        <v>134</v>
      </c>
      <c r="BE15" s="30" t="s">
        <v>134</v>
      </c>
      <c r="BF15" s="31" t="str">
        <f t="shared" si="13"/>
        <v>－</v>
      </c>
      <c r="BG15" s="29">
        <f t="shared" si="14"/>
        <v>56257</v>
      </c>
      <c r="BH15" s="30">
        <f t="shared" si="14"/>
        <v>479</v>
      </c>
      <c r="BI15" s="31">
        <f t="shared" si="15"/>
        <v>56736</v>
      </c>
      <c r="BJ15" s="29"/>
      <c r="BK15" s="30"/>
      <c r="BL15" s="31"/>
      <c r="BM15" s="29"/>
      <c r="BN15" s="30"/>
      <c r="BO15" s="31"/>
      <c r="BP15" s="29"/>
      <c r="BQ15" s="30"/>
      <c r="BR15" s="31"/>
      <c r="BS15" s="29"/>
      <c r="BT15" s="30"/>
      <c r="BU15" s="31"/>
      <c r="BV15" s="29"/>
      <c r="BW15" s="30"/>
      <c r="BX15" s="31"/>
    </row>
    <row r="16" spans="1:76" s="11" customFormat="1" ht="12.75" customHeight="1" x14ac:dyDescent="0.15">
      <c r="A16" s="66"/>
      <c r="B16" s="93"/>
      <c r="C16" s="56" t="s">
        <v>25</v>
      </c>
      <c r="D16" s="57"/>
      <c r="E16" s="29">
        <f>IF(SUM(E14:E15)=0,"－",SUM(E14:E15))</f>
        <v>105427</v>
      </c>
      <c r="F16" s="30">
        <f>IF(SUM(F14:F15)=0,"－",SUM(F14:F15))</f>
        <v>1039</v>
      </c>
      <c r="G16" s="31">
        <f t="shared" si="16"/>
        <v>106466</v>
      </c>
      <c r="H16" s="29" t="str">
        <f t="shared" ref="H16:I16" si="26">IF(SUM(H14:H15)=0,"－",SUM(H14:H15))</f>
        <v>－</v>
      </c>
      <c r="I16" s="30" t="str">
        <f t="shared" si="26"/>
        <v>－</v>
      </c>
      <c r="J16" s="31" t="str">
        <f t="shared" si="17"/>
        <v>－</v>
      </c>
      <c r="K16" s="29">
        <f t="shared" ref="K16:L16" si="27">IF(SUM(K14:K15)=0,"－",SUM(K14:K15))</f>
        <v>1</v>
      </c>
      <c r="L16" s="30" t="str">
        <f t="shared" si="27"/>
        <v>－</v>
      </c>
      <c r="M16" s="31">
        <f t="shared" si="18"/>
        <v>1</v>
      </c>
      <c r="N16" s="29" t="str">
        <f>IF(SUM(N14:N15)=0,"－",SUM(N14:N15))</f>
        <v>－</v>
      </c>
      <c r="O16" s="30" t="str">
        <f>IF(SUM(O14:O15)=0,"－",SUM(O14:O15))</f>
        <v>－</v>
      </c>
      <c r="P16" s="31" t="str">
        <f t="shared" si="0"/>
        <v>－</v>
      </c>
      <c r="Q16" s="29">
        <f t="shared" ref="Q16:R16" si="28">IF(SUM(Q14:Q15)=0,"－",SUM(Q14:Q15))</f>
        <v>172</v>
      </c>
      <c r="R16" s="30">
        <f t="shared" si="28"/>
        <v>2</v>
      </c>
      <c r="S16" s="31">
        <f t="shared" si="1"/>
        <v>174</v>
      </c>
      <c r="T16" s="29" t="str">
        <f t="shared" ref="T16:U16" si="29">IF(SUM(T14:T15)=0,"－",SUM(T14:T15))</f>
        <v>－</v>
      </c>
      <c r="U16" s="30" t="str">
        <f t="shared" si="29"/>
        <v>－</v>
      </c>
      <c r="V16" s="31" t="str">
        <f t="shared" si="2"/>
        <v>－</v>
      </c>
      <c r="W16" s="29" t="str">
        <f t="shared" ref="W16:X16" si="30">IF(SUM(W14:W15)=0,"－",SUM(W14:W15))</f>
        <v>－</v>
      </c>
      <c r="X16" s="30" t="str">
        <f t="shared" si="30"/>
        <v>－</v>
      </c>
      <c r="Y16" s="31" t="str">
        <f t="shared" si="19"/>
        <v>－</v>
      </c>
      <c r="Z16" s="29" t="str">
        <f t="shared" ref="Z16:AA16" si="31">IF(SUM(Z14:Z15)=0,"－",SUM(Z14:Z15))</f>
        <v>－</v>
      </c>
      <c r="AA16" s="30" t="str">
        <f t="shared" si="31"/>
        <v>－</v>
      </c>
      <c r="AB16" s="31" t="str">
        <f t="shared" si="3"/>
        <v>－</v>
      </c>
      <c r="AC16" s="29" t="str">
        <f t="shared" ref="AC16:AD16" si="32">IF(SUM(AC14:AC15)=0,"－",SUM(AC14:AC15))</f>
        <v>－</v>
      </c>
      <c r="AD16" s="30" t="str">
        <f t="shared" si="32"/>
        <v>－</v>
      </c>
      <c r="AE16" s="31" t="str">
        <f t="shared" si="4"/>
        <v>－</v>
      </c>
      <c r="AF16" s="29" t="str">
        <f t="shared" ref="AF16:AG16" si="33">IF(SUM(AF14:AF15)=0,"－",SUM(AF14:AF15))</f>
        <v>－</v>
      </c>
      <c r="AG16" s="30" t="str">
        <f t="shared" si="33"/>
        <v>－</v>
      </c>
      <c r="AH16" s="31" t="str">
        <f t="shared" si="5"/>
        <v>－</v>
      </c>
      <c r="AI16" s="29" t="str">
        <f t="shared" ref="AI16:AJ16" si="34">IF(SUM(AI14:AI15)=0,"－",SUM(AI14:AI15))</f>
        <v>－</v>
      </c>
      <c r="AJ16" s="30" t="str">
        <f t="shared" si="34"/>
        <v>－</v>
      </c>
      <c r="AK16" s="31" t="str">
        <f t="shared" si="6"/>
        <v>－</v>
      </c>
      <c r="AL16" s="29" t="str">
        <f t="shared" ref="AL16:AM16" si="35">IF(SUM(AL14:AL15)=0,"－",SUM(AL14:AL15))</f>
        <v>－</v>
      </c>
      <c r="AM16" s="30" t="str">
        <f t="shared" si="35"/>
        <v>－</v>
      </c>
      <c r="AN16" s="31" t="str">
        <f t="shared" si="7"/>
        <v>－</v>
      </c>
      <c r="AO16" s="29" t="str">
        <f t="shared" ref="AO16:AP16" si="36">IF(SUM(AO14:AO15)=0,"－",SUM(AO14:AO15))</f>
        <v>－</v>
      </c>
      <c r="AP16" s="30" t="str">
        <f t="shared" si="36"/>
        <v>－</v>
      </c>
      <c r="AQ16" s="31" t="str">
        <f t="shared" si="8"/>
        <v>－</v>
      </c>
      <c r="AR16" s="29" t="str">
        <f t="shared" ref="AR16:AS16" si="37">IF(SUM(AR14:AR15)=0,"－",SUM(AR14:AR15))</f>
        <v>－</v>
      </c>
      <c r="AS16" s="30" t="str">
        <f t="shared" si="37"/>
        <v>－</v>
      </c>
      <c r="AT16" s="31" t="str">
        <f t="shared" si="9"/>
        <v>－</v>
      </c>
      <c r="AU16" s="29" t="str">
        <f t="shared" ref="AU16:AV16" si="38">IF(SUM(AU14:AU15)=0,"－",SUM(AU14:AU15))</f>
        <v>－</v>
      </c>
      <c r="AV16" s="30" t="str">
        <f t="shared" si="38"/>
        <v>－</v>
      </c>
      <c r="AW16" s="31" t="str">
        <f t="shared" si="10"/>
        <v>－</v>
      </c>
      <c r="AX16" s="29" t="str">
        <f t="shared" ref="AX16:AY16" si="39">IF(SUM(AX14:AX15)=0,"－",SUM(AX14:AX15))</f>
        <v>－</v>
      </c>
      <c r="AY16" s="30" t="str">
        <f t="shared" si="39"/>
        <v>－</v>
      </c>
      <c r="AZ16" s="31" t="str">
        <f t="shared" si="11"/>
        <v>－</v>
      </c>
      <c r="BA16" s="29" t="str">
        <f t="shared" ref="BA16:BB16" si="40">IF(SUM(BA14:BA15)=0,"－",SUM(BA14:BA15))</f>
        <v>－</v>
      </c>
      <c r="BB16" s="30" t="str">
        <f t="shared" si="40"/>
        <v>－</v>
      </c>
      <c r="BC16" s="31" t="str">
        <f t="shared" si="12"/>
        <v>－</v>
      </c>
      <c r="BD16" s="29" t="str">
        <f t="shared" ref="BD16:BE16" si="41">IF(SUM(BD14:BD15)=0,"－",SUM(BD14:BD15))</f>
        <v>－</v>
      </c>
      <c r="BE16" s="30" t="str">
        <f t="shared" si="41"/>
        <v>－</v>
      </c>
      <c r="BF16" s="31" t="str">
        <f t="shared" si="13"/>
        <v>－</v>
      </c>
      <c r="BG16" s="29">
        <f t="shared" ref="BG16" si="42">IF(SUM(BG14:BG15)=0,"－",SUM(BG14:BG15))</f>
        <v>105600</v>
      </c>
      <c r="BH16" s="30">
        <f>IF(SUM(BH14:BH15)=0,"－",SUM(BH14:BH15))</f>
        <v>1041</v>
      </c>
      <c r="BI16" s="31">
        <f t="shared" si="15"/>
        <v>106641</v>
      </c>
      <c r="BJ16" s="29"/>
      <c r="BK16" s="30"/>
      <c r="BL16" s="31"/>
      <c r="BM16" s="29"/>
      <c r="BN16" s="30"/>
      <c r="BO16" s="31"/>
      <c r="BP16" s="29"/>
      <c r="BQ16" s="30"/>
      <c r="BR16" s="31"/>
      <c r="BS16" s="29"/>
      <c r="BT16" s="30"/>
      <c r="BU16" s="31"/>
      <c r="BV16" s="29"/>
      <c r="BW16" s="30"/>
      <c r="BX16" s="31"/>
    </row>
    <row r="17" spans="1:76" s="11" customFormat="1" ht="12.75" customHeight="1" x14ac:dyDescent="0.15">
      <c r="A17" s="66"/>
      <c r="B17" s="77" t="s">
        <v>178</v>
      </c>
      <c r="C17" s="73" t="s">
        <v>179</v>
      </c>
      <c r="D17" s="57"/>
      <c r="E17" s="29">
        <v>80061</v>
      </c>
      <c r="F17" s="30">
        <v>681</v>
      </c>
      <c r="G17" s="31">
        <f t="shared" si="16"/>
        <v>80742</v>
      </c>
      <c r="H17" s="29" t="s">
        <v>134</v>
      </c>
      <c r="I17" s="30" t="s">
        <v>134</v>
      </c>
      <c r="J17" s="31" t="str">
        <f t="shared" si="17"/>
        <v>－</v>
      </c>
      <c r="K17" s="29" t="s">
        <v>134</v>
      </c>
      <c r="L17" s="30" t="s">
        <v>134</v>
      </c>
      <c r="M17" s="31" t="str">
        <f t="shared" si="18"/>
        <v>－</v>
      </c>
      <c r="N17" s="29" t="s">
        <v>134</v>
      </c>
      <c r="O17" s="30" t="s">
        <v>134</v>
      </c>
      <c r="P17" s="31" t="str">
        <f t="shared" si="0"/>
        <v>－</v>
      </c>
      <c r="Q17" s="29">
        <v>78</v>
      </c>
      <c r="R17" s="30">
        <v>2</v>
      </c>
      <c r="S17" s="31">
        <f t="shared" si="1"/>
        <v>80</v>
      </c>
      <c r="T17" s="29" t="s">
        <v>134</v>
      </c>
      <c r="U17" s="30" t="s">
        <v>134</v>
      </c>
      <c r="V17" s="31" t="str">
        <f t="shared" si="2"/>
        <v>－</v>
      </c>
      <c r="W17" s="29" t="s">
        <v>134</v>
      </c>
      <c r="X17" s="30" t="s">
        <v>134</v>
      </c>
      <c r="Y17" s="31" t="str">
        <f t="shared" si="19"/>
        <v>－</v>
      </c>
      <c r="Z17" s="29" t="s">
        <v>134</v>
      </c>
      <c r="AA17" s="30" t="s">
        <v>134</v>
      </c>
      <c r="AB17" s="31" t="str">
        <f t="shared" si="3"/>
        <v>－</v>
      </c>
      <c r="AC17" s="29" t="s">
        <v>134</v>
      </c>
      <c r="AD17" s="30" t="s">
        <v>134</v>
      </c>
      <c r="AE17" s="31" t="str">
        <f t="shared" si="4"/>
        <v>－</v>
      </c>
      <c r="AF17" s="29" t="s">
        <v>134</v>
      </c>
      <c r="AG17" s="30" t="s">
        <v>134</v>
      </c>
      <c r="AH17" s="31" t="str">
        <f t="shared" si="5"/>
        <v>－</v>
      </c>
      <c r="AI17" s="29" t="s">
        <v>134</v>
      </c>
      <c r="AJ17" s="30" t="s">
        <v>134</v>
      </c>
      <c r="AK17" s="31" t="str">
        <f t="shared" si="6"/>
        <v>－</v>
      </c>
      <c r="AL17" s="29" t="s">
        <v>134</v>
      </c>
      <c r="AM17" s="30" t="s">
        <v>134</v>
      </c>
      <c r="AN17" s="31" t="str">
        <f t="shared" si="7"/>
        <v>－</v>
      </c>
      <c r="AO17" s="29" t="s">
        <v>134</v>
      </c>
      <c r="AP17" s="30" t="s">
        <v>134</v>
      </c>
      <c r="AQ17" s="31" t="str">
        <f t="shared" si="8"/>
        <v>－</v>
      </c>
      <c r="AR17" s="29" t="s">
        <v>134</v>
      </c>
      <c r="AS17" s="30" t="s">
        <v>134</v>
      </c>
      <c r="AT17" s="31" t="str">
        <f t="shared" si="9"/>
        <v>－</v>
      </c>
      <c r="AU17" s="29" t="s">
        <v>134</v>
      </c>
      <c r="AV17" s="30" t="s">
        <v>134</v>
      </c>
      <c r="AW17" s="31" t="str">
        <f t="shared" si="10"/>
        <v>－</v>
      </c>
      <c r="AX17" s="29" t="s">
        <v>134</v>
      </c>
      <c r="AY17" s="30" t="s">
        <v>134</v>
      </c>
      <c r="AZ17" s="31" t="str">
        <f t="shared" si="11"/>
        <v>－</v>
      </c>
      <c r="BA17" s="29" t="s">
        <v>134</v>
      </c>
      <c r="BB17" s="30" t="s">
        <v>134</v>
      </c>
      <c r="BC17" s="31" t="str">
        <f t="shared" si="12"/>
        <v>－</v>
      </c>
      <c r="BD17" s="29" t="s">
        <v>134</v>
      </c>
      <c r="BE17" s="30" t="s">
        <v>134</v>
      </c>
      <c r="BF17" s="31" t="str">
        <f t="shared" si="13"/>
        <v>－</v>
      </c>
      <c r="BG17" s="29">
        <f t="shared" si="14"/>
        <v>80139</v>
      </c>
      <c r="BH17" s="30">
        <f t="shared" si="14"/>
        <v>683</v>
      </c>
      <c r="BI17" s="31">
        <f t="shared" si="15"/>
        <v>80822</v>
      </c>
      <c r="BJ17" s="29"/>
      <c r="BK17" s="30"/>
      <c r="BL17" s="31"/>
      <c r="BM17" s="29"/>
      <c r="BN17" s="30"/>
      <c r="BO17" s="31"/>
      <c r="BP17" s="29"/>
      <c r="BQ17" s="30"/>
      <c r="BR17" s="31"/>
      <c r="BS17" s="29"/>
      <c r="BT17" s="30"/>
      <c r="BU17" s="31"/>
      <c r="BV17" s="29"/>
      <c r="BW17" s="30"/>
      <c r="BX17" s="31"/>
    </row>
    <row r="18" spans="1:76" s="11" customFormat="1" ht="12.75" customHeight="1" x14ac:dyDescent="0.15">
      <c r="A18" s="71"/>
      <c r="B18" s="78"/>
      <c r="C18" s="56" t="s">
        <v>177</v>
      </c>
      <c r="D18" s="57"/>
      <c r="E18" s="32">
        <v>6767</v>
      </c>
      <c r="F18" s="27">
        <v>55</v>
      </c>
      <c r="G18" s="33">
        <f t="shared" si="16"/>
        <v>6822</v>
      </c>
      <c r="H18" s="26" t="s">
        <v>134</v>
      </c>
      <c r="I18" s="27" t="s">
        <v>134</v>
      </c>
      <c r="J18" s="28" t="str">
        <f t="shared" si="17"/>
        <v>－</v>
      </c>
      <c r="K18" s="26" t="s">
        <v>134</v>
      </c>
      <c r="L18" s="27" t="s">
        <v>134</v>
      </c>
      <c r="M18" s="28" t="str">
        <f t="shared" si="18"/>
        <v>－</v>
      </c>
      <c r="N18" s="32" t="s">
        <v>134</v>
      </c>
      <c r="O18" s="27" t="s">
        <v>134</v>
      </c>
      <c r="P18" s="33" t="str">
        <f t="shared" si="0"/>
        <v>－</v>
      </c>
      <c r="Q18" s="26">
        <v>4</v>
      </c>
      <c r="R18" s="27" t="s">
        <v>134</v>
      </c>
      <c r="S18" s="28">
        <f t="shared" si="1"/>
        <v>4</v>
      </c>
      <c r="T18" s="26" t="s">
        <v>134</v>
      </c>
      <c r="U18" s="27" t="s">
        <v>134</v>
      </c>
      <c r="V18" s="28" t="str">
        <f t="shared" si="2"/>
        <v>－</v>
      </c>
      <c r="W18" s="26" t="s">
        <v>134</v>
      </c>
      <c r="X18" s="27" t="s">
        <v>134</v>
      </c>
      <c r="Y18" s="28" t="str">
        <f t="shared" si="19"/>
        <v>－</v>
      </c>
      <c r="Z18" s="26" t="s">
        <v>134</v>
      </c>
      <c r="AA18" s="27" t="s">
        <v>134</v>
      </c>
      <c r="AB18" s="28" t="str">
        <f t="shared" si="3"/>
        <v>－</v>
      </c>
      <c r="AC18" s="26" t="s">
        <v>134</v>
      </c>
      <c r="AD18" s="27" t="s">
        <v>134</v>
      </c>
      <c r="AE18" s="28" t="str">
        <f t="shared" si="4"/>
        <v>－</v>
      </c>
      <c r="AF18" s="26" t="s">
        <v>134</v>
      </c>
      <c r="AG18" s="27" t="s">
        <v>134</v>
      </c>
      <c r="AH18" s="28" t="str">
        <f t="shared" si="5"/>
        <v>－</v>
      </c>
      <c r="AI18" s="26" t="s">
        <v>134</v>
      </c>
      <c r="AJ18" s="27" t="s">
        <v>134</v>
      </c>
      <c r="AK18" s="28" t="str">
        <f t="shared" si="6"/>
        <v>－</v>
      </c>
      <c r="AL18" s="26" t="s">
        <v>134</v>
      </c>
      <c r="AM18" s="27" t="s">
        <v>134</v>
      </c>
      <c r="AN18" s="28" t="str">
        <f t="shared" si="7"/>
        <v>－</v>
      </c>
      <c r="AO18" s="26" t="s">
        <v>134</v>
      </c>
      <c r="AP18" s="27" t="s">
        <v>134</v>
      </c>
      <c r="AQ18" s="28" t="str">
        <f t="shared" si="8"/>
        <v>－</v>
      </c>
      <c r="AR18" s="26" t="s">
        <v>134</v>
      </c>
      <c r="AS18" s="27" t="s">
        <v>134</v>
      </c>
      <c r="AT18" s="28" t="str">
        <f t="shared" si="9"/>
        <v>－</v>
      </c>
      <c r="AU18" s="26" t="s">
        <v>134</v>
      </c>
      <c r="AV18" s="27" t="s">
        <v>134</v>
      </c>
      <c r="AW18" s="28" t="str">
        <f t="shared" si="10"/>
        <v>－</v>
      </c>
      <c r="AX18" s="26" t="s">
        <v>134</v>
      </c>
      <c r="AY18" s="27" t="s">
        <v>134</v>
      </c>
      <c r="AZ18" s="28" t="str">
        <f t="shared" si="11"/>
        <v>－</v>
      </c>
      <c r="BA18" s="26" t="s">
        <v>134</v>
      </c>
      <c r="BB18" s="27" t="s">
        <v>134</v>
      </c>
      <c r="BC18" s="28" t="str">
        <f t="shared" si="12"/>
        <v>－</v>
      </c>
      <c r="BD18" s="26" t="s">
        <v>134</v>
      </c>
      <c r="BE18" s="27" t="s">
        <v>134</v>
      </c>
      <c r="BF18" s="28" t="str">
        <f t="shared" si="13"/>
        <v>－</v>
      </c>
      <c r="BG18" s="26">
        <f t="shared" ref="BG18" si="43">IF(SUM(E18,H18,K18,N18,Q18,T18,W18,Z18,AC18,AF18,AI18,AL18,AO18,AR18,AU18,AX18,BA18,BD18)=0,"－",SUM(E18,H18,K18,N18,Q18,T18,W18,Z18,AC18,AF18,AI18,AL18,AO18,AR18,AU18,AX18,BA18,BD18))</f>
        <v>6771</v>
      </c>
      <c r="BH18" s="27">
        <f t="shared" ref="BH18" si="44">IF(SUM(F18,I18,L18,O18,R18,U18,X18,AA18,AD18,AG18,AJ18,AM18,AP18,AS18,AV18,AY18,BB18,BE18)=0,"－",SUM(F18,I18,L18,O18,R18,U18,X18,AA18,AD18,AG18,AJ18,AM18,AP18,AS18,AV18,AY18,BB18,BE18))</f>
        <v>55</v>
      </c>
      <c r="BI18" s="28">
        <f t="shared" si="15"/>
        <v>6826</v>
      </c>
      <c r="BJ18" s="26"/>
      <c r="BK18" s="27"/>
      <c r="BL18" s="28"/>
      <c r="BM18" s="26"/>
      <c r="BN18" s="27"/>
      <c r="BO18" s="28"/>
      <c r="BP18" s="26"/>
      <c r="BQ18" s="27"/>
      <c r="BR18" s="28"/>
      <c r="BS18" s="26"/>
      <c r="BT18" s="27"/>
      <c r="BU18" s="28"/>
      <c r="BV18" s="26"/>
      <c r="BW18" s="27"/>
      <c r="BX18" s="28"/>
    </row>
    <row r="19" spans="1:76" s="11" customFormat="1" ht="12.75" customHeight="1" x14ac:dyDescent="0.15">
      <c r="A19" s="71"/>
      <c r="B19" s="59"/>
      <c r="C19" s="56" t="s">
        <v>25</v>
      </c>
      <c r="D19" s="61"/>
      <c r="E19" s="34">
        <f>IF(SUM(E17:E18)=0,"－",SUM(E17:E18))</f>
        <v>86828</v>
      </c>
      <c r="F19" s="35">
        <f t="shared" ref="F19:BH19" si="45">IF(SUM(F17:F18)=0,"－",SUM(F17:F18))</f>
        <v>736</v>
      </c>
      <c r="G19" s="36">
        <f t="shared" si="16"/>
        <v>87564</v>
      </c>
      <c r="H19" s="37" t="str">
        <f t="shared" si="45"/>
        <v>－</v>
      </c>
      <c r="I19" s="38" t="str">
        <f t="shared" si="45"/>
        <v>－</v>
      </c>
      <c r="J19" s="36" t="str">
        <f t="shared" si="17"/>
        <v>－</v>
      </c>
      <c r="K19" s="34" t="str">
        <f t="shared" si="45"/>
        <v>－</v>
      </c>
      <c r="L19" s="38" t="str">
        <f t="shared" si="45"/>
        <v>－</v>
      </c>
      <c r="M19" s="36" t="str">
        <f t="shared" si="18"/>
        <v>－</v>
      </c>
      <c r="N19" s="34" t="str">
        <f t="shared" si="45"/>
        <v>－</v>
      </c>
      <c r="O19" s="35" t="str">
        <f t="shared" si="45"/>
        <v>－</v>
      </c>
      <c r="P19" s="36" t="str">
        <f t="shared" si="0"/>
        <v>－</v>
      </c>
      <c r="Q19" s="34">
        <f t="shared" si="45"/>
        <v>82</v>
      </c>
      <c r="R19" s="38">
        <f t="shared" si="45"/>
        <v>2</v>
      </c>
      <c r="S19" s="36">
        <f t="shared" si="1"/>
        <v>84</v>
      </c>
      <c r="T19" s="34" t="str">
        <f t="shared" si="45"/>
        <v>－</v>
      </c>
      <c r="U19" s="38" t="str">
        <f t="shared" si="45"/>
        <v>－</v>
      </c>
      <c r="V19" s="36" t="str">
        <f t="shared" si="2"/>
        <v>－</v>
      </c>
      <c r="W19" s="34" t="str">
        <f t="shared" si="45"/>
        <v>－</v>
      </c>
      <c r="X19" s="38" t="str">
        <f t="shared" si="45"/>
        <v>－</v>
      </c>
      <c r="Y19" s="36" t="str">
        <f t="shared" si="19"/>
        <v>－</v>
      </c>
      <c r="Z19" s="34" t="str">
        <f t="shared" si="45"/>
        <v>－</v>
      </c>
      <c r="AA19" s="38" t="str">
        <f t="shared" si="45"/>
        <v>－</v>
      </c>
      <c r="AB19" s="39" t="str">
        <f t="shared" si="3"/>
        <v>－</v>
      </c>
      <c r="AC19" s="37" t="str">
        <f t="shared" si="45"/>
        <v>－</v>
      </c>
      <c r="AD19" s="38" t="str">
        <f t="shared" si="45"/>
        <v>－</v>
      </c>
      <c r="AE19" s="36" t="str">
        <f t="shared" si="4"/>
        <v>－</v>
      </c>
      <c r="AF19" s="34" t="str">
        <f t="shared" si="45"/>
        <v>－</v>
      </c>
      <c r="AG19" s="38" t="str">
        <f t="shared" si="45"/>
        <v>－</v>
      </c>
      <c r="AH19" s="36" t="str">
        <f t="shared" si="5"/>
        <v>－</v>
      </c>
      <c r="AI19" s="34" t="str">
        <f t="shared" si="45"/>
        <v>－</v>
      </c>
      <c r="AJ19" s="38" t="str">
        <f t="shared" si="45"/>
        <v>－</v>
      </c>
      <c r="AK19" s="36" t="str">
        <f t="shared" si="6"/>
        <v>－</v>
      </c>
      <c r="AL19" s="34" t="str">
        <f t="shared" si="45"/>
        <v>－</v>
      </c>
      <c r="AM19" s="38" t="str">
        <f t="shared" si="45"/>
        <v>－</v>
      </c>
      <c r="AN19" s="36" t="str">
        <f t="shared" si="7"/>
        <v>－</v>
      </c>
      <c r="AO19" s="34" t="str">
        <f t="shared" si="45"/>
        <v>－</v>
      </c>
      <c r="AP19" s="38" t="str">
        <f t="shared" si="45"/>
        <v>－</v>
      </c>
      <c r="AQ19" s="36" t="str">
        <f t="shared" si="8"/>
        <v>－</v>
      </c>
      <c r="AR19" s="34" t="str">
        <f t="shared" si="45"/>
        <v>－</v>
      </c>
      <c r="AS19" s="38" t="str">
        <f t="shared" si="45"/>
        <v>－</v>
      </c>
      <c r="AT19" s="36" t="str">
        <f t="shared" si="9"/>
        <v>－</v>
      </c>
      <c r="AU19" s="34" t="str">
        <f t="shared" si="45"/>
        <v>－</v>
      </c>
      <c r="AV19" s="38" t="str">
        <f t="shared" si="45"/>
        <v>－</v>
      </c>
      <c r="AW19" s="36" t="str">
        <f t="shared" si="10"/>
        <v>－</v>
      </c>
      <c r="AX19" s="34" t="str">
        <f t="shared" si="45"/>
        <v>－</v>
      </c>
      <c r="AY19" s="38" t="str">
        <f t="shared" si="45"/>
        <v>－</v>
      </c>
      <c r="AZ19" s="39" t="str">
        <f t="shared" si="11"/>
        <v>－</v>
      </c>
      <c r="BA19" s="37" t="str">
        <f t="shared" si="45"/>
        <v>－</v>
      </c>
      <c r="BB19" s="38" t="str">
        <f t="shared" si="45"/>
        <v>－</v>
      </c>
      <c r="BC19" s="36" t="str">
        <f t="shared" si="12"/>
        <v>－</v>
      </c>
      <c r="BD19" s="34" t="str">
        <f t="shared" si="45"/>
        <v>－</v>
      </c>
      <c r="BE19" s="38" t="str">
        <f t="shared" si="45"/>
        <v>－</v>
      </c>
      <c r="BF19" s="36" t="str">
        <f t="shared" si="13"/>
        <v>－</v>
      </c>
      <c r="BG19" s="37">
        <f t="shared" si="45"/>
        <v>86910</v>
      </c>
      <c r="BH19" s="35">
        <f t="shared" si="45"/>
        <v>738</v>
      </c>
      <c r="BI19" s="39">
        <f t="shared" si="15"/>
        <v>87648</v>
      </c>
      <c r="BJ19" s="37"/>
      <c r="BK19" s="35"/>
      <c r="BL19" s="39"/>
      <c r="BM19" s="37"/>
      <c r="BN19" s="35"/>
      <c r="BO19" s="39"/>
      <c r="BP19" s="37"/>
      <c r="BQ19" s="35"/>
      <c r="BR19" s="39"/>
      <c r="BS19" s="37"/>
      <c r="BT19" s="35"/>
      <c r="BU19" s="39"/>
      <c r="BV19" s="37"/>
      <c r="BW19" s="35"/>
      <c r="BX19" s="39"/>
    </row>
    <row r="20" spans="1:76" s="11" customFormat="1" ht="12.75" customHeight="1" x14ac:dyDescent="0.15">
      <c r="A20" s="67"/>
      <c r="B20" s="62" t="s">
        <v>39</v>
      </c>
      <c r="C20" s="63"/>
      <c r="D20" s="64"/>
      <c r="E20" s="20">
        <f>IF(SUM(E5:E9,E11:E12,E14:E15,E17:E18)=0,"－",SUM(E5:E9,E11:E12,E14:E15,E17:E18))</f>
        <v>1190452</v>
      </c>
      <c r="F20" s="40">
        <f>IF(SUM(F5:F9,F11:F12,F14:F15,F17:F18)=0,"－",SUM(F5:F9,F11:F12,F14:F15,F17:F18))</f>
        <v>19345</v>
      </c>
      <c r="G20" s="41">
        <f t="shared" si="16"/>
        <v>1209797</v>
      </c>
      <c r="H20" s="42" t="str">
        <f>IF(SUM(H5:H9,H11:H12,H14:H15,H17:H18)=0,"－",SUM(H5:H9,H11:H12,H14:H15,H17:H18))</f>
        <v>－</v>
      </c>
      <c r="I20" s="40" t="str">
        <f>IF(SUM(I5:I9,I11:I12,I14:I15,I17:I18)=0,"－",SUM(I5:I9,I11:I12,I14:I15,I17:I18))</f>
        <v>－</v>
      </c>
      <c r="J20" s="41" t="str">
        <f t="shared" si="17"/>
        <v>－</v>
      </c>
      <c r="K20" s="20">
        <f t="shared" ref="K20:L20" si="46">IF(SUM(K5:K9,K11:K12,K14:K15,K17:K18)=0,"－",SUM(K5:K9,K11:K12,K14:K15,K17:K18))</f>
        <v>3</v>
      </c>
      <c r="L20" s="40" t="str">
        <f t="shared" si="46"/>
        <v>－</v>
      </c>
      <c r="M20" s="41">
        <f t="shared" si="18"/>
        <v>3</v>
      </c>
      <c r="N20" s="20" t="str">
        <f t="shared" ref="N20:BE20" si="47">IF(SUM(N5:N9,N11:N12,N14:N15,N17:N18)=0,"－",SUM(N5:N9,N11:N12,N14:N15,N17:N18))</f>
        <v>－</v>
      </c>
      <c r="O20" s="40" t="str">
        <f t="shared" si="47"/>
        <v>－</v>
      </c>
      <c r="P20" s="41" t="str">
        <f t="shared" si="0"/>
        <v>－</v>
      </c>
      <c r="Q20" s="20">
        <f t="shared" si="47"/>
        <v>1275</v>
      </c>
      <c r="R20" s="40">
        <f t="shared" si="47"/>
        <v>33</v>
      </c>
      <c r="S20" s="41">
        <f t="shared" si="1"/>
        <v>1308</v>
      </c>
      <c r="T20" s="20">
        <f t="shared" si="47"/>
        <v>2</v>
      </c>
      <c r="U20" s="40">
        <f t="shared" si="47"/>
        <v>2</v>
      </c>
      <c r="V20" s="41">
        <f t="shared" si="2"/>
        <v>4</v>
      </c>
      <c r="W20" s="20" t="str">
        <f t="shared" si="47"/>
        <v>－</v>
      </c>
      <c r="X20" s="40" t="str">
        <f t="shared" si="47"/>
        <v>－</v>
      </c>
      <c r="Y20" s="41" t="str">
        <f t="shared" si="19"/>
        <v>－</v>
      </c>
      <c r="Z20" s="20" t="str">
        <f t="shared" si="47"/>
        <v>－</v>
      </c>
      <c r="AA20" s="40" t="str">
        <f t="shared" si="47"/>
        <v>－</v>
      </c>
      <c r="AB20" s="43" t="str">
        <f t="shared" si="3"/>
        <v>－</v>
      </c>
      <c r="AC20" s="42">
        <f t="shared" si="47"/>
        <v>8</v>
      </c>
      <c r="AD20" s="40">
        <f t="shared" si="47"/>
        <v>2</v>
      </c>
      <c r="AE20" s="41">
        <f t="shared" si="4"/>
        <v>10</v>
      </c>
      <c r="AF20" s="20" t="str">
        <f t="shared" si="47"/>
        <v>－</v>
      </c>
      <c r="AG20" s="40" t="str">
        <f t="shared" si="47"/>
        <v>－</v>
      </c>
      <c r="AH20" s="41" t="str">
        <f t="shared" si="5"/>
        <v>－</v>
      </c>
      <c r="AI20" s="20" t="str">
        <f t="shared" si="47"/>
        <v>－</v>
      </c>
      <c r="AJ20" s="40" t="str">
        <f t="shared" si="47"/>
        <v>－</v>
      </c>
      <c r="AK20" s="41" t="str">
        <f t="shared" si="6"/>
        <v>－</v>
      </c>
      <c r="AL20" s="20" t="str">
        <f t="shared" si="47"/>
        <v>－</v>
      </c>
      <c r="AM20" s="40" t="str">
        <f t="shared" si="47"/>
        <v>－</v>
      </c>
      <c r="AN20" s="41" t="str">
        <f t="shared" si="7"/>
        <v>－</v>
      </c>
      <c r="AO20" s="20" t="str">
        <f t="shared" si="47"/>
        <v>－</v>
      </c>
      <c r="AP20" s="40" t="str">
        <f t="shared" si="47"/>
        <v>－</v>
      </c>
      <c r="AQ20" s="41" t="str">
        <f t="shared" si="8"/>
        <v>－</v>
      </c>
      <c r="AR20" s="20" t="str">
        <f t="shared" si="47"/>
        <v>－</v>
      </c>
      <c r="AS20" s="40" t="str">
        <f t="shared" si="47"/>
        <v>－</v>
      </c>
      <c r="AT20" s="41" t="str">
        <f t="shared" si="9"/>
        <v>－</v>
      </c>
      <c r="AU20" s="20" t="str">
        <f t="shared" si="47"/>
        <v>－</v>
      </c>
      <c r="AV20" s="40" t="str">
        <f t="shared" si="47"/>
        <v>－</v>
      </c>
      <c r="AW20" s="41" t="str">
        <f t="shared" si="10"/>
        <v>－</v>
      </c>
      <c r="AX20" s="20" t="str">
        <f t="shared" si="47"/>
        <v>－</v>
      </c>
      <c r="AY20" s="40" t="str">
        <f t="shared" si="47"/>
        <v>－</v>
      </c>
      <c r="AZ20" s="43" t="str">
        <f t="shared" si="11"/>
        <v>－</v>
      </c>
      <c r="BA20" s="42" t="str">
        <f t="shared" si="47"/>
        <v>－</v>
      </c>
      <c r="BB20" s="40" t="str">
        <f t="shared" si="47"/>
        <v>－</v>
      </c>
      <c r="BC20" s="41" t="str">
        <f t="shared" si="12"/>
        <v>－</v>
      </c>
      <c r="BD20" s="20">
        <f t="shared" si="47"/>
        <v>6</v>
      </c>
      <c r="BE20" s="40">
        <f t="shared" si="47"/>
        <v>4</v>
      </c>
      <c r="BF20" s="41">
        <f t="shared" si="13"/>
        <v>10</v>
      </c>
      <c r="BG20" s="42">
        <f>IF(SUM(BG5:BG9,BG11:BG12,BG14:BG15,BG17:BG18)=0,"－",SUM(BG5:BG9,BG11:BG12,BG14:BG15,BG17:BG18))</f>
        <v>1191746</v>
      </c>
      <c r="BH20" s="40">
        <f>IF(SUM(BH5:BH9,BH11:BH12,BH14:BH15,BH17:BH18)=0,"－",SUM(BH5:BH9,BH11:BH12,BH14:BH15,BH17:BH18))</f>
        <v>19386</v>
      </c>
      <c r="BI20" s="43">
        <f t="shared" si="15"/>
        <v>1211132</v>
      </c>
      <c r="BJ20" s="37"/>
      <c r="BK20" s="35"/>
      <c r="BL20" s="39"/>
      <c r="BM20" s="37"/>
      <c r="BN20" s="35"/>
      <c r="BO20" s="39"/>
      <c r="BP20" s="37"/>
      <c r="BQ20" s="35"/>
      <c r="BR20" s="39"/>
      <c r="BS20" s="37"/>
      <c r="BT20" s="35"/>
      <c r="BU20" s="39"/>
      <c r="BV20" s="42"/>
      <c r="BW20" s="40"/>
      <c r="BX20" s="43"/>
    </row>
    <row r="21" spans="1:76" s="11" customFormat="1" ht="12.75" customHeight="1" x14ac:dyDescent="0.15">
      <c r="A21" s="65" t="s">
        <v>219</v>
      </c>
      <c r="B21" s="58" t="s">
        <v>26</v>
      </c>
      <c r="C21" s="105" t="s">
        <v>180</v>
      </c>
      <c r="D21" s="15" t="s">
        <v>40</v>
      </c>
      <c r="E21" s="44">
        <v>220417</v>
      </c>
      <c r="F21" s="24">
        <v>1275</v>
      </c>
      <c r="G21" s="45">
        <f t="shared" si="16"/>
        <v>221692</v>
      </c>
      <c r="H21" s="46" t="s">
        <v>134</v>
      </c>
      <c r="I21" s="24" t="s">
        <v>135</v>
      </c>
      <c r="J21" s="47" t="str">
        <f t="shared" si="17"/>
        <v>－</v>
      </c>
      <c r="K21" s="48" t="s">
        <v>134</v>
      </c>
      <c r="L21" s="49" t="s">
        <v>134</v>
      </c>
      <c r="M21" s="47" t="str">
        <f t="shared" si="18"/>
        <v>－</v>
      </c>
      <c r="N21" s="46" t="s">
        <v>134</v>
      </c>
      <c r="O21" s="49" t="s">
        <v>134</v>
      </c>
      <c r="P21" s="50" t="str">
        <f t="shared" si="0"/>
        <v>－</v>
      </c>
      <c r="Q21" s="48">
        <v>149</v>
      </c>
      <c r="R21" s="49">
        <v>2</v>
      </c>
      <c r="S21" s="47">
        <f t="shared" si="1"/>
        <v>151</v>
      </c>
      <c r="T21" s="48" t="s">
        <v>134</v>
      </c>
      <c r="U21" s="49" t="s">
        <v>134</v>
      </c>
      <c r="V21" s="47" t="str">
        <f t="shared" si="2"/>
        <v>－</v>
      </c>
      <c r="W21" s="48" t="s">
        <v>134</v>
      </c>
      <c r="X21" s="49" t="s">
        <v>134</v>
      </c>
      <c r="Y21" s="47" t="str">
        <f t="shared" si="19"/>
        <v>－</v>
      </c>
      <c r="Z21" s="48" t="s">
        <v>134</v>
      </c>
      <c r="AA21" s="49" t="s">
        <v>134</v>
      </c>
      <c r="AB21" s="50" t="str">
        <f t="shared" si="3"/>
        <v>－</v>
      </c>
      <c r="AC21" s="46">
        <v>1</v>
      </c>
      <c r="AD21" s="49" t="s">
        <v>134</v>
      </c>
      <c r="AE21" s="47">
        <f t="shared" si="4"/>
        <v>1</v>
      </c>
      <c r="AF21" s="48" t="s">
        <v>134</v>
      </c>
      <c r="AG21" s="49" t="s">
        <v>134</v>
      </c>
      <c r="AH21" s="47" t="str">
        <f t="shared" si="5"/>
        <v>－</v>
      </c>
      <c r="AI21" s="48" t="s">
        <v>134</v>
      </c>
      <c r="AJ21" s="49" t="s">
        <v>134</v>
      </c>
      <c r="AK21" s="47" t="str">
        <f t="shared" si="6"/>
        <v>－</v>
      </c>
      <c r="AL21" s="48" t="s">
        <v>134</v>
      </c>
      <c r="AM21" s="49" t="s">
        <v>134</v>
      </c>
      <c r="AN21" s="47" t="str">
        <f t="shared" si="7"/>
        <v>－</v>
      </c>
      <c r="AO21" s="48" t="s">
        <v>134</v>
      </c>
      <c r="AP21" s="49" t="s">
        <v>134</v>
      </c>
      <c r="AQ21" s="47" t="str">
        <f t="shared" si="8"/>
        <v>－</v>
      </c>
      <c r="AR21" s="48" t="s">
        <v>134</v>
      </c>
      <c r="AS21" s="49" t="s">
        <v>134</v>
      </c>
      <c r="AT21" s="47" t="str">
        <f t="shared" si="9"/>
        <v>－</v>
      </c>
      <c r="AU21" s="48" t="s">
        <v>134</v>
      </c>
      <c r="AV21" s="49" t="s">
        <v>134</v>
      </c>
      <c r="AW21" s="47" t="str">
        <f t="shared" si="10"/>
        <v>－</v>
      </c>
      <c r="AX21" s="48">
        <v>1</v>
      </c>
      <c r="AY21" s="49" t="s">
        <v>134</v>
      </c>
      <c r="AZ21" s="50">
        <f t="shared" si="11"/>
        <v>1</v>
      </c>
      <c r="BA21" s="46" t="s">
        <v>134</v>
      </c>
      <c r="BB21" s="49" t="s">
        <v>134</v>
      </c>
      <c r="BC21" s="47" t="str">
        <f t="shared" si="12"/>
        <v>－</v>
      </c>
      <c r="BD21" s="48" t="s">
        <v>134</v>
      </c>
      <c r="BE21" s="49" t="s">
        <v>134</v>
      </c>
      <c r="BF21" s="47" t="str">
        <f t="shared" si="13"/>
        <v>－</v>
      </c>
      <c r="BG21" s="23">
        <f t="shared" ref="BG21:BH27" si="48">IF(SUM(E21,H21,K21,N21,Q21,T21,W21,Z21,AC21,AF21,AI21,AL21,AO21,AR21,AU21,AX21,BA21,BD21)=0,"－",SUM(E21,H21,K21,N21,Q21,T21,W21,Z21,AC21,AF21,AI21,AL21,AO21,AR21,AU21,AX21,BA21,BD21))</f>
        <v>220568</v>
      </c>
      <c r="BH21" s="24">
        <f t="shared" si="48"/>
        <v>1277</v>
      </c>
      <c r="BI21" s="50">
        <f t="shared" si="15"/>
        <v>221845</v>
      </c>
      <c r="BJ21" s="46"/>
      <c r="BK21" s="49"/>
      <c r="BL21" s="50"/>
      <c r="BM21" s="46"/>
      <c r="BN21" s="49"/>
      <c r="BO21" s="50"/>
      <c r="BP21" s="46"/>
      <c r="BQ21" s="49"/>
      <c r="BR21" s="50"/>
      <c r="BS21" s="46"/>
      <c r="BT21" s="49"/>
      <c r="BU21" s="50"/>
      <c r="BV21" s="23"/>
      <c r="BW21" s="24"/>
      <c r="BX21" s="50"/>
    </row>
    <row r="22" spans="1:76" s="11" customFormat="1" ht="12.75" customHeight="1" x14ac:dyDescent="0.15">
      <c r="A22" s="76"/>
      <c r="B22" s="59"/>
      <c r="C22" s="112"/>
      <c r="D22" s="15" t="s">
        <v>181</v>
      </c>
      <c r="E22" s="26">
        <v>65087</v>
      </c>
      <c r="F22" s="27">
        <v>341</v>
      </c>
      <c r="G22" s="28">
        <f t="shared" si="16"/>
        <v>65428</v>
      </c>
      <c r="H22" s="26" t="s">
        <v>134</v>
      </c>
      <c r="I22" s="27" t="s">
        <v>134</v>
      </c>
      <c r="J22" s="28" t="str">
        <f t="shared" si="17"/>
        <v>－</v>
      </c>
      <c r="K22" s="26" t="s">
        <v>134</v>
      </c>
      <c r="L22" s="27" t="s">
        <v>134</v>
      </c>
      <c r="M22" s="28" t="str">
        <f t="shared" si="18"/>
        <v>－</v>
      </c>
      <c r="N22" s="26" t="s">
        <v>134</v>
      </c>
      <c r="O22" s="27" t="s">
        <v>134</v>
      </c>
      <c r="P22" s="28" t="str">
        <f t="shared" si="0"/>
        <v>－</v>
      </c>
      <c r="Q22" s="32">
        <v>65</v>
      </c>
      <c r="R22" s="27" t="s">
        <v>134</v>
      </c>
      <c r="S22" s="33">
        <f t="shared" si="1"/>
        <v>65</v>
      </c>
      <c r="T22" s="26" t="s">
        <v>134</v>
      </c>
      <c r="U22" s="27" t="s">
        <v>134</v>
      </c>
      <c r="V22" s="28" t="str">
        <f t="shared" si="2"/>
        <v>－</v>
      </c>
      <c r="W22" s="26" t="s">
        <v>134</v>
      </c>
      <c r="X22" s="27" t="s">
        <v>134</v>
      </c>
      <c r="Y22" s="28" t="str">
        <f t="shared" si="19"/>
        <v>－</v>
      </c>
      <c r="Z22" s="26" t="s">
        <v>134</v>
      </c>
      <c r="AA22" s="27" t="s">
        <v>134</v>
      </c>
      <c r="AB22" s="28" t="str">
        <f t="shared" si="3"/>
        <v>－</v>
      </c>
      <c r="AC22" s="26" t="s">
        <v>134</v>
      </c>
      <c r="AD22" s="27" t="s">
        <v>134</v>
      </c>
      <c r="AE22" s="28" t="str">
        <f t="shared" si="4"/>
        <v>－</v>
      </c>
      <c r="AF22" s="32" t="s">
        <v>134</v>
      </c>
      <c r="AG22" s="27" t="s">
        <v>134</v>
      </c>
      <c r="AH22" s="33" t="str">
        <f t="shared" si="5"/>
        <v>－</v>
      </c>
      <c r="AI22" s="32" t="s">
        <v>134</v>
      </c>
      <c r="AJ22" s="27" t="s">
        <v>134</v>
      </c>
      <c r="AK22" s="33" t="str">
        <f t="shared" si="6"/>
        <v>－</v>
      </c>
      <c r="AL22" s="26" t="s">
        <v>134</v>
      </c>
      <c r="AM22" s="27" t="s">
        <v>134</v>
      </c>
      <c r="AN22" s="28" t="str">
        <f t="shared" si="7"/>
        <v>－</v>
      </c>
      <c r="AO22" s="32" t="s">
        <v>134</v>
      </c>
      <c r="AP22" s="27" t="s">
        <v>134</v>
      </c>
      <c r="AQ22" s="33" t="str">
        <f t="shared" si="8"/>
        <v>－</v>
      </c>
      <c r="AR22" s="26" t="s">
        <v>134</v>
      </c>
      <c r="AS22" s="27" t="s">
        <v>134</v>
      </c>
      <c r="AT22" s="28" t="str">
        <f t="shared" si="9"/>
        <v>－</v>
      </c>
      <c r="AU22" s="32" t="s">
        <v>134</v>
      </c>
      <c r="AV22" s="27" t="s">
        <v>134</v>
      </c>
      <c r="AW22" s="33" t="str">
        <f t="shared" si="10"/>
        <v>－</v>
      </c>
      <c r="AX22" s="26" t="s">
        <v>134</v>
      </c>
      <c r="AY22" s="27">
        <v>1</v>
      </c>
      <c r="AZ22" s="28">
        <f t="shared" si="11"/>
        <v>1</v>
      </c>
      <c r="BA22" s="26" t="s">
        <v>134</v>
      </c>
      <c r="BB22" s="27" t="s">
        <v>134</v>
      </c>
      <c r="BC22" s="28" t="str">
        <f t="shared" si="12"/>
        <v>－</v>
      </c>
      <c r="BD22" s="32" t="s">
        <v>134</v>
      </c>
      <c r="BE22" s="27" t="s">
        <v>134</v>
      </c>
      <c r="BF22" s="33" t="str">
        <f t="shared" si="13"/>
        <v>－</v>
      </c>
      <c r="BG22" s="26">
        <f t="shared" ref="BG22" si="49">IF(SUM(E22,H22,K22,N22,Q22,T22,W22,Z22,AC22,AF22,AI22,AL22,AO22,AR22,AU22,AX22,BA22,BD22)=0,"－",SUM(E22,H22,K22,N22,Q22,T22,W22,Z22,AC22,AF22,AI22,AL22,AO22,AR22,AU22,AX22,BA22,BD22))</f>
        <v>65152</v>
      </c>
      <c r="BH22" s="27">
        <f t="shared" ref="BH22" si="50">IF(SUM(F22,I22,L22,O22,R22,U22,X22,AA22,AD22,AG22,AJ22,AM22,AP22,AS22,AV22,AY22,BB22,BE22)=0,"－",SUM(F22,I22,L22,O22,R22,U22,X22,AA22,AD22,AG22,AJ22,AM22,AP22,AS22,AV22,AY22,BB22,BE22))</f>
        <v>342</v>
      </c>
      <c r="BI22" s="28">
        <f t="shared" si="15"/>
        <v>65494</v>
      </c>
      <c r="BJ22" s="26"/>
      <c r="BK22" s="27"/>
      <c r="BL22" s="28"/>
      <c r="BM22" s="26"/>
      <c r="BN22" s="27"/>
      <c r="BO22" s="28"/>
      <c r="BP22" s="26"/>
      <c r="BQ22" s="27"/>
      <c r="BR22" s="28"/>
      <c r="BS22" s="26"/>
      <c r="BT22" s="27"/>
      <c r="BU22" s="28"/>
      <c r="BV22" s="26"/>
      <c r="BW22" s="27"/>
      <c r="BX22" s="28"/>
    </row>
    <row r="23" spans="1:76" s="11" customFormat="1" ht="12.75" customHeight="1" x14ac:dyDescent="0.15">
      <c r="A23" s="76"/>
      <c r="B23" s="59"/>
      <c r="C23" s="112"/>
      <c r="D23" s="15" t="s">
        <v>25</v>
      </c>
      <c r="E23" s="26">
        <f>IF(SUM(E21:E22)=0,"－",SUM(E21:E22))</f>
        <v>285504</v>
      </c>
      <c r="F23" s="27">
        <f t="shared" ref="F23:BH23" si="51">IF(SUM(F21:F22)=0,"－",SUM(F21:F22))</f>
        <v>1616</v>
      </c>
      <c r="G23" s="28">
        <f t="shared" si="16"/>
        <v>287120</v>
      </c>
      <c r="H23" s="26" t="str">
        <f t="shared" si="51"/>
        <v>－</v>
      </c>
      <c r="I23" s="27" t="str">
        <f t="shared" si="51"/>
        <v>－</v>
      </c>
      <c r="J23" s="28" t="str">
        <f t="shared" si="17"/>
        <v>－</v>
      </c>
      <c r="K23" s="26" t="str">
        <f t="shared" si="51"/>
        <v>－</v>
      </c>
      <c r="L23" s="27" t="str">
        <f t="shared" si="51"/>
        <v>－</v>
      </c>
      <c r="M23" s="28" t="str">
        <f t="shared" si="18"/>
        <v>－</v>
      </c>
      <c r="N23" s="26" t="str">
        <f t="shared" si="51"/>
        <v>－</v>
      </c>
      <c r="O23" s="27" t="str">
        <f t="shared" si="51"/>
        <v>－</v>
      </c>
      <c r="P23" s="28" t="str">
        <f t="shared" si="0"/>
        <v>－</v>
      </c>
      <c r="Q23" s="26">
        <f t="shared" si="51"/>
        <v>214</v>
      </c>
      <c r="R23" s="27">
        <f t="shared" si="51"/>
        <v>2</v>
      </c>
      <c r="S23" s="28">
        <f t="shared" si="1"/>
        <v>216</v>
      </c>
      <c r="T23" s="26" t="str">
        <f t="shared" si="51"/>
        <v>－</v>
      </c>
      <c r="U23" s="27" t="str">
        <f t="shared" si="51"/>
        <v>－</v>
      </c>
      <c r="V23" s="28" t="str">
        <f t="shared" si="2"/>
        <v>－</v>
      </c>
      <c r="W23" s="26" t="str">
        <f t="shared" si="51"/>
        <v>－</v>
      </c>
      <c r="X23" s="27" t="str">
        <f t="shared" si="51"/>
        <v>－</v>
      </c>
      <c r="Y23" s="28" t="str">
        <f t="shared" si="19"/>
        <v>－</v>
      </c>
      <c r="Z23" s="26" t="str">
        <f t="shared" si="51"/>
        <v>－</v>
      </c>
      <c r="AA23" s="27" t="str">
        <f t="shared" si="51"/>
        <v>－</v>
      </c>
      <c r="AB23" s="28" t="str">
        <f t="shared" si="3"/>
        <v>－</v>
      </c>
      <c r="AC23" s="26">
        <f t="shared" si="51"/>
        <v>1</v>
      </c>
      <c r="AD23" s="27" t="str">
        <f t="shared" si="51"/>
        <v>－</v>
      </c>
      <c r="AE23" s="28">
        <f t="shared" si="4"/>
        <v>1</v>
      </c>
      <c r="AF23" s="26" t="str">
        <f t="shared" si="51"/>
        <v>－</v>
      </c>
      <c r="AG23" s="27" t="str">
        <f t="shared" si="51"/>
        <v>－</v>
      </c>
      <c r="AH23" s="28" t="str">
        <f t="shared" si="5"/>
        <v>－</v>
      </c>
      <c r="AI23" s="26" t="str">
        <f t="shared" si="51"/>
        <v>－</v>
      </c>
      <c r="AJ23" s="27" t="str">
        <f t="shared" si="51"/>
        <v>－</v>
      </c>
      <c r="AK23" s="28" t="str">
        <f t="shared" si="6"/>
        <v>－</v>
      </c>
      <c r="AL23" s="26" t="str">
        <f t="shared" si="51"/>
        <v>－</v>
      </c>
      <c r="AM23" s="27" t="str">
        <f t="shared" si="51"/>
        <v>－</v>
      </c>
      <c r="AN23" s="28" t="str">
        <f t="shared" si="7"/>
        <v>－</v>
      </c>
      <c r="AO23" s="26" t="str">
        <f t="shared" si="51"/>
        <v>－</v>
      </c>
      <c r="AP23" s="27" t="str">
        <f t="shared" si="51"/>
        <v>－</v>
      </c>
      <c r="AQ23" s="28" t="str">
        <f t="shared" si="8"/>
        <v>－</v>
      </c>
      <c r="AR23" s="26" t="str">
        <f t="shared" si="51"/>
        <v>－</v>
      </c>
      <c r="AS23" s="27" t="str">
        <f t="shared" si="51"/>
        <v>－</v>
      </c>
      <c r="AT23" s="28" t="str">
        <f t="shared" si="9"/>
        <v>－</v>
      </c>
      <c r="AU23" s="26" t="str">
        <f t="shared" si="51"/>
        <v>－</v>
      </c>
      <c r="AV23" s="27" t="str">
        <f t="shared" si="51"/>
        <v>－</v>
      </c>
      <c r="AW23" s="28" t="str">
        <f t="shared" si="10"/>
        <v>－</v>
      </c>
      <c r="AX23" s="26">
        <f t="shared" si="51"/>
        <v>1</v>
      </c>
      <c r="AY23" s="27">
        <f t="shared" si="51"/>
        <v>1</v>
      </c>
      <c r="AZ23" s="28">
        <f t="shared" si="11"/>
        <v>2</v>
      </c>
      <c r="BA23" s="26" t="str">
        <f t="shared" si="51"/>
        <v>－</v>
      </c>
      <c r="BB23" s="27" t="str">
        <f t="shared" si="51"/>
        <v>－</v>
      </c>
      <c r="BC23" s="28" t="str">
        <f t="shared" si="12"/>
        <v>－</v>
      </c>
      <c r="BD23" s="26" t="str">
        <f t="shared" si="51"/>
        <v>－</v>
      </c>
      <c r="BE23" s="27" t="str">
        <f t="shared" si="51"/>
        <v>－</v>
      </c>
      <c r="BF23" s="28" t="str">
        <f t="shared" si="13"/>
        <v>－</v>
      </c>
      <c r="BG23" s="26">
        <f t="shared" si="51"/>
        <v>285720</v>
      </c>
      <c r="BH23" s="27">
        <f t="shared" si="51"/>
        <v>1619</v>
      </c>
      <c r="BI23" s="28">
        <f t="shared" si="15"/>
        <v>287339</v>
      </c>
      <c r="BJ23" s="26"/>
      <c r="BK23" s="27"/>
      <c r="BL23" s="28"/>
      <c r="BM23" s="26"/>
      <c r="BN23" s="27"/>
      <c r="BO23" s="28"/>
      <c r="BP23" s="26"/>
      <c r="BQ23" s="27"/>
      <c r="BR23" s="28"/>
      <c r="BS23" s="26"/>
      <c r="BT23" s="27"/>
      <c r="BU23" s="28"/>
      <c r="BV23" s="26"/>
      <c r="BW23" s="27"/>
      <c r="BX23" s="28"/>
    </row>
    <row r="24" spans="1:76" s="11" customFormat="1" ht="12.75" customHeight="1" x14ac:dyDescent="0.15">
      <c r="A24" s="66"/>
      <c r="B24" s="60"/>
      <c r="C24" s="56" t="s">
        <v>220</v>
      </c>
      <c r="D24" s="61"/>
      <c r="E24" s="46">
        <v>169078</v>
      </c>
      <c r="F24" s="49">
        <v>918</v>
      </c>
      <c r="G24" s="50">
        <f t="shared" ref="G24" si="52">IF(SUM(E24:F24)=0,"－",SUM(E24:F24))</f>
        <v>169996</v>
      </c>
      <c r="H24" s="46" t="s">
        <v>134</v>
      </c>
      <c r="I24" s="49" t="s">
        <v>134</v>
      </c>
      <c r="J24" s="50" t="str">
        <f t="shared" ref="J24" si="53">IF(SUM(H24:I24)=0,"－",SUM(H24:I24))</f>
        <v>－</v>
      </c>
      <c r="K24" s="46" t="s">
        <v>134</v>
      </c>
      <c r="L24" s="49" t="s">
        <v>134</v>
      </c>
      <c r="M24" s="50" t="str">
        <f t="shared" ref="M24" si="54">IF(SUM(K24:L24)=0,"－",SUM(K24:L24))</f>
        <v>－</v>
      </c>
      <c r="N24" s="46" t="s">
        <v>134</v>
      </c>
      <c r="O24" s="49" t="s">
        <v>134</v>
      </c>
      <c r="P24" s="50" t="str">
        <f t="shared" ref="P24" si="55">IF(SUM(N24:O24)=0,"－",SUM(N24:O24))</f>
        <v>－</v>
      </c>
      <c r="Q24" s="46">
        <v>252</v>
      </c>
      <c r="R24" s="49" t="s">
        <v>134</v>
      </c>
      <c r="S24" s="50">
        <f t="shared" ref="S24" si="56">IF(SUM(Q24:R24)=0,"－",SUM(Q24:R24))</f>
        <v>252</v>
      </c>
      <c r="T24" s="46" t="s">
        <v>134</v>
      </c>
      <c r="U24" s="49" t="s">
        <v>134</v>
      </c>
      <c r="V24" s="50" t="str">
        <f t="shared" ref="V24" si="57">IF(SUM(T24:U24)=0,"－",SUM(T24:U24))</f>
        <v>－</v>
      </c>
      <c r="W24" s="46" t="s">
        <v>134</v>
      </c>
      <c r="X24" s="49" t="s">
        <v>134</v>
      </c>
      <c r="Y24" s="50" t="str">
        <f t="shared" ref="Y24" si="58">IF(SUM(W24:X24)=0,"－",SUM(W24:X24))</f>
        <v>－</v>
      </c>
      <c r="Z24" s="46" t="s">
        <v>134</v>
      </c>
      <c r="AA24" s="49" t="s">
        <v>134</v>
      </c>
      <c r="AB24" s="50" t="str">
        <f t="shared" ref="AB24" si="59">IF(SUM(Z24:AA24)=0,"－",SUM(Z24:AA24))</f>
        <v>－</v>
      </c>
      <c r="AC24" s="46" t="s">
        <v>134</v>
      </c>
      <c r="AD24" s="49" t="s">
        <v>134</v>
      </c>
      <c r="AE24" s="50" t="str">
        <f t="shared" ref="AE24" si="60">IF(SUM(AC24:AD24)=0,"－",SUM(AC24:AD24))</f>
        <v>－</v>
      </c>
      <c r="AF24" s="46" t="s">
        <v>134</v>
      </c>
      <c r="AG24" s="49" t="s">
        <v>134</v>
      </c>
      <c r="AH24" s="50" t="str">
        <f t="shared" ref="AH24" si="61">IF(SUM(AF24:AG24)=0,"－",SUM(AF24:AG24))</f>
        <v>－</v>
      </c>
      <c r="AI24" s="46" t="s">
        <v>134</v>
      </c>
      <c r="AJ24" s="49" t="s">
        <v>134</v>
      </c>
      <c r="AK24" s="50" t="str">
        <f t="shared" ref="AK24" si="62">IF(SUM(AI24:AJ24)=0,"－",SUM(AI24:AJ24))</f>
        <v>－</v>
      </c>
      <c r="AL24" s="46" t="s">
        <v>134</v>
      </c>
      <c r="AM24" s="49" t="s">
        <v>134</v>
      </c>
      <c r="AN24" s="50" t="str">
        <f t="shared" ref="AN24" si="63">IF(SUM(AL24:AM24)=0,"－",SUM(AL24:AM24))</f>
        <v>－</v>
      </c>
      <c r="AO24" s="46" t="s">
        <v>134</v>
      </c>
      <c r="AP24" s="49" t="s">
        <v>134</v>
      </c>
      <c r="AQ24" s="50" t="str">
        <f t="shared" ref="AQ24" si="64">IF(SUM(AO24:AP24)=0,"－",SUM(AO24:AP24))</f>
        <v>－</v>
      </c>
      <c r="AR24" s="46" t="s">
        <v>134</v>
      </c>
      <c r="AS24" s="49" t="s">
        <v>134</v>
      </c>
      <c r="AT24" s="50" t="str">
        <f t="shared" ref="AT24" si="65">IF(SUM(AR24:AS24)=0,"－",SUM(AR24:AS24))</f>
        <v>－</v>
      </c>
      <c r="AU24" s="46" t="s">
        <v>134</v>
      </c>
      <c r="AV24" s="49" t="s">
        <v>134</v>
      </c>
      <c r="AW24" s="50" t="str">
        <f t="shared" ref="AW24" si="66">IF(SUM(AU24:AV24)=0,"－",SUM(AU24:AV24))</f>
        <v>－</v>
      </c>
      <c r="AX24" s="46">
        <v>1</v>
      </c>
      <c r="AY24" s="49" t="s">
        <v>134</v>
      </c>
      <c r="AZ24" s="50">
        <f t="shared" ref="AZ24" si="67">IF(SUM(AX24:AY24)=0,"－",SUM(AX24:AY24))</f>
        <v>1</v>
      </c>
      <c r="BA24" s="46" t="s">
        <v>134</v>
      </c>
      <c r="BB24" s="49" t="s">
        <v>134</v>
      </c>
      <c r="BC24" s="50" t="str">
        <f t="shared" ref="BC24" si="68">IF(SUM(BA24:BB24)=0,"－",SUM(BA24:BB24))</f>
        <v>－</v>
      </c>
      <c r="BD24" s="46">
        <v>1</v>
      </c>
      <c r="BE24" s="49" t="s">
        <v>134</v>
      </c>
      <c r="BF24" s="50">
        <f t="shared" ref="BF24" si="69">IF(SUM(BD24:BE24)=0,"－",SUM(BD24:BE24))</f>
        <v>1</v>
      </c>
      <c r="BG24" s="26">
        <f t="shared" ref="BG24" si="70">IF(SUM(E24,H24,K24,N24,Q24,T24,W24,Z24,AC24,AF24,AI24,AL24,AO24,AR24,AU24,AX24,BA24,BD24)=0,"－",SUM(E24,H24,K24,N24,Q24,T24,W24,Z24,AC24,AF24,AI24,AL24,AO24,AR24,AU24,AX24,BA24,BD24))</f>
        <v>169332</v>
      </c>
      <c r="BH24" s="27">
        <f t="shared" ref="BH24" si="71">IF(SUM(F24,I24,L24,O24,R24,U24,X24,AA24,AD24,AG24,AJ24,AM24,AP24,AS24,AV24,AY24,BB24,BE24)=0,"－",SUM(F24,I24,L24,O24,R24,U24,X24,AA24,AD24,AG24,AJ24,AM24,AP24,AS24,AV24,AY24,BB24,BE24))</f>
        <v>918</v>
      </c>
      <c r="BI24" s="50">
        <f t="shared" ref="BI24" si="72">IF(SUM(BG24:BH24)=0,"－",SUM(BG24:BH24))</f>
        <v>170250</v>
      </c>
      <c r="BJ24" s="46"/>
      <c r="BK24" s="49"/>
      <c r="BL24" s="50"/>
      <c r="BM24" s="46"/>
      <c r="BN24" s="49"/>
      <c r="BO24" s="50"/>
      <c r="BP24" s="46"/>
      <c r="BQ24" s="49"/>
      <c r="BR24" s="50"/>
      <c r="BS24" s="46"/>
      <c r="BT24" s="49"/>
      <c r="BU24" s="50"/>
      <c r="BV24" s="26"/>
      <c r="BW24" s="27"/>
      <c r="BX24" s="50"/>
    </row>
    <row r="25" spans="1:76" s="11" customFormat="1" ht="12.75" customHeight="1" x14ac:dyDescent="0.15">
      <c r="A25" s="66"/>
      <c r="B25" s="77" t="s">
        <v>149</v>
      </c>
      <c r="C25" s="56" t="s">
        <v>150</v>
      </c>
      <c r="D25" s="61"/>
      <c r="E25" s="26">
        <v>218575</v>
      </c>
      <c r="F25" s="27">
        <v>1156</v>
      </c>
      <c r="G25" s="28">
        <f t="shared" si="16"/>
        <v>219731</v>
      </c>
      <c r="H25" s="26" t="s">
        <v>134</v>
      </c>
      <c r="I25" s="27" t="s">
        <v>134</v>
      </c>
      <c r="J25" s="28" t="str">
        <f t="shared" si="17"/>
        <v>－</v>
      </c>
      <c r="K25" s="26">
        <v>3</v>
      </c>
      <c r="L25" s="27" t="s">
        <v>134</v>
      </c>
      <c r="M25" s="28">
        <f t="shared" si="18"/>
        <v>3</v>
      </c>
      <c r="N25" s="26" t="s">
        <v>134</v>
      </c>
      <c r="O25" s="27" t="s">
        <v>134</v>
      </c>
      <c r="P25" s="28" t="str">
        <f t="shared" si="0"/>
        <v>－</v>
      </c>
      <c r="Q25" s="26">
        <v>388</v>
      </c>
      <c r="R25" s="27">
        <v>8</v>
      </c>
      <c r="S25" s="28">
        <f t="shared" si="1"/>
        <v>396</v>
      </c>
      <c r="T25" s="26">
        <v>20</v>
      </c>
      <c r="U25" s="27">
        <v>2</v>
      </c>
      <c r="V25" s="28">
        <f t="shared" si="2"/>
        <v>22</v>
      </c>
      <c r="W25" s="26" t="s">
        <v>134</v>
      </c>
      <c r="X25" s="27" t="s">
        <v>134</v>
      </c>
      <c r="Y25" s="28" t="str">
        <f t="shared" si="19"/>
        <v>－</v>
      </c>
      <c r="Z25" s="26" t="s">
        <v>134</v>
      </c>
      <c r="AA25" s="27" t="s">
        <v>134</v>
      </c>
      <c r="AB25" s="28" t="str">
        <f t="shared" si="3"/>
        <v>－</v>
      </c>
      <c r="AC25" s="26" t="s">
        <v>134</v>
      </c>
      <c r="AD25" s="27" t="s">
        <v>134</v>
      </c>
      <c r="AE25" s="28" t="str">
        <f t="shared" si="4"/>
        <v>－</v>
      </c>
      <c r="AF25" s="26" t="s">
        <v>134</v>
      </c>
      <c r="AG25" s="27" t="s">
        <v>134</v>
      </c>
      <c r="AH25" s="28" t="str">
        <f t="shared" si="5"/>
        <v>－</v>
      </c>
      <c r="AI25" s="26" t="s">
        <v>134</v>
      </c>
      <c r="AJ25" s="27" t="s">
        <v>134</v>
      </c>
      <c r="AK25" s="28" t="str">
        <f t="shared" si="6"/>
        <v>－</v>
      </c>
      <c r="AL25" s="26" t="s">
        <v>134</v>
      </c>
      <c r="AM25" s="27" t="s">
        <v>134</v>
      </c>
      <c r="AN25" s="28" t="str">
        <f t="shared" si="7"/>
        <v>－</v>
      </c>
      <c r="AO25" s="26" t="s">
        <v>134</v>
      </c>
      <c r="AP25" s="27" t="s">
        <v>134</v>
      </c>
      <c r="AQ25" s="28" t="str">
        <f t="shared" si="8"/>
        <v>－</v>
      </c>
      <c r="AR25" s="26" t="s">
        <v>134</v>
      </c>
      <c r="AS25" s="27" t="s">
        <v>134</v>
      </c>
      <c r="AT25" s="28" t="str">
        <f t="shared" si="9"/>
        <v>－</v>
      </c>
      <c r="AU25" s="26" t="s">
        <v>134</v>
      </c>
      <c r="AV25" s="27" t="s">
        <v>134</v>
      </c>
      <c r="AW25" s="28" t="str">
        <f t="shared" si="10"/>
        <v>－</v>
      </c>
      <c r="AX25" s="26">
        <v>2</v>
      </c>
      <c r="AY25" s="27" t="s">
        <v>134</v>
      </c>
      <c r="AZ25" s="28">
        <f t="shared" si="11"/>
        <v>2</v>
      </c>
      <c r="BA25" s="26" t="s">
        <v>134</v>
      </c>
      <c r="BB25" s="27" t="s">
        <v>134</v>
      </c>
      <c r="BC25" s="28" t="str">
        <f t="shared" si="12"/>
        <v>－</v>
      </c>
      <c r="BD25" s="26" t="s">
        <v>134</v>
      </c>
      <c r="BE25" s="27">
        <v>1</v>
      </c>
      <c r="BF25" s="28">
        <f t="shared" si="13"/>
        <v>1</v>
      </c>
      <c r="BG25" s="26">
        <f t="shared" si="48"/>
        <v>218988</v>
      </c>
      <c r="BH25" s="27">
        <f t="shared" si="48"/>
        <v>1167</v>
      </c>
      <c r="BI25" s="28">
        <f t="shared" si="15"/>
        <v>220155</v>
      </c>
      <c r="BJ25" s="26"/>
      <c r="BK25" s="27"/>
      <c r="BL25" s="28"/>
      <c r="BM25" s="26"/>
      <c r="BN25" s="27"/>
      <c r="BO25" s="28"/>
      <c r="BP25" s="26"/>
      <c r="BQ25" s="27"/>
      <c r="BR25" s="28"/>
      <c r="BS25" s="26"/>
      <c r="BT25" s="27"/>
      <c r="BU25" s="28"/>
      <c r="BV25" s="26"/>
      <c r="BW25" s="27"/>
      <c r="BX25" s="28"/>
    </row>
    <row r="26" spans="1:76" s="11" customFormat="1" ht="12.75" customHeight="1" x14ac:dyDescent="0.15">
      <c r="A26" s="66"/>
      <c r="B26" s="78"/>
      <c r="C26" s="56" t="s">
        <v>151</v>
      </c>
      <c r="D26" s="61"/>
      <c r="E26" s="26">
        <v>129572</v>
      </c>
      <c r="F26" s="27">
        <v>1190</v>
      </c>
      <c r="G26" s="28">
        <f t="shared" si="16"/>
        <v>130762</v>
      </c>
      <c r="H26" s="26" t="s">
        <v>134</v>
      </c>
      <c r="I26" s="27" t="s">
        <v>134</v>
      </c>
      <c r="J26" s="28" t="str">
        <f t="shared" si="17"/>
        <v>－</v>
      </c>
      <c r="K26" s="26" t="s">
        <v>134</v>
      </c>
      <c r="L26" s="27" t="s">
        <v>134</v>
      </c>
      <c r="M26" s="28" t="str">
        <f t="shared" si="18"/>
        <v>－</v>
      </c>
      <c r="N26" s="26" t="s">
        <v>134</v>
      </c>
      <c r="O26" s="27" t="s">
        <v>134</v>
      </c>
      <c r="P26" s="28" t="str">
        <f t="shared" si="0"/>
        <v>－</v>
      </c>
      <c r="Q26" s="26">
        <v>306</v>
      </c>
      <c r="R26" s="27">
        <v>5</v>
      </c>
      <c r="S26" s="28">
        <f t="shared" si="1"/>
        <v>311</v>
      </c>
      <c r="T26" s="26">
        <v>13</v>
      </c>
      <c r="U26" s="27">
        <v>1</v>
      </c>
      <c r="V26" s="28">
        <f t="shared" si="2"/>
        <v>14</v>
      </c>
      <c r="W26" s="26" t="s">
        <v>134</v>
      </c>
      <c r="X26" s="27" t="s">
        <v>134</v>
      </c>
      <c r="Y26" s="28" t="str">
        <f t="shared" si="19"/>
        <v>－</v>
      </c>
      <c r="Z26" s="26" t="s">
        <v>134</v>
      </c>
      <c r="AA26" s="27" t="s">
        <v>134</v>
      </c>
      <c r="AB26" s="28" t="str">
        <f t="shared" si="3"/>
        <v>－</v>
      </c>
      <c r="AC26" s="26" t="s">
        <v>134</v>
      </c>
      <c r="AD26" s="27" t="s">
        <v>134</v>
      </c>
      <c r="AE26" s="28" t="str">
        <f t="shared" si="4"/>
        <v>－</v>
      </c>
      <c r="AF26" s="26" t="s">
        <v>134</v>
      </c>
      <c r="AG26" s="27" t="s">
        <v>134</v>
      </c>
      <c r="AH26" s="28" t="str">
        <f t="shared" si="5"/>
        <v>－</v>
      </c>
      <c r="AI26" s="26" t="s">
        <v>134</v>
      </c>
      <c r="AJ26" s="27" t="s">
        <v>134</v>
      </c>
      <c r="AK26" s="28" t="str">
        <f t="shared" si="6"/>
        <v>－</v>
      </c>
      <c r="AL26" s="26" t="s">
        <v>134</v>
      </c>
      <c r="AM26" s="27" t="s">
        <v>134</v>
      </c>
      <c r="AN26" s="28" t="str">
        <f t="shared" si="7"/>
        <v>－</v>
      </c>
      <c r="AO26" s="26" t="s">
        <v>134</v>
      </c>
      <c r="AP26" s="27" t="s">
        <v>134</v>
      </c>
      <c r="AQ26" s="28" t="str">
        <f t="shared" si="8"/>
        <v>－</v>
      </c>
      <c r="AR26" s="26" t="s">
        <v>134</v>
      </c>
      <c r="AS26" s="27" t="s">
        <v>134</v>
      </c>
      <c r="AT26" s="28" t="str">
        <f t="shared" si="9"/>
        <v>－</v>
      </c>
      <c r="AU26" s="26" t="s">
        <v>134</v>
      </c>
      <c r="AV26" s="27" t="s">
        <v>134</v>
      </c>
      <c r="AW26" s="28" t="str">
        <f t="shared" si="10"/>
        <v>－</v>
      </c>
      <c r="AX26" s="26">
        <v>8</v>
      </c>
      <c r="AY26" s="27" t="s">
        <v>134</v>
      </c>
      <c r="AZ26" s="28">
        <f t="shared" si="11"/>
        <v>8</v>
      </c>
      <c r="BA26" s="26" t="s">
        <v>134</v>
      </c>
      <c r="BB26" s="27" t="s">
        <v>134</v>
      </c>
      <c r="BC26" s="28" t="str">
        <f t="shared" si="12"/>
        <v>－</v>
      </c>
      <c r="BD26" s="26">
        <v>1</v>
      </c>
      <c r="BE26" s="27" t="s">
        <v>134</v>
      </c>
      <c r="BF26" s="28">
        <f t="shared" si="13"/>
        <v>1</v>
      </c>
      <c r="BG26" s="26">
        <f t="shared" si="48"/>
        <v>129900</v>
      </c>
      <c r="BH26" s="27">
        <f t="shared" si="48"/>
        <v>1196</v>
      </c>
      <c r="BI26" s="28">
        <f t="shared" si="15"/>
        <v>131096</v>
      </c>
      <c r="BJ26" s="26"/>
      <c r="BK26" s="27"/>
      <c r="BL26" s="28"/>
      <c r="BM26" s="26"/>
      <c r="BN26" s="27"/>
      <c r="BO26" s="28"/>
      <c r="BP26" s="26"/>
      <c r="BQ26" s="27"/>
      <c r="BR26" s="28"/>
      <c r="BS26" s="26"/>
      <c r="BT26" s="27"/>
      <c r="BU26" s="28"/>
      <c r="BV26" s="26"/>
      <c r="BW26" s="27"/>
      <c r="BX26" s="28"/>
    </row>
    <row r="27" spans="1:76" s="11" customFormat="1" ht="12.75" customHeight="1" x14ac:dyDescent="0.15">
      <c r="A27" s="66"/>
      <c r="B27" s="78"/>
      <c r="C27" s="56" t="s">
        <v>152</v>
      </c>
      <c r="D27" s="61"/>
      <c r="E27" s="26">
        <v>107078</v>
      </c>
      <c r="F27" s="27">
        <v>420</v>
      </c>
      <c r="G27" s="28">
        <f t="shared" si="16"/>
        <v>107498</v>
      </c>
      <c r="H27" s="26" t="s">
        <v>134</v>
      </c>
      <c r="I27" s="27" t="s">
        <v>134</v>
      </c>
      <c r="J27" s="28" t="str">
        <f t="shared" si="17"/>
        <v>－</v>
      </c>
      <c r="K27" s="26" t="s">
        <v>134</v>
      </c>
      <c r="L27" s="27" t="s">
        <v>134</v>
      </c>
      <c r="M27" s="28" t="str">
        <f t="shared" si="18"/>
        <v>－</v>
      </c>
      <c r="N27" s="26" t="s">
        <v>134</v>
      </c>
      <c r="O27" s="27" t="s">
        <v>134</v>
      </c>
      <c r="P27" s="28" t="str">
        <f t="shared" si="0"/>
        <v>－</v>
      </c>
      <c r="Q27" s="26">
        <v>174</v>
      </c>
      <c r="R27" s="27">
        <v>6</v>
      </c>
      <c r="S27" s="28">
        <f t="shared" si="1"/>
        <v>180</v>
      </c>
      <c r="T27" s="26">
        <v>14</v>
      </c>
      <c r="U27" s="27" t="s">
        <v>134</v>
      </c>
      <c r="V27" s="28">
        <f t="shared" si="2"/>
        <v>14</v>
      </c>
      <c r="W27" s="26" t="s">
        <v>134</v>
      </c>
      <c r="X27" s="27" t="s">
        <v>134</v>
      </c>
      <c r="Y27" s="28" t="str">
        <f t="shared" si="19"/>
        <v>－</v>
      </c>
      <c r="Z27" s="26" t="s">
        <v>134</v>
      </c>
      <c r="AA27" s="27" t="s">
        <v>134</v>
      </c>
      <c r="AB27" s="28" t="str">
        <f t="shared" si="3"/>
        <v>－</v>
      </c>
      <c r="AC27" s="26" t="s">
        <v>134</v>
      </c>
      <c r="AD27" s="27" t="s">
        <v>134</v>
      </c>
      <c r="AE27" s="28" t="str">
        <f t="shared" si="4"/>
        <v>－</v>
      </c>
      <c r="AF27" s="26" t="s">
        <v>134</v>
      </c>
      <c r="AG27" s="27" t="s">
        <v>134</v>
      </c>
      <c r="AH27" s="28" t="str">
        <f t="shared" si="5"/>
        <v>－</v>
      </c>
      <c r="AI27" s="26" t="s">
        <v>134</v>
      </c>
      <c r="AJ27" s="27" t="s">
        <v>134</v>
      </c>
      <c r="AK27" s="28" t="str">
        <f t="shared" si="6"/>
        <v>－</v>
      </c>
      <c r="AL27" s="26" t="s">
        <v>134</v>
      </c>
      <c r="AM27" s="27" t="s">
        <v>134</v>
      </c>
      <c r="AN27" s="28" t="str">
        <f t="shared" si="7"/>
        <v>－</v>
      </c>
      <c r="AO27" s="26" t="s">
        <v>134</v>
      </c>
      <c r="AP27" s="27" t="s">
        <v>134</v>
      </c>
      <c r="AQ27" s="28" t="str">
        <f t="shared" si="8"/>
        <v>－</v>
      </c>
      <c r="AR27" s="26" t="s">
        <v>134</v>
      </c>
      <c r="AS27" s="27" t="s">
        <v>134</v>
      </c>
      <c r="AT27" s="28" t="str">
        <f t="shared" si="9"/>
        <v>－</v>
      </c>
      <c r="AU27" s="26" t="s">
        <v>134</v>
      </c>
      <c r="AV27" s="27" t="s">
        <v>134</v>
      </c>
      <c r="AW27" s="28" t="str">
        <f t="shared" si="10"/>
        <v>－</v>
      </c>
      <c r="AX27" s="26">
        <v>2</v>
      </c>
      <c r="AY27" s="27" t="s">
        <v>134</v>
      </c>
      <c r="AZ27" s="28">
        <f t="shared" si="11"/>
        <v>2</v>
      </c>
      <c r="BA27" s="26" t="s">
        <v>134</v>
      </c>
      <c r="BB27" s="27" t="s">
        <v>134</v>
      </c>
      <c r="BC27" s="28" t="str">
        <f t="shared" si="12"/>
        <v>－</v>
      </c>
      <c r="BD27" s="26">
        <v>1</v>
      </c>
      <c r="BE27" s="27" t="s">
        <v>134</v>
      </c>
      <c r="BF27" s="28">
        <f t="shared" si="13"/>
        <v>1</v>
      </c>
      <c r="BG27" s="26">
        <f t="shared" si="48"/>
        <v>107269</v>
      </c>
      <c r="BH27" s="27">
        <f t="shared" si="48"/>
        <v>426</v>
      </c>
      <c r="BI27" s="28">
        <f t="shared" si="15"/>
        <v>107695</v>
      </c>
      <c r="BJ27" s="26"/>
      <c r="BK27" s="27"/>
      <c r="BL27" s="28"/>
      <c r="BM27" s="26"/>
      <c r="BN27" s="27"/>
      <c r="BO27" s="28"/>
      <c r="BP27" s="26"/>
      <c r="BQ27" s="27"/>
      <c r="BR27" s="28"/>
      <c r="BS27" s="26"/>
      <c r="BT27" s="27"/>
      <c r="BU27" s="28"/>
      <c r="BV27" s="26"/>
      <c r="BW27" s="27"/>
      <c r="BX27" s="28"/>
    </row>
    <row r="28" spans="1:76" s="11" customFormat="1" ht="12.75" customHeight="1" x14ac:dyDescent="0.15">
      <c r="A28" s="66"/>
      <c r="B28" s="59"/>
      <c r="C28" s="56" t="s">
        <v>25</v>
      </c>
      <c r="D28" s="61"/>
      <c r="E28" s="26">
        <f>IF(SUM(E25:E27)=0,"－",SUM(E25:E27))</f>
        <v>455225</v>
      </c>
      <c r="F28" s="27">
        <f>IF(SUM(F25:F27)=0,"－",SUM(F25:F27))</f>
        <v>2766</v>
      </c>
      <c r="G28" s="28">
        <f>IF(SUM(E28:F28)=0,"－",SUM(E28:F28))</f>
        <v>457991</v>
      </c>
      <c r="H28" s="26" t="str">
        <f t="shared" ref="H28:BE28" si="73">IF(SUM(H25:H27)=0,"－",SUM(H25:H27))</f>
        <v>－</v>
      </c>
      <c r="I28" s="27" t="str">
        <f t="shared" si="73"/>
        <v>－</v>
      </c>
      <c r="J28" s="28" t="str">
        <f t="shared" si="17"/>
        <v>－</v>
      </c>
      <c r="K28" s="26">
        <f t="shared" si="73"/>
        <v>3</v>
      </c>
      <c r="L28" s="27" t="str">
        <f t="shared" si="73"/>
        <v>－</v>
      </c>
      <c r="M28" s="28">
        <f t="shared" si="18"/>
        <v>3</v>
      </c>
      <c r="N28" s="26" t="str">
        <f t="shared" si="73"/>
        <v>－</v>
      </c>
      <c r="O28" s="27" t="str">
        <f t="shared" si="73"/>
        <v>－</v>
      </c>
      <c r="P28" s="28" t="str">
        <f t="shared" si="0"/>
        <v>－</v>
      </c>
      <c r="Q28" s="26">
        <f t="shared" si="73"/>
        <v>868</v>
      </c>
      <c r="R28" s="27">
        <f t="shared" si="73"/>
        <v>19</v>
      </c>
      <c r="S28" s="28">
        <f t="shared" si="1"/>
        <v>887</v>
      </c>
      <c r="T28" s="26">
        <f t="shared" si="73"/>
        <v>47</v>
      </c>
      <c r="U28" s="27">
        <f t="shared" si="73"/>
        <v>3</v>
      </c>
      <c r="V28" s="28">
        <f t="shared" si="2"/>
        <v>50</v>
      </c>
      <c r="W28" s="26" t="str">
        <f t="shared" si="73"/>
        <v>－</v>
      </c>
      <c r="X28" s="27" t="str">
        <f t="shared" si="73"/>
        <v>－</v>
      </c>
      <c r="Y28" s="28" t="str">
        <f t="shared" si="19"/>
        <v>－</v>
      </c>
      <c r="Z28" s="26" t="str">
        <f t="shared" si="73"/>
        <v>－</v>
      </c>
      <c r="AA28" s="27" t="str">
        <f t="shared" si="73"/>
        <v>－</v>
      </c>
      <c r="AB28" s="28" t="str">
        <f t="shared" si="3"/>
        <v>－</v>
      </c>
      <c r="AC28" s="26" t="str">
        <f t="shared" si="73"/>
        <v>－</v>
      </c>
      <c r="AD28" s="27" t="str">
        <f t="shared" si="73"/>
        <v>－</v>
      </c>
      <c r="AE28" s="28" t="str">
        <f t="shared" si="4"/>
        <v>－</v>
      </c>
      <c r="AF28" s="26" t="str">
        <f t="shared" si="73"/>
        <v>－</v>
      </c>
      <c r="AG28" s="27" t="str">
        <f t="shared" si="73"/>
        <v>－</v>
      </c>
      <c r="AH28" s="28" t="str">
        <f t="shared" si="5"/>
        <v>－</v>
      </c>
      <c r="AI28" s="26" t="str">
        <f t="shared" si="73"/>
        <v>－</v>
      </c>
      <c r="AJ28" s="27" t="str">
        <f t="shared" si="73"/>
        <v>－</v>
      </c>
      <c r="AK28" s="28" t="str">
        <f t="shared" si="6"/>
        <v>－</v>
      </c>
      <c r="AL28" s="26" t="str">
        <f t="shared" si="73"/>
        <v>－</v>
      </c>
      <c r="AM28" s="27" t="str">
        <f t="shared" si="73"/>
        <v>－</v>
      </c>
      <c r="AN28" s="28" t="str">
        <f t="shared" si="7"/>
        <v>－</v>
      </c>
      <c r="AO28" s="26" t="str">
        <f t="shared" si="73"/>
        <v>－</v>
      </c>
      <c r="AP28" s="27" t="str">
        <f t="shared" si="73"/>
        <v>－</v>
      </c>
      <c r="AQ28" s="28" t="str">
        <f t="shared" si="8"/>
        <v>－</v>
      </c>
      <c r="AR28" s="26" t="str">
        <f t="shared" si="73"/>
        <v>－</v>
      </c>
      <c r="AS28" s="27" t="str">
        <f t="shared" si="73"/>
        <v>－</v>
      </c>
      <c r="AT28" s="28" t="str">
        <f t="shared" si="9"/>
        <v>－</v>
      </c>
      <c r="AU28" s="26" t="str">
        <f t="shared" si="73"/>
        <v>－</v>
      </c>
      <c r="AV28" s="27" t="str">
        <f t="shared" si="73"/>
        <v>－</v>
      </c>
      <c r="AW28" s="28" t="str">
        <f t="shared" si="10"/>
        <v>－</v>
      </c>
      <c r="AX28" s="26">
        <f t="shared" si="73"/>
        <v>12</v>
      </c>
      <c r="AY28" s="27" t="str">
        <f t="shared" si="73"/>
        <v>－</v>
      </c>
      <c r="AZ28" s="28">
        <f t="shared" si="11"/>
        <v>12</v>
      </c>
      <c r="BA28" s="26" t="str">
        <f t="shared" si="73"/>
        <v>－</v>
      </c>
      <c r="BB28" s="27" t="str">
        <f t="shared" si="73"/>
        <v>－</v>
      </c>
      <c r="BC28" s="28" t="str">
        <f t="shared" si="12"/>
        <v>－</v>
      </c>
      <c r="BD28" s="26">
        <f t="shared" si="73"/>
        <v>2</v>
      </c>
      <c r="BE28" s="27">
        <f t="shared" si="73"/>
        <v>1</v>
      </c>
      <c r="BF28" s="28">
        <f t="shared" si="13"/>
        <v>3</v>
      </c>
      <c r="BG28" s="26">
        <f>IF(SUM(BG25:BG27)=0,"－",SUM(BG25:BG27))</f>
        <v>456157</v>
      </c>
      <c r="BH28" s="27">
        <f>IF(SUM(BH25:BH27)=0,"－",SUM(BH25:BH27))</f>
        <v>2789</v>
      </c>
      <c r="BI28" s="28">
        <f t="shared" si="15"/>
        <v>458946</v>
      </c>
      <c r="BJ28" s="26"/>
      <c r="BK28" s="27"/>
      <c r="BL28" s="28"/>
      <c r="BM28" s="26"/>
      <c r="BN28" s="27"/>
      <c r="BO28" s="28"/>
      <c r="BP28" s="26"/>
      <c r="BQ28" s="27"/>
      <c r="BR28" s="28"/>
      <c r="BS28" s="26"/>
      <c r="BT28" s="27"/>
      <c r="BU28" s="28"/>
      <c r="BV28" s="26"/>
      <c r="BW28" s="27"/>
      <c r="BX28" s="28"/>
    </row>
    <row r="29" spans="1:76" s="11" customFormat="1" ht="12.75" customHeight="1" x14ac:dyDescent="0.15">
      <c r="A29" s="66"/>
      <c r="B29" s="77" t="s">
        <v>15</v>
      </c>
      <c r="C29" s="56" t="s">
        <v>122</v>
      </c>
      <c r="D29" s="61"/>
      <c r="E29" s="26">
        <v>444634</v>
      </c>
      <c r="F29" s="27">
        <v>2729</v>
      </c>
      <c r="G29" s="28">
        <f>IF(SUM(E29:F29)=0,"－",SUM(E29:F29))</f>
        <v>447363</v>
      </c>
      <c r="H29" s="26" t="s">
        <v>134</v>
      </c>
      <c r="I29" s="27" t="s">
        <v>134</v>
      </c>
      <c r="J29" s="28" t="str">
        <f t="shared" si="17"/>
        <v>－</v>
      </c>
      <c r="K29" s="26">
        <v>3</v>
      </c>
      <c r="L29" s="27" t="s">
        <v>134</v>
      </c>
      <c r="M29" s="28">
        <f t="shared" si="18"/>
        <v>3</v>
      </c>
      <c r="N29" s="26" t="s">
        <v>134</v>
      </c>
      <c r="O29" s="27" t="s">
        <v>134</v>
      </c>
      <c r="P29" s="28" t="str">
        <f t="shared" si="0"/>
        <v>－</v>
      </c>
      <c r="Q29" s="26">
        <v>1130</v>
      </c>
      <c r="R29" s="27">
        <v>48</v>
      </c>
      <c r="S29" s="28">
        <f t="shared" si="1"/>
        <v>1178</v>
      </c>
      <c r="T29" s="26">
        <v>10</v>
      </c>
      <c r="U29" s="27">
        <v>1</v>
      </c>
      <c r="V29" s="28">
        <f t="shared" si="2"/>
        <v>11</v>
      </c>
      <c r="W29" s="26" t="s">
        <v>134</v>
      </c>
      <c r="X29" s="27" t="s">
        <v>134</v>
      </c>
      <c r="Y29" s="28" t="str">
        <f t="shared" si="19"/>
        <v>－</v>
      </c>
      <c r="Z29" s="26" t="s">
        <v>134</v>
      </c>
      <c r="AA29" s="27" t="s">
        <v>134</v>
      </c>
      <c r="AB29" s="28" t="str">
        <f t="shared" si="3"/>
        <v>－</v>
      </c>
      <c r="AC29" s="26">
        <v>1</v>
      </c>
      <c r="AD29" s="27" t="s">
        <v>134</v>
      </c>
      <c r="AE29" s="28">
        <f t="shared" si="4"/>
        <v>1</v>
      </c>
      <c r="AF29" s="26" t="s">
        <v>134</v>
      </c>
      <c r="AG29" s="27" t="s">
        <v>134</v>
      </c>
      <c r="AH29" s="28" t="str">
        <f t="shared" si="5"/>
        <v>－</v>
      </c>
      <c r="AI29" s="26" t="s">
        <v>134</v>
      </c>
      <c r="AJ29" s="27" t="s">
        <v>134</v>
      </c>
      <c r="AK29" s="28" t="str">
        <f t="shared" si="6"/>
        <v>－</v>
      </c>
      <c r="AL29" s="26" t="s">
        <v>134</v>
      </c>
      <c r="AM29" s="27" t="s">
        <v>134</v>
      </c>
      <c r="AN29" s="28" t="str">
        <f t="shared" si="7"/>
        <v>－</v>
      </c>
      <c r="AO29" s="26" t="s">
        <v>134</v>
      </c>
      <c r="AP29" s="27" t="s">
        <v>134</v>
      </c>
      <c r="AQ29" s="28" t="str">
        <f t="shared" si="8"/>
        <v>－</v>
      </c>
      <c r="AR29" s="26" t="s">
        <v>134</v>
      </c>
      <c r="AS29" s="27" t="s">
        <v>134</v>
      </c>
      <c r="AT29" s="28" t="str">
        <f t="shared" si="9"/>
        <v>－</v>
      </c>
      <c r="AU29" s="26" t="s">
        <v>134</v>
      </c>
      <c r="AV29" s="27" t="s">
        <v>134</v>
      </c>
      <c r="AW29" s="28" t="str">
        <f t="shared" si="10"/>
        <v>－</v>
      </c>
      <c r="AX29" s="26">
        <v>16</v>
      </c>
      <c r="AY29" s="27" t="s">
        <v>134</v>
      </c>
      <c r="AZ29" s="28">
        <f t="shared" si="11"/>
        <v>16</v>
      </c>
      <c r="BA29" s="26" t="s">
        <v>134</v>
      </c>
      <c r="BB29" s="27" t="s">
        <v>134</v>
      </c>
      <c r="BC29" s="28" t="str">
        <f t="shared" si="12"/>
        <v>－</v>
      </c>
      <c r="BD29" s="26">
        <v>2</v>
      </c>
      <c r="BE29" s="27" t="s">
        <v>134</v>
      </c>
      <c r="BF29" s="28">
        <f t="shared" si="13"/>
        <v>2</v>
      </c>
      <c r="BG29" s="26">
        <f>IF(SUM(E29,H29,K29,N29,Q29,T29,W29,Z29,AC29,AF29,AI29,AL29,AO29,AR29,AU29,AX29,BA29,BD29)=0,"－",SUM(E29,H29,K29,N29,Q29,T29,W29,Z29,AC29,AF29,AI29,AL29,AO29,AR29,AU29,AX29,BA29,BD29))</f>
        <v>445796</v>
      </c>
      <c r="BH29" s="27">
        <f>IF(SUM(F29,I29,L29,O29,R29,U29,X29,AA29,AD29,AG29,AJ29,AM29,AP29,AS29,AV29,AY29,BB29,BE29)=0,"－",SUM(F29,I29,L29,O29,R29,U29,X29,AA29,AD29,AG29,AJ29,AM29,AP29,AS29,AV29,AY29,BB29,BE29))</f>
        <v>2778</v>
      </c>
      <c r="BI29" s="28">
        <f t="shared" si="15"/>
        <v>448574</v>
      </c>
      <c r="BJ29" s="26"/>
      <c r="BK29" s="27"/>
      <c r="BL29" s="28"/>
      <c r="BM29" s="26"/>
      <c r="BN29" s="27"/>
      <c r="BO29" s="28"/>
      <c r="BP29" s="26"/>
      <c r="BQ29" s="27"/>
      <c r="BR29" s="28"/>
      <c r="BS29" s="26"/>
      <c r="BT29" s="27"/>
      <c r="BU29" s="28"/>
      <c r="BV29" s="26"/>
      <c r="BW29" s="27"/>
      <c r="BX29" s="28"/>
    </row>
    <row r="30" spans="1:76" s="11" customFormat="1" ht="12.75" customHeight="1" x14ac:dyDescent="0.15">
      <c r="A30" s="66"/>
      <c r="B30" s="78"/>
      <c r="C30" s="56" t="s">
        <v>123</v>
      </c>
      <c r="D30" s="61"/>
      <c r="E30" s="26">
        <v>190760</v>
      </c>
      <c r="F30" s="27">
        <v>3343</v>
      </c>
      <c r="G30" s="28">
        <f t="shared" si="16"/>
        <v>194103</v>
      </c>
      <c r="H30" s="26" t="s">
        <v>134</v>
      </c>
      <c r="I30" s="27" t="s">
        <v>134</v>
      </c>
      <c r="J30" s="28" t="str">
        <f t="shared" si="17"/>
        <v>－</v>
      </c>
      <c r="K30" s="26" t="s">
        <v>134</v>
      </c>
      <c r="L30" s="27" t="s">
        <v>134</v>
      </c>
      <c r="M30" s="28" t="str">
        <f t="shared" si="18"/>
        <v>－</v>
      </c>
      <c r="N30" s="26" t="s">
        <v>134</v>
      </c>
      <c r="O30" s="27" t="s">
        <v>134</v>
      </c>
      <c r="P30" s="28" t="str">
        <f t="shared" si="0"/>
        <v>－</v>
      </c>
      <c r="Q30" s="26">
        <v>789</v>
      </c>
      <c r="R30" s="27">
        <v>107</v>
      </c>
      <c r="S30" s="28">
        <f t="shared" si="1"/>
        <v>896</v>
      </c>
      <c r="T30" s="26">
        <v>1</v>
      </c>
      <c r="U30" s="27" t="s">
        <v>134</v>
      </c>
      <c r="V30" s="28">
        <f t="shared" si="2"/>
        <v>1</v>
      </c>
      <c r="W30" s="26" t="s">
        <v>134</v>
      </c>
      <c r="X30" s="27" t="s">
        <v>134</v>
      </c>
      <c r="Y30" s="28" t="str">
        <f t="shared" si="19"/>
        <v>－</v>
      </c>
      <c r="Z30" s="26" t="s">
        <v>134</v>
      </c>
      <c r="AA30" s="27" t="s">
        <v>134</v>
      </c>
      <c r="AB30" s="28" t="str">
        <f t="shared" si="3"/>
        <v>－</v>
      </c>
      <c r="AC30" s="26">
        <v>20</v>
      </c>
      <c r="AD30" s="27" t="s">
        <v>134</v>
      </c>
      <c r="AE30" s="28">
        <f t="shared" si="4"/>
        <v>20</v>
      </c>
      <c r="AF30" s="26" t="s">
        <v>134</v>
      </c>
      <c r="AG30" s="27" t="s">
        <v>134</v>
      </c>
      <c r="AH30" s="28" t="str">
        <f t="shared" si="5"/>
        <v>－</v>
      </c>
      <c r="AI30" s="26" t="s">
        <v>134</v>
      </c>
      <c r="AJ30" s="27" t="s">
        <v>134</v>
      </c>
      <c r="AK30" s="28" t="str">
        <f t="shared" si="6"/>
        <v>－</v>
      </c>
      <c r="AL30" s="26" t="s">
        <v>134</v>
      </c>
      <c r="AM30" s="27" t="s">
        <v>134</v>
      </c>
      <c r="AN30" s="28" t="str">
        <f t="shared" si="7"/>
        <v>－</v>
      </c>
      <c r="AO30" s="26" t="s">
        <v>134</v>
      </c>
      <c r="AP30" s="27" t="s">
        <v>134</v>
      </c>
      <c r="AQ30" s="28" t="str">
        <f t="shared" si="8"/>
        <v>－</v>
      </c>
      <c r="AR30" s="26" t="s">
        <v>134</v>
      </c>
      <c r="AS30" s="27" t="s">
        <v>134</v>
      </c>
      <c r="AT30" s="28" t="str">
        <f t="shared" si="9"/>
        <v>－</v>
      </c>
      <c r="AU30" s="26" t="s">
        <v>134</v>
      </c>
      <c r="AV30" s="27" t="s">
        <v>134</v>
      </c>
      <c r="AW30" s="28" t="str">
        <f t="shared" si="10"/>
        <v>－</v>
      </c>
      <c r="AX30" s="26">
        <v>1</v>
      </c>
      <c r="AY30" s="27">
        <v>1</v>
      </c>
      <c r="AZ30" s="28">
        <f t="shared" si="11"/>
        <v>2</v>
      </c>
      <c r="BA30" s="26" t="s">
        <v>134</v>
      </c>
      <c r="BB30" s="27" t="s">
        <v>134</v>
      </c>
      <c r="BC30" s="28" t="str">
        <f t="shared" si="12"/>
        <v>－</v>
      </c>
      <c r="BD30" s="26">
        <v>3</v>
      </c>
      <c r="BE30" s="27" t="s">
        <v>134</v>
      </c>
      <c r="BF30" s="28">
        <f t="shared" si="13"/>
        <v>3</v>
      </c>
      <c r="BG30" s="26">
        <f>IF(SUM(E30,H30,K30,N30,Q30,T30,W30,Z30,AC30,AF30,AI30,AL30,AO30,AR30,AU30,AX30,BA30,BD30)=0,"－",SUM(E30,H30,K30,N30,Q30,T30,W30,Z30,AC30,AF30,AI30,AL30,AO30,AR30,AU30,AX30,BA30,BD30))</f>
        <v>191574</v>
      </c>
      <c r="BH30" s="27">
        <f>IF(SUM(F30,I30,L30,O30,R30,U30,X30,AA30,AD30,AG30,AJ30,AM30,AP30,AS30,AV30,AY30,BB30,BE30)=0,"－",SUM(F30,I30,L30,O30,R30,U30,X30,AA30,AD30,AG30,AJ30,AM30,AP30,AS30,AV30,AY30,BB30,BE30))</f>
        <v>3451</v>
      </c>
      <c r="BI30" s="28">
        <f t="shared" si="15"/>
        <v>195025</v>
      </c>
      <c r="BJ30" s="26"/>
      <c r="BK30" s="27"/>
      <c r="BL30" s="28"/>
      <c r="BM30" s="26"/>
      <c r="BN30" s="27"/>
      <c r="BO30" s="28"/>
      <c r="BP30" s="26"/>
      <c r="BQ30" s="27"/>
      <c r="BR30" s="28"/>
      <c r="BS30" s="26"/>
      <c r="BT30" s="27"/>
      <c r="BU30" s="28"/>
      <c r="BV30" s="26"/>
      <c r="BW30" s="27"/>
      <c r="BX30" s="28"/>
    </row>
    <row r="31" spans="1:76" s="11" customFormat="1" ht="12.75" customHeight="1" x14ac:dyDescent="0.15">
      <c r="A31" s="66"/>
      <c r="B31" s="59"/>
      <c r="C31" s="56" t="s">
        <v>25</v>
      </c>
      <c r="D31" s="61"/>
      <c r="E31" s="26">
        <f>IF(SUM(E29:E30)=0,"－",SUM(E29:E30))</f>
        <v>635394</v>
      </c>
      <c r="F31" s="27">
        <f t="shared" ref="F31:AY31" si="74">IF(SUM(F29:F30)=0,"－",SUM(F29:F30))</f>
        <v>6072</v>
      </c>
      <c r="G31" s="28">
        <f>IF(SUM(E31:F31)=0,"－",SUM(E31:F31))</f>
        <v>641466</v>
      </c>
      <c r="H31" s="26" t="str">
        <f t="shared" si="74"/>
        <v>－</v>
      </c>
      <c r="I31" s="27" t="str">
        <f t="shared" si="74"/>
        <v>－</v>
      </c>
      <c r="J31" s="28" t="str">
        <f t="shared" si="17"/>
        <v>－</v>
      </c>
      <c r="K31" s="26">
        <f t="shared" si="74"/>
        <v>3</v>
      </c>
      <c r="L31" s="27" t="str">
        <f t="shared" si="74"/>
        <v>－</v>
      </c>
      <c r="M31" s="28">
        <f t="shared" si="18"/>
        <v>3</v>
      </c>
      <c r="N31" s="26" t="str">
        <f t="shared" si="74"/>
        <v>－</v>
      </c>
      <c r="O31" s="27" t="str">
        <f t="shared" si="74"/>
        <v>－</v>
      </c>
      <c r="P31" s="28" t="str">
        <f t="shared" si="0"/>
        <v>－</v>
      </c>
      <c r="Q31" s="26">
        <f t="shared" si="74"/>
        <v>1919</v>
      </c>
      <c r="R31" s="27">
        <f t="shared" si="74"/>
        <v>155</v>
      </c>
      <c r="S31" s="28">
        <f t="shared" si="1"/>
        <v>2074</v>
      </c>
      <c r="T31" s="26">
        <f t="shared" si="74"/>
        <v>11</v>
      </c>
      <c r="U31" s="27">
        <f t="shared" si="74"/>
        <v>1</v>
      </c>
      <c r="V31" s="28">
        <f t="shared" si="2"/>
        <v>12</v>
      </c>
      <c r="W31" s="26" t="str">
        <f t="shared" si="74"/>
        <v>－</v>
      </c>
      <c r="X31" s="27" t="str">
        <f t="shared" si="74"/>
        <v>－</v>
      </c>
      <c r="Y31" s="28" t="str">
        <f t="shared" si="19"/>
        <v>－</v>
      </c>
      <c r="Z31" s="26" t="str">
        <f t="shared" si="74"/>
        <v>－</v>
      </c>
      <c r="AA31" s="27" t="str">
        <f t="shared" si="74"/>
        <v>－</v>
      </c>
      <c r="AB31" s="28" t="str">
        <f t="shared" si="3"/>
        <v>－</v>
      </c>
      <c r="AC31" s="26">
        <f t="shared" si="74"/>
        <v>21</v>
      </c>
      <c r="AD31" s="27" t="str">
        <f t="shared" si="74"/>
        <v>－</v>
      </c>
      <c r="AE31" s="28">
        <f t="shared" si="4"/>
        <v>21</v>
      </c>
      <c r="AF31" s="26" t="str">
        <f t="shared" si="74"/>
        <v>－</v>
      </c>
      <c r="AG31" s="27" t="str">
        <f t="shared" si="74"/>
        <v>－</v>
      </c>
      <c r="AH31" s="28" t="str">
        <f t="shared" si="5"/>
        <v>－</v>
      </c>
      <c r="AI31" s="26" t="str">
        <f t="shared" si="74"/>
        <v>－</v>
      </c>
      <c r="AJ31" s="27" t="str">
        <f t="shared" si="74"/>
        <v>－</v>
      </c>
      <c r="AK31" s="28" t="str">
        <f t="shared" si="6"/>
        <v>－</v>
      </c>
      <c r="AL31" s="26" t="str">
        <f t="shared" si="74"/>
        <v>－</v>
      </c>
      <c r="AM31" s="27" t="str">
        <f t="shared" si="74"/>
        <v>－</v>
      </c>
      <c r="AN31" s="28" t="str">
        <f t="shared" si="7"/>
        <v>－</v>
      </c>
      <c r="AO31" s="26" t="str">
        <f t="shared" si="74"/>
        <v>－</v>
      </c>
      <c r="AP31" s="27" t="str">
        <f t="shared" si="74"/>
        <v>－</v>
      </c>
      <c r="AQ31" s="28" t="str">
        <f t="shared" si="8"/>
        <v>－</v>
      </c>
      <c r="AR31" s="26" t="str">
        <f t="shared" si="74"/>
        <v>－</v>
      </c>
      <c r="AS31" s="27" t="str">
        <f t="shared" si="74"/>
        <v>－</v>
      </c>
      <c r="AT31" s="28" t="str">
        <f t="shared" si="9"/>
        <v>－</v>
      </c>
      <c r="AU31" s="26" t="str">
        <f t="shared" si="74"/>
        <v>－</v>
      </c>
      <c r="AV31" s="27" t="str">
        <f t="shared" si="74"/>
        <v>－</v>
      </c>
      <c r="AW31" s="28" t="str">
        <f t="shared" si="10"/>
        <v>－</v>
      </c>
      <c r="AX31" s="26">
        <f t="shared" si="74"/>
        <v>17</v>
      </c>
      <c r="AY31" s="27">
        <f t="shared" si="74"/>
        <v>1</v>
      </c>
      <c r="AZ31" s="28">
        <f t="shared" si="11"/>
        <v>18</v>
      </c>
      <c r="BA31" s="26" t="str">
        <f t="shared" ref="BA31:BB31" si="75">IF(SUM(BA29:BA30)=0,"－",SUM(BA29:BA30))</f>
        <v>－</v>
      </c>
      <c r="BB31" s="27" t="str">
        <f t="shared" si="75"/>
        <v>－</v>
      </c>
      <c r="BC31" s="28" t="str">
        <f t="shared" si="12"/>
        <v>－</v>
      </c>
      <c r="BD31" s="26">
        <f t="shared" ref="BD31:BE31" si="76">IF(SUM(BD29:BD30)=0,"－",SUM(BD29:BD30))</f>
        <v>5</v>
      </c>
      <c r="BE31" s="27" t="str">
        <f t="shared" si="76"/>
        <v>－</v>
      </c>
      <c r="BF31" s="28">
        <f t="shared" si="13"/>
        <v>5</v>
      </c>
      <c r="BG31" s="26">
        <f>IF(SUM(BG29:BG30)=0,"－",SUM(BG29:BG30))</f>
        <v>637370</v>
      </c>
      <c r="BH31" s="27">
        <f>IF(SUM(BH29:BH30)=0,"－",SUM(BH29:BH30))</f>
        <v>6229</v>
      </c>
      <c r="BI31" s="28">
        <f t="shared" si="15"/>
        <v>643599</v>
      </c>
      <c r="BJ31" s="26"/>
      <c r="BK31" s="27"/>
      <c r="BL31" s="28"/>
      <c r="BM31" s="26"/>
      <c r="BN31" s="27"/>
      <c r="BO31" s="28"/>
      <c r="BP31" s="26"/>
      <c r="BQ31" s="27"/>
      <c r="BR31" s="28"/>
      <c r="BS31" s="26"/>
      <c r="BT31" s="27"/>
      <c r="BU31" s="28"/>
      <c r="BV31" s="26"/>
      <c r="BW31" s="27"/>
      <c r="BX31" s="28"/>
    </row>
    <row r="32" spans="1:76" s="11" customFormat="1" ht="12.75" customHeight="1" x14ac:dyDescent="0.15">
      <c r="A32" s="66"/>
      <c r="B32" s="72" t="s">
        <v>41</v>
      </c>
      <c r="C32" s="73"/>
      <c r="D32" s="61"/>
      <c r="E32" s="46">
        <v>364761</v>
      </c>
      <c r="F32" s="49">
        <v>1995</v>
      </c>
      <c r="G32" s="50">
        <f t="shared" si="16"/>
        <v>366756</v>
      </c>
      <c r="H32" s="46" t="s">
        <v>134</v>
      </c>
      <c r="I32" s="49" t="s">
        <v>134</v>
      </c>
      <c r="J32" s="50" t="str">
        <f t="shared" si="17"/>
        <v>－</v>
      </c>
      <c r="K32" s="46" t="s">
        <v>134</v>
      </c>
      <c r="L32" s="49" t="s">
        <v>134</v>
      </c>
      <c r="M32" s="50" t="str">
        <f t="shared" si="18"/>
        <v>－</v>
      </c>
      <c r="N32" s="46" t="s">
        <v>134</v>
      </c>
      <c r="O32" s="49" t="s">
        <v>134</v>
      </c>
      <c r="P32" s="50" t="str">
        <f t="shared" si="0"/>
        <v>－</v>
      </c>
      <c r="Q32" s="46">
        <v>603</v>
      </c>
      <c r="R32" s="49">
        <v>3</v>
      </c>
      <c r="S32" s="50">
        <f t="shared" si="1"/>
        <v>606</v>
      </c>
      <c r="T32" s="46">
        <v>14</v>
      </c>
      <c r="U32" s="49" t="s">
        <v>134</v>
      </c>
      <c r="V32" s="50">
        <f t="shared" si="2"/>
        <v>14</v>
      </c>
      <c r="W32" s="46" t="s">
        <v>134</v>
      </c>
      <c r="X32" s="49" t="s">
        <v>134</v>
      </c>
      <c r="Y32" s="50" t="str">
        <f t="shared" si="19"/>
        <v>－</v>
      </c>
      <c r="Z32" s="46" t="s">
        <v>134</v>
      </c>
      <c r="AA32" s="49" t="s">
        <v>134</v>
      </c>
      <c r="AB32" s="50" t="str">
        <f t="shared" si="3"/>
        <v>－</v>
      </c>
      <c r="AC32" s="46">
        <v>1</v>
      </c>
      <c r="AD32" s="49" t="s">
        <v>134</v>
      </c>
      <c r="AE32" s="50">
        <f t="shared" si="4"/>
        <v>1</v>
      </c>
      <c r="AF32" s="46" t="s">
        <v>134</v>
      </c>
      <c r="AG32" s="49" t="s">
        <v>134</v>
      </c>
      <c r="AH32" s="50" t="str">
        <f t="shared" si="5"/>
        <v>－</v>
      </c>
      <c r="AI32" s="46" t="s">
        <v>134</v>
      </c>
      <c r="AJ32" s="49" t="s">
        <v>134</v>
      </c>
      <c r="AK32" s="50" t="str">
        <f t="shared" si="6"/>
        <v>－</v>
      </c>
      <c r="AL32" s="46" t="s">
        <v>134</v>
      </c>
      <c r="AM32" s="49" t="s">
        <v>134</v>
      </c>
      <c r="AN32" s="50" t="str">
        <f t="shared" si="7"/>
        <v>－</v>
      </c>
      <c r="AO32" s="46" t="s">
        <v>134</v>
      </c>
      <c r="AP32" s="49" t="s">
        <v>134</v>
      </c>
      <c r="AQ32" s="50" t="str">
        <f t="shared" si="8"/>
        <v>－</v>
      </c>
      <c r="AR32" s="46" t="s">
        <v>134</v>
      </c>
      <c r="AS32" s="49" t="s">
        <v>134</v>
      </c>
      <c r="AT32" s="50" t="str">
        <f t="shared" si="9"/>
        <v>－</v>
      </c>
      <c r="AU32" s="46" t="s">
        <v>134</v>
      </c>
      <c r="AV32" s="49" t="s">
        <v>134</v>
      </c>
      <c r="AW32" s="50" t="str">
        <f t="shared" si="10"/>
        <v>－</v>
      </c>
      <c r="AX32" s="46" t="s">
        <v>134</v>
      </c>
      <c r="AY32" s="49" t="s">
        <v>134</v>
      </c>
      <c r="AZ32" s="50" t="str">
        <f t="shared" si="11"/>
        <v>－</v>
      </c>
      <c r="BA32" s="46" t="s">
        <v>134</v>
      </c>
      <c r="BB32" s="49" t="s">
        <v>134</v>
      </c>
      <c r="BC32" s="50" t="str">
        <f t="shared" si="12"/>
        <v>－</v>
      </c>
      <c r="BD32" s="46" t="s">
        <v>134</v>
      </c>
      <c r="BE32" s="49">
        <v>3</v>
      </c>
      <c r="BF32" s="50">
        <f t="shared" si="13"/>
        <v>3</v>
      </c>
      <c r="BG32" s="26">
        <f t="shared" ref="BG32:BH38" si="77">IF(SUM(E32,H32,K32,N32,Q32,T32,W32,Z32,AC32,AF32,AI32,AL32,AO32,AR32,AU32,AX32,BA32,BD32)=0,"－",SUM(E32,H32,K32,N32,Q32,T32,W32,Z32,AC32,AF32,AI32,AL32,AO32,AR32,AU32,AX32,BA32,BD32))</f>
        <v>365379</v>
      </c>
      <c r="BH32" s="27">
        <f t="shared" si="77"/>
        <v>2001</v>
      </c>
      <c r="BI32" s="50">
        <f t="shared" si="15"/>
        <v>367380</v>
      </c>
      <c r="BJ32" s="46"/>
      <c r="BK32" s="49"/>
      <c r="BL32" s="50"/>
      <c r="BM32" s="46"/>
      <c r="BN32" s="49"/>
      <c r="BO32" s="50"/>
      <c r="BP32" s="46"/>
      <c r="BQ32" s="49"/>
      <c r="BR32" s="50"/>
      <c r="BS32" s="46"/>
      <c r="BT32" s="49"/>
      <c r="BU32" s="50"/>
      <c r="BV32" s="26"/>
      <c r="BW32" s="27"/>
      <c r="BX32" s="50"/>
    </row>
    <row r="33" spans="1:76" s="11" customFormat="1" ht="12.75" customHeight="1" x14ac:dyDescent="0.15">
      <c r="A33" s="66"/>
      <c r="B33" s="60" t="s">
        <v>0</v>
      </c>
      <c r="C33" s="56" t="s">
        <v>42</v>
      </c>
      <c r="D33" s="61"/>
      <c r="E33" s="26">
        <v>300172</v>
      </c>
      <c r="F33" s="27">
        <v>1621</v>
      </c>
      <c r="G33" s="28">
        <f t="shared" si="16"/>
        <v>301793</v>
      </c>
      <c r="H33" s="26" t="s">
        <v>134</v>
      </c>
      <c r="I33" s="27" t="s">
        <v>134</v>
      </c>
      <c r="J33" s="28" t="str">
        <f t="shared" si="17"/>
        <v>－</v>
      </c>
      <c r="K33" s="26">
        <v>1</v>
      </c>
      <c r="L33" s="27">
        <v>1</v>
      </c>
      <c r="M33" s="28">
        <f t="shared" si="18"/>
        <v>2</v>
      </c>
      <c r="N33" s="26" t="s">
        <v>134</v>
      </c>
      <c r="O33" s="27" t="s">
        <v>134</v>
      </c>
      <c r="P33" s="28" t="str">
        <f t="shared" si="0"/>
        <v>－</v>
      </c>
      <c r="Q33" s="26">
        <v>1285</v>
      </c>
      <c r="R33" s="27">
        <v>3</v>
      </c>
      <c r="S33" s="28">
        <f t="shared" si="1"/>
        <v>1288</v>
      </c>
      <c r="T33" s="26">
        <v>3</v>
      </c>
      <c r="U33" s="27" t="s">
        <v>134</v>
      </c>
      <c r="V33" s="28">
        <f t="shared" si="2"/>
        <v>3</v>
      </c>
      <c r="W33" s="26" t="s">
        <v>134</v>
      </c>
      <c r="X33" s="27" t="s">
        <v>134</v>
      </c>
      <c r="Y33" s="28" t="str">
        <f t="shared" si="19"/>
        <v>－</v>
      </c>
      <c r="Z33" s="26" t="s">
        <v>134</v>
      </c>
      <c r="AA33" s="27" t="s">
        <v>134</v>
      </c>
      <c r="AB33" s="28" t="str">
        <f t="shared" si="3"/>
        <v>－</v>
      </c>
      <c r="AC33" s="26" t="s">
        <v>134</v>
      </c>
      <c r="AD33" s="27" t="s">
        <v>134</v>
      </c>
      <c r="AE33" s="28" t="str">
        <f t="shared" si="4"/>
        <v>－</v>
      </c>
      <c r="AF33" s="26" t="s">
        <v>134</v>
      </c>
      <c r="AG33" s="27" t="s">
        <v>134</v>
      </c>
      <c r="AH33" s="28" t="str">
        <f t="shared" si="5"/>
        <v>－</v>
      </c>
      <c r="AI33" s="26" t="s">
        <v>134</v>
      </c>
      <c r="AJ33" s="27" t="s">
        <v>134</v>
      </c>
      <c r="AK33" s="28" t="str">
        <f t="shared" si="6"/>
        <v>－</v>
      </c>
      <c r="AL33" s="26" t="s">
        <v>134</v>
      </c>
      <c r="AM33" s="27" t="s">
        <v>134</v>
      </c>
      <c r="AN33" s="28" t="str">
        <f t="shared" si="7"/>
        <v>－</v>
      </c>
      <c r="AO33" s="26" t="s">
        <v>134</v>
      </c>
      <c r="AP33" s="27" t="s">
        <v>134</v>
      </c>
      <c r="AQ33" s="28" t="str">
        <f t="shared" si="8"/>
        <v>－</v>
      </c>
      <c r="AR33" s="26" t="s">
        <v>134</v>
      </c>
      <c r="AS33" s="27" t="s">
        <v>134</v>
      </c>
      <c r="AT33" s="28" t="str">
        <f t="shared" si="9"/>
        <v>－</v>
      </c>
      <c r="AU33" s="26" t="s">
        <v>134</v>
      </c>
      <c r="AV33" s="27" t="s">
        <v>134</v>
      </c>
      <c r="AW33" s="28" t="str">
        <f t="shared" si="10"/>
        <v>－</v>
      </c>
      <c r="AX33" s="26" t="s">
        <v>134</v>
      </c>
      <c r="AY33" s="27" t="s">
        <v>134</v>
      </c>
      <c r="AZ33" s="28" t="str">
        <f t="shared" si="11"/>
        <v>－</v>
      </c>
      <c r="BA33" s="26" t="s">
        <v>134</v>
      </c>
      <c r="BB33" s="27" t="s">
        <v>134</v>
      </c>
      <c r="BC33" s="28" t="str">
        <f t="shared" si="12"/>
        <v>－</v>
      </c>
      <c r="BD33" s="26" t="s">
        <v>134</v>
      </c>
      <c r="BE33" s="27" t="s">
        <v>134</v>
      </c>
      <c r="BF33" s="28" t="str">
        <f t="shared" si="13"/>
        <v>－</v>
      </c>
      <c r="BG33" s="26">
        <f t="shared" si="77"/>
        <v>301461</v>
      </c>
      <c r="BH33" s="27">
        <f t="shared" si="77"/>
        <v>1625</v>
      </c>
      <c r="BI33" s="28">
        <f t="shared" si="15"/>
        <v>303086</v>
      </c>
      <c r="BJ33" s="26"/>
      <c r="BK33" s="27"/>
      <c r="BL33" s="28"/>
      <c r="BM33" s="26"/>
      <c r="BN33" s="27"/>
      <c r="BO33" s="28"/>
      <c r="BP33" s="26"/>
      <c r="BQ33" s="27"/>
      <c r="BR33" s="28"/>
      <c r="BS33" s="26"/>
      <c r="BT33" s="27"/>
      <c r="BU33" s="28"/>
      <c r="BV33" s="26"/>
      <c r="BW33" s="27"/>
      <c r="BX33" s="28"/>
    </row>
    <row r="34" spans="1:76" s="11" customFormat="1" ht="12.75" customHeight="1" x14ac:dyDescent="0.15">
      <c r="A34" s="66"/>
      <c r="B34" s="60"/>
      <c r="C34" s="56" t="s">
        <v>43</v>
      </c>
      <c r="D34" s="61"/>
      <c r="E34" s="26">
        <v>106456</v>
      </c>
      <c r="F34" s="27">
        <v>423</v>
      </c>
      <c r="G34" s="28">
        <f t="shared" si="16"/>
        <v>106879</v>
      </c>
      <c r="H34" s="26" t="s">
        <v>134</v>
      </c>
      <c r="I34" s="27" t="s">
        <v>134</v>
      </c>
      <c r="J34" s="28" t="str">
        <f t="shared" si="17"/>
        <v>－</v>
      </c>
      <c r="K34" s="26" t="s">
        <v>134</v>
      </c>
      <c r="L34" s="27" t="s">
        <v>134</v>
      </c>
      <c r="M34" s="28" t="str">
        <f t="shared" si="18"/>
        <v>－</v>
      </c>
      <c r="N34" s="26" t="s">
        <v>134</v>
      </c>
      <c r="O34" s="27" t="s">
        <v>134</v>
      </c>
      <c r="P34" s="28" t="str">
        <f t="shared" si="0"/>
        <v>－</v>
      </c>
      <c r="Q34" s="26">
        <v>266</v>
      </c>
      <c r="R34" s="27">
        <v>2</v>
      </c>
      <c r="S34" s="28">
        <f t="shared" si="1"/>
        <v>268</v>
      </c>
      <c r="T34" s="26">
        <v>3</v>
      </c>
      <c r="U34" s="27" t="s">
        <v>134</v>
      </c>
      <c r="V34" s="28">
        <f t="shared" si="2"/>
        <v>3</v>
      </c>
      <c r="W34" s="26" t="s">
        <v>134</v>
      </c>
      <c r="X34" s="27" t="s">
        <v>134</v>
      </c>
      <c r="Y34" s="28" t="str">
        <f t="shared" si="19"/>
        <v>－</v>
      </c>
      <c r="Z34" s="26" t="s">
        <v>134</v>
      </c>
      <c r="AA34" s="27" t="s">
        <v>134</v>
      </c>
      <c r="AB34" s="28" t="str">
        <f t="shared" si="3"/>
        <v>－</v>
      </c>
      <c r="AC34" s="26" t="s">
        <v>134</v>
      </c>
      <c r="AD34" s="27" t="s">
        <v>134</v>
      </c>
      <c r="AE34" s="28" t="str">
        <f t="shared" si="4"/>
        <v>－</v>
      </c>
      <c r="AF34" s="26" t="s">
        <v>134</v>
      </c>
      <c r="AG34" s="27" t="s">
        <v>134</v>
      </c>
      <c r="AH34" s="28" t="str">
        <f t="shared" si="5"/>
        <v>－</v>
      </c>
      <c r="AI34" s="26" t="s">
        <v>134</v>
      </c>
      <c r="AJ34" s="27" t="s">
        <v>134</v>
      </c>
      <c r="AK34" s="28" t="str">
        <f t="shared" si="6"/>
        <v>－</v>
      </c>
      <c r="AL34" s="26" t="s">
        <v>134</v>
      </c>
      <c r="AM34" s="27" t="s">
        <v>134</v>
      </c>
      <c r="AN34" s="28" t="str">
        <f t="shared" si="7"/>
        <v>－</v>
      </c>
      <c r="AO34" s="26" t="s">
        <v>134</v>
      </c>
      <c r="AP34" s="27" t="s">
        <v>134</v>
      </c>
      <c r="AQ34" s="28" t="str">
        <f t="shared" si="8"/>
        <v>－</v>
      </c>
      <c r="AR34" s="26" t="s">
        <v>134</v>
      </c>
      <c r="AS34" s="27" t="s">
        <v>134</v>
      </c>
      <c r="AT34" s="28" t="str">
        <f t="shared" si="9"/>
        <v>－</v>
      </c>
      <c r="AU34" s="26" t="s">
        <v>134</v>
      </c>
      <c r="AV34" s="27" t="s">
        <v>134</v>
      </c>
      <c r="AW34" s="28" t="str">
        <f t="shared" si="10"/>
        <v>－</v>
      </c>
      <c r="AX34" s="26">
        <v>4</v>
      </c>
      <c r="AY34" s="27" t="s">
        <v>134</v>
      </c>
      <c r="AZ34" s="28">
        <f t="shared" si="11"/>
        <v>4</v>
      </c>
      <c r="BA34" s="26" t="s">
        <v>134</v>
      </c>
      <c r="BB34" s="27" t="s">
        <v>134</v>
      </c>
      <c r="BC34" s="28" t="str">
        <f t="shared" si="12"/>
        <v>－</v>
      </c>
      <c r="BD34" s="26">
        <v>1</v>
      </c>
      <c r="BE34" s="27" t="s">
        <v>134</v>
      </c>
      <c r="BF34" s="28">
        <f t="shared" si="13"/>
        <v>1</v>
      </c>
      <c r="BG34" s="26">
        <f t="shared" si="77"/>
        <v>106730</v>
      </c>
      <c r="BH34" s="27">
        <f t="shared" si="77"/>
        <v>425</v>
      </c>
      <c r="BI34" s="28">
        <f t="shared" si="15"/>
        <v>107155</v>
      </c>
      <c r="BJ34" s="26"/>
      <c r="BK34" s="27"/>
      <c r="BL34" s="28"/>
      <c r="BM34" s="26"/>
      <c r="BN34" s="27"/>
      <c r="BO34" s="28"/>
      <c r="BP34" s="26"/>
      <c r="BQ34" s="27"/>
      <c r="BR34" s="28"/>
      <c r="BS34" s="26"/>
      <c r="BT34" s="27"/>
      <c r="BU34" s="28"/>
      <c r="BV34" s="26"/>
      <c r="BW34" s="27"/>
      <c r="BX34" s="28"/>
    </row>
    <row r="35" spans="1:76" s="11" customFormat="1" ht="12.75" customHeight="1" x14ac:dyDescent="0.15">
      <c r="A35" s="66"/>
      <c r="B35" s="60" t="s">
        <v>44</v>
      </c>
      <c r="C35" s="105" t="s">
        <v>101</v>
      </c>
      <c r="D35" s="15" t="s">
        <v>44</v>
      </c>
      <c r="E35" s="26">
        <v>271843</v>
      </c>
      <c r="F35" s="27">
        <v>1315</v>
      </c>
      <c r="G35" s="28">
        <f t="shared" si="16"/>
        <v>273158</v>
      </c>
      <c r="H35" s="26" t="s">
        <v>134</v>
      </c>
      <c r="I35" s="27" t="s">
        <v>134</v>
      </c>
      <c r="J35" s="28" t="str">
        <f t="shared" si="17"/>
        <v>－</v>
      </c>
      <c r="K35" s="26">
        <v>1</v>
      </c>
      <c r="L35" s="27" t="s">
        <v>134</v>
      </c>
      <c r="M35" s="28">
        <f t="shared" si="18"/>
        <v>1</v>
      </c>
      <c r="N35" s="26" t="s">
        <v>134</v>
      </c>
      <c r="O35" s="27" t="s">
        <v>134</v>
      </c>
      <c r="P35" s="28" t="str">
        <f t="shared" si="0"/>
        <v>－</v>
      </c>
      <c r="Q35" s="26">
        <v>971</v>
      </c>
      <c r="R35" s="27">
        <v>36</v>
      </c>
      <c r="S35" s="28">
        <f t="shared" si="1"/>
        <v>1007</v>
      </c>
      <c r="T35" s="26">
        <v>9</v>
      </c>
      <c r="U35" s="27" t="s">
        <v>134</v>
      </c>
      <c r="V35" s="28">
        <f t="shared" si="2"/>
        <v>9</v>
      </c>
      <c r="W35" s="26" t="s">
        <v>134</v>
      </c>
      <c r="X35" s="27" t="s">
        <v>134</v>
      </c>
      <c r="Y35" s="28" t="str">
        <f t="shared" si="19"/>
        <v>－</v>
      </c>
      <c r="Z35" s="26" t="s">
        <v>134</v>
      </c>
      <c r="AA35" s="27" t="s">
        <v>134</v>
      </c>
      <c r="AB35" s="28" t="str">
        <f t="shared" si="3"/>
        <v>－</v>
      </c>
      <c r="AC35" s="26" t="s">
        <v>134</v>
      </c>
      <c r="AD35" s="27" t="s">
        <v>134</v>
      </c>
      <c r="AE35" s="28" t="str">
        <f t="shared" si="4"/>
        <v>－</v>
      </c>
      <c r="AF35" s="26" t="s">
        <v>134</v>
      </c>
      <c r="AG35" s="27" t="s">
        <v>134</v>
      </c>
      <c r="AH35" s="28" t="str">
        <f t="shared" si="5"/>
        <v>－</v>
      </c>
      <c r="AI35" s="26" t="s">
        <v>134</v>
      </c>
      <c r="AJ35" s="27" t="s">
        <v>134</v>
      </c>
      <c r="AK35" s="28" t="str">
        <f t="shared" si="6"/>
        <v>－</v>
      </c>
      <c r="AL35" s="26" t="s">
        <v>134</v>
      </c>
      <c r="AM35" s="27" t="s">
        <v>134</v>
      </c>
      <c r="AN35" s="28" t="str">
        <f t="shared" si="7"/>
        <v>－</v>
      </c>
      <c r="AO35" s="26" t="s">
        <v>134</v>
      </c>
      <c r="AP35" s="27" t="s">
        <v>134</v>
      </c>
      <c r="AQ35" s="28" t="str">
        <f t="shared" si="8"/>
        <v>－</v>
      </c>
      <c r="AR35" s="26" t="s">
        <v>134</v>
      </c>
      <c r="AS35" s="27" t="s">
        <v>134</v>
      </c>
      <c r="AT35" s="28" t="str">
        <f t="shared" si="9"/>
        <v>－</v>
      </c>
      <c r="AU35" s="26" t="s">
        <v>134</v>
      </c>
      <c r="AV35" s="27" t="s">
        <v>134</v>
      </c>
      <c r="AW35" s="28" t="str">
        <f t="shared" si="10"/>
        <v>－</v>
      </c>
      <c r="AX35" s="26">
        <v>3</v>
      </c>
      <c r="AY35" s="27" t="s">
        <v>134</v>
      </c>
      <c r="AZ35" s="28">
        <f t="shared" si="11"/>
        <v>3</v>
      </c>
      <c r="BA35" s="26" t="s">
        <v>134</v>
      </c>
      <c r="BB35" s="27" t="s">
        <v>134</v>
      </c>
      <c r="BC35" s="28" t="str">
        <f t="shared" si="12"/>
        <v>－</v>
      </c>
      <c r="BD35" s="26">
        <v>2</v>
      </c>
      <c r="BE35" s="27" t="s">
        <v>134</v>
      </c>
      <c r="BF35" s="28">
        <f t="shared" si="13"/>
        <v>2</v>
      </c>
      <c r="BG35" s="26">
        <f t="shared" si="77"/>
        <v>272829</v>
      </c>
      <c r="BH35" s="27">
        <f t="shared" si="77"/>
        <v>1351</v>
      </c>
      <c r="BI35" s="28">
        <f t="shared" si="15"/>
        <v>274180</v>
      </c>
      <c r="BJ35" s="26"/>
      <c r="BK35" s="27"/>
      <c r="BL35" s="28"/>
      <c r="BM35" s="26"/>
      <c r="BN35" s="27"/>
      <c r="BO35" s="28"/>
      <c r="BP35" s="26"/>
      <c r="BQ35" s="27"/>
      <c r="BR35" s="28"/>
      <c r="BS35" s="26"/>
      <c r="BT35" s="27"/>
      <c r="BU35" s="28"/>
      <c r="BV35" s="26"/>
      <c r="BW35" s="27"/>
      <c r="BX35" s="28"/>
    </row>
    <row r="36" spans="1:76" s="11" customFormat="1" ht="12.75" customHeight="1" x14ac:dyDescent="0.15">
      <c r="A36" s="66"/>
      <c r="B36" s="77"/>
      <c r="C36" s="112"/>
      <c r="D36" s="15" t="s">
        <v>100</v>
      </c>
      <c r="E36" s="26">
        <v>95409</v>
      </c>
      <c r="F36" s="27">
        <v>599</v>
      </c>
      <c r="G36" s="28">
        <f t="shared" si="16"/>
        <v>96008</v>
      </c>
      <c r="H36" s="26" t="s">
        <v>134</v>
      </c>
      <c r="I36" s="27" t="s">
        <v>134</v>
      </c>
      <c r="J36" s="28" t="str">
        <f t="shared" si="17"/>
        <v>－</v>
      </c>
      <c r="K36" s="26" t="s">
        <v>134</v>
      </c>
      <c r="L36" s="27" t="s">
        <v>134</v>
      </c>
      <c r="M36" s="28" t="str">
        <f t="shared" si="18"/>
        <v>－</v>
      </c>
      <c r="N36" s="26" t="s">
        <v>134</v>
      </c>
      <c r="O36" s="27" t="s">
        <v>134</v>
      </c>
      <c r="P36" s="28" t="str">
        <f t="shared" si="0"/>
        <v>－</v>
      </c>
      <c r="Q36" s="26">
        <v>197</v>
      </c>
      <c r="R36" s="27">
        <v>1</v>
      </c>
      <c r="S36" s="28">
        <f t="shared" si="1"/>
        <v>198</v>
      </c>
      <c r="T36" s="26">
        <v>14</v>
      </c>
      <c r="U36" s="27" t="s">
        <v>134</v>
      </c>
      <c r="V36" s="28">
        <f t="shared" si="2"/>
        <v>14</v>
      </c>
      <c r="W36" s="26" t="s">
        <v>134</v>
      </c>
      <c r="X36" s="27" t="s">
        <v>134</v>
      </c>
      <c r="Y36" s="28" t="str">
        <f t="shared" si="19"/>
        <v>－</v>
      </c>
      <c r="Z36" s="26" t="s">
        <v>134</v>
      </c>
      <c r="AA36" s="27" t="s">
        <v>134</v>
      </c>
      <c r="AB36" s="28" t="str">
        <f t="shared" si="3"/>
        <v>－</v>
      </c>
      <c r="AC36" s="26" t="s">
        <v>134</v>
      </c>
      <c r="AD36" s="27" t="s">
        <v>134</v>
      </c>
      <c r="AE36" s="28" t="str">
        <f t="shared" si="4"/>
        <v>－</v>
      </c>
      <c r="AF36" s="26" t="s">
        <v>134</v>
      </c>
      <c r="AG36" s="27" t="s">
        <v>134</v>
      </c>
      <c r="AH36" s="28" t="str">
        <f t="shared" si="5"/>
        <v>－</v>
      </c>
      <c r="AI36" s="26" t="s">
        <v>134</v>
      </c>
      <c r="AJ36" s="27" t="s">
        <v>134</v>
      </c>
      <c r="AK36" s="28" t="str">
        <f t="shared" si="6"/>
        <v>－</v>
      </c>
      <c r="AL36" s="26" t="s">
        <v>134</v>
      </c>
      <c r="AM36" s="27" t="s">
        <v>134</v>
      </c>
      <c r="AN36" s="28" t="str">
        <f t="shared" si="7"/>
        <v>－</v>
      </c>
      <c r="AO36" s="26" t="s">
        <v>134</v>
      </c>
      <c r="AP36" s="27" t="s">
        <v>134</v>
      </c>
      <c r="AQ36" s="28" t="str">
        <f t="shared" si="8"/>
        <v>－</v>
      </c>
      <c r="AR36" s="26" t="s">
        <v>134</v>
      </c>
      <c r="AS36" s="27" t="s">
        <v>134</v>
      </c>
      <c r="AT36" s="28" t="str">
        <f t="shared" si="9"/>
        <v>－</v>
      </c>
      <c r="AU36" s="26" t="s">
        <v>134</v>
      </c>
      <c r="AV36" s="27" t="s">
        <v>134</v>
      </c>
      <c r="AW36" s="28" t="str">
        <f t="shared" si="10"/>
        <v>－</v>
      </c>
      <c r="AX36" s="26">
        <v>2</v>
      </c>
      <c r="AY36" s="27" t="s">
        <v>134</v>
      </c>
      <c r="AZ36" s="28">
        <f t="shared" si="11"/>
        <v>2</v>
      </c>
      <c r="BA36" s="26" t="s">
        <v>134</v>
      </c>
      <c r="BB36" s="27" t="s">
        <v>134</v>
      </c>
      <c r="BC36" s="28" t="str">
        <f t="shared" si="12"/>
        <v>－</v>
      </c>
      <c r="BD36" s="26" t="s">
        <v>134</v>
      </c>
      <c r="BE36" s="27" t="s">
        <v>134</v>
      </c>
      <c r="BF36" s="28" t="str">
        <f t="shared" si="13"/>
        <v>－</v>
      </c>
      <c r="BG36" s="26">
        <f t="shared" si="77"/>
        <v>95622</v>
      </c>
      <c r="BH36" s="27">
        <f t="shared" si="77"/>
        <v>600</v>
      </c>
      <c r="BI36" s="28">
        <f t="shared" si="15"/>
        <v>96222</v>
      </c>
      <c r="BJ36" s="26"/>
      <c r="BK36" s="27"/>
      <c r="BL36" s="28"/>
      <c r="BM36" s="26"/>
      <c r="BN36" s="27"/>
      <c r="BO36" s="28"/>
      <c r="BP36" s="26"/>
      <c r="BQ36" s="27"/>
      <c r="BR36" s="28"/>
      <c r="BS36" s="26"/>
      <c r="BT36" s="27"/>
      <c r="BU36" s="28"/>
      <c r="BV36" s="26"/>
      <c r="BW36" s="27"/>
      <c r="BX36" s="28"/>
    </row>
    <row r="37" spans="1:76" s="11" customFormat="1" ht="12.75" customHeight="1" x14ac:dyDescent="0.15">
      <c r="A37" s="66"/>
      <c r="B37" s="77"/>
      <c r="C37" s="112"/>
      <c r="D37" s="15" t="s">
        <v>153</v>
      </c>
      <c r="E37" s="26">
        <v>97357</v>
      </c>
      <c r="F37" s="27">
        <v>950</v>
      </c>
      <c r="G37" s="28">
        <f t="shared" ref="G37:G41" si="78">IF(SUM(E37:F37)=0,"－",SUM(E37:F37))</f>
        <v>98307</v>
      </c>
      <c r="H37" s="26" t="s">
        <v>134</v>
      </c>
      <c r="I37" s="27" t="s">
        <v>134</v>
      </c>
      <c r="J37" s="28" t="str">
        <f t="shared" si="17"/>
        <v>－</v>
      </c>
      <c r="K37" s="26" t="s">
        <v>134</v>
      </c>
      <c r="L37" s="27" t="s">
        <v>134</v>
      </c>
      <c r="M37" s="28" t="str">
        <f t="shared" si="18"/>
        <v>－</v>
      </c>
      <c r="N37" s="26" t="s">
        <v>134</v>
      </c>
      <c r="O37" s="27" t="s">
        <v>134</v>
      </c>
      <c r="P37" s="28" t="str">
        <f t="shared" si="0"/>
        <v>－</v>
      </c>
      <c r="Q37" s="26">
        <v>401</v>
      </c>
      <c r="R37" s="27">
        <v>24</v>
      </c>
      <c r="S37" s="28">
        <f t="shared" si="1"/>
        <v>425</v>
      </c>
      <c r="T37" s="26">
        <v>1</v>
      </c>
      <c r="U37" s="27" t="s">
        <v>134</v>
      </c>
      <c r="V37" s="28">
        <f t="shared" si="2"/>
        <v>1</v>
      </c>
      <c r="W37" s="26" t="s">
        <v>134</v>
      </c>
      <c r="X37" s="27" t="s">
        <v>134</v>
      </c>
      <c r="Y37" s="28" t="str">
        <f t="shared" si="19"/>
        <v>－</v>
      </c>
      <c r="Z37" s="26" t="s">
        <v>134</v>
      </c>
      <c r="AA37" s="27" t="s">
        <v>134</v>
      </c>
      <c r="AB37" s="28" t="str">
        <f t="shared" si="3"/>
        <v>－</v>
      </c>
      <c r="AC37" s="26" t="s">
        <v>134</v>
      </c>
      <c r="AD37" s="27" t="s">
        <v>134</v>
      </c>
      <c r="AE37" s="28" t="str">
        <f t="shared" si="4"/>
        <v>－</v>
      </c>
      <c r="AF37" s="26" t="s">
        <v>134</v>
      </c>
      <c r="AG37" s="27" t="s">
        <v>134</v>
      </c>
      <c r="AH37" s="28" t="str">
        <f t="shared" si="5"/>
        <v>－</v>
      </c>
      <c r="AI37" s="26" t="s">
        <v>134</v>
      </c>
      <c r="AJ37" s="27" t="s">
        <v>134</v>
      </c>
      <c r="AK37" s="28" t="str">
        <f t="shared" si="6"/>
        <v>－</v>
      </c>
      <c r="AL37" s="26" t="s">
        <v>134</v>
      </c>
      <c r="AM37" s="27" t="s">
        <v>134</v>
      </c>
      <c r="AN37" s="28" t="str">
        <f t="shared" si="7"/>
        <v>－</v>
      </c>
      <c r="AO37" s="26" t="s">
        <v>134</v>
      </c>
      <c r="AP37" s="27" t="s">
        <v>134</v>
      </c>
      <c r="AQ37" s="28" t="str">
        <f t="shared" si="8"/>
        <v>－</v>
      </c>
      <c r="AR37" s="26" t="s">
        <v>134</v>
      </c>
      <c r="AS37" s="27" t="s">
        <v>134</v>
      </c>
      <c r="AT37" s="28" t="str">
        <f t="shared" si="9"/>
        <v>－</v>
      </c>
      <c r="AU37" s="26" t="s">
        <v>134</v>
      </c>
      <c r="AV37" s="27" t="s">
        <v>134</v>
      </c>
      <c r="AW37" s="28" t="str">
        <f t="shared" si="10"/>
        <v>－</v>
      </c>
      <c r="AX37" s="26" t="s">
        <v>134</v>
      </c>
      <c r="AY37" s="27" t="s">
        <v>134</v>
      </c>
      <c r="AZ37" s="28" t="str">
        <f t="shared" si="11"/>
        <v>－</v>
      </c>
      <c r="BA37" s="26" t="s">
        <v>134</v>
      </c>
      <c r="BB37" s="27" t="s">
        <v>134</v>
      </c>
      <c r="BC37" s="28" t="str">
        <f t="shared" si="12"/>
        <v>－</v>
      </c>
      <c r="BD37" s="26" t="s">
        <v>134</v>
      </c>
      <c r="BE37" s="27" t="s">
        <v>134</v>
      </c>
      <c r="BF37" s="28" t="str">
        <f t="shared" si="13"/>
        <v>－</v>
      </c>
      <c r="BG37" s="26">
        <f t="shared" ref="BG37" si="79">IF(SUM(E37,H37,K37,N37,Q37,T37,W37,Z37,AC37,AF37,AI37,AL37,AO37,AR37,AU37,AX37,BA37,BD37)=0,"－",SUM(E37,H37,K37,N37,Q37,T37,W37,Z37,AC37,AF37,AI37,AL37,AO37,AR37,AU37,AX37,BA37,BD37))</f>
        <v>97759</v>
      </c>
      <c r="BH37" s="27">
        <f t="shared" ref="BH37" si="80">IF(SUM(F37,I37,L37,O37,R37,U37,X37,AA37,AD37,AG37,AJ37,AM37,AP37,AS37,AV37,AY37,BB37,BE37)=0,"－",SUM(F37,I37,L37,O37,R37,U37,X37,AA37,AD37,AG37,AJ37,AM37,AP37,AS37,AV37,AY37,BB37,BE37))</f>
        <v>974</v>
      </c>
      <c r="BI37" s="28">
        <f t="shared" si="15"/>
        <v>98733</v>
      </c>
      <c r="BJ37" s="26"/>
      <c r="BK37" s="27"/>
      <c r="BL37" s="28"/>
      <c r="BM37" s="26"/>
      <c r="BN37" s="27"/>
      <c r="BO37" s="28"/>
      <c r="BP37" s="26"/>
      <c r="BQ37" s="27"/>
      <c r="BR37" s="28"/>
      <c r="BS37" s="26"/>
      <c r="BT37" s="27"/>
      <c r="BU37" s="28"/>
      <c r="BV37" s="26"/>
      <c r="BW37" s="27"/>
      <c r="BX37" s="28"/>
    </row>
    <row r="38" spans="1:76" s="11" customFormat="1" ht="12.75" customHeight="1" x14ac:dyDescent="0.15">
      <c r="A38" s="66"/>
      <c r="B38" s="77"/>
      <c r="C38" s="112"/>
      <c r="D38" s="15" t="s">
        <v>182</v>
      </c>
      <c r="E38" s="26">
        <v>39816</v>
      </c>
      <c r="F38" s="27">
        <v>224</v>
      </c>
      <c r="G38" s="28">
        <f t="shared" si="78"/>
        <v>40040</v>
      </c>
      <c r="H38" s="26" t="s">
        <v>134</v>
      </c>
      <c r="I38" s="27" t="s">
        <v>134</v>
      </c>
      <c r="J38" s="28" t="str">
        <f t="shared" si="17"/>
        <v>－</v>
      </c>
      <c r="K38" s="26" t="s">
        <v>134</v>
      </c>
      <c r="L38" s="27" t="s">
        <v>134</v>
      </c>
      <c r="M38" s="28" t="str">
        <f t="shared" si="18"/>
        <v>－</v>
      </c>
      <c r="N38" s="26" t="s">
        <v>134</v>
      </c>
      <c r="O38" s="27" t="s">
        <v>134</v>
      </c>
      <c r="P38" s="28" t="str">
        <f t="shared" si="0"/>
        <v>－</v>
      </c>
      <c r="Q38" s="26">
        <v>173</v>
      </c>
      <c r="R38" s="27">
        <v>16</v>
      </c>
      <c r="S38" s="28">
        <f t="shared" si="1"/>
        <v>189</v>
      </c>
      <c r="T38" s="26">
        <v>1</v>
      </c>
      <c r="U38" s="27" t="s">
        <v>134</v>
      </c>
      <c r="V38" s="28">
        <f t="shared" si="2"/>
        <v>1</v>
      </c>
      <c r="W38" s="26" t="s">
        <v>134</v>
      </c>
      <c r="X38" s="27" t="s">
        <v>134</v>
      </c>
      <c r="Y38" s="28" t="str">
        <f t="shared" si="19"/>
        <v>－</v>
      </c>
      <c r="Z38" s="26" t="s">
        <v>134</v>
      </c>
      <c r="AA38" s="27" t="s">
        <v>134</v>
      </c>
      <c r="AB38" s="28" t="str">
        <f t="shared" si="3"/>
        <v>－</v>
      </c>
      <c r="AC38" s="26" t="s">
        <v>134</v>
      </c>
      <c r="AD38" s="27" t="s">
        <v>134</v>
      </c>
      <c r="AE38" s="28" t="str">
        <f t="shared" si="4"/>
        <v>－</v>
      </c>
      <c r="AF38" s="26" t="s">
        <v>134</v>
      </c>
      <c r="AG38" s="27" t="s">
        <v>134</v>
      </c>
      <c r="AH38" s="28" t="str">
        <f t="shared" si="5"/>
        <v>－</v>
      </c>
      <c r="AI38" s="26" t="s">
        <v>134</v>
      </c>
      <c r="AJ38" s="27" t="s">
        <v>134</v>
      </c>
      <c r="AK38" s="28" t="str">
        <f t="shared" si="6"/>
        <v>－</v>
      </c>
      <c r="AL38" s="26" t="s">
        <v>134</v>
      </c>
      <c r="AM38" s="27" t="s">
        <v>134</v>
      </c>
      <c r="AN38" s="28" t="str">
        <f t="shared" si="7"/>
        <v>－</v>
      </c>
      <c r="AO38" s="26" t="s">
        <v>134</v>
      </c>
      <c r="AP38" s="27" t="s">
        <v>134</v>
      </c>
      <c r="AQ38" s="28" t="str">
        <f t="shared" si="8"/>
        <v>－</v>
      </c>
      <c r="AR38" s="26" t="s">
        <v>134</v>
      </c>
      <c r="AS38" s="27" t="s">
        <v>134</v>
      </c>
      <c r="AT38" s="28" t="str">
        <f t="shared" si="9"/>
        <v>－</v>
      </c>
      <c r="AU38" s="26" t="s">
        <v>134</v>
      </c>
      <c r="AV38" s="27" t="s">
        <v>134</v>
      </c>
      <c r="AW38" s="28" t="str">
        <f t="shared" si="10"/>
        <v>－</v>
      </c>
      <c r="AX38" s="26">
        <v>2</v>
      </c>
      <c r="AY38" s="27" t="s">
        <v>134</v>
      </c>
      <c r="AZ38" s="28">
        <f t="shared" si="11"/>
        <v>2</v>
      </c>
      <c r="BA38" s="26" t="s">
        <v>134</v>
      </c>
      <c r="BB38" s="27" t="s">
        <v>134</v>
      </c>
      <c r="BC38" s="28" t="str">
        <f t="shared" si="12"/>
        <v>－</v>
      </c>
      <c r="BD38" s="26" t="s">
        <v>134</v>
      </c>
      <c r="BE38" s="27" t="s">
        <v>134</v>
      </c>
      <c r="BF38" s="28" t="str">
        <f t="shared" si="13"/>
        <v>－</v>
      </c>
      <c r="BG38" s="26">
        <f t="shared" si="77"/>
        <v>39992</v>
      </c>
      <c r="BH38" s="27">
        <f t="shared" si="77"/>
        <v>240</v>
      </c>
      <c r="BI38" s="28">
        <f t="shared" si="15"/>
        <v>40232</v>
      </c>
      <c r="BJ38" s="26"/>
      <c r="BK38" s="27"/>
      <c r="BL38" s="28"/>
      <c r="BM38" s="26"/>
      <c r="BN38" s="27"/>
      <c r="BO38" s="28"/>
      <c r="BP38" s="26"/>
      <c r="BQ38" s="27"/>
      <c r="BR38" s="28"/>
      <c r="BS38" s="26"/>
      <c r="BT38" s="27"/>
      <c r="BU38" s="28"/>
      <c r="BV38" s="26"/>
      <c r="BW38" s="27"/>
      <c r="BX38" s="28"/>
    </row>
    <row r="39" spans="1:76" s="11" customFormat="1" ht="12.75" customHeight="1" x14ac:dyDescent="0.15">
      <c r="A39" s="66"/>
      <c r="B39" s="77"/>
      <c r="C39" s="112"/>
      <c r="D39" s="15" t="s">
        <v>25</v>
      </c>
      <c r="E39" s="26">
        <f>IF(SUM(E35:E38)=0,"－",SUM(E35:E38))</f>
        <v>504425</v>
      </c>
      <c r="F39" s="27">
        <f t="shared" ref="F39:BH39" si="81">IF(SUM(F35:F38)=0,"－",SUM(F35:F38))</f>
        <v>3088</v>
      </c>
      <c r="G39" s="28">
        <f t="shared" si="78"/>
        <v>507513</v>
      </c>
      <c r="H39" s="26" t="str">
        <f t="shared" si="81"/>
        <v>－</v>
      </c>
      <c r="I39" s="27" t="str">
        <f t="shared" si="81"/>
        <v>－</v>
      </c>
      <c r="J39" s="28" t="str">
        <f t="shared" si="17"/>
        <v>－</v>
      </c>
      <c r="K39" s="26">
        <f t="shared" si="81"/>
        <v>1</v>
      </c>
      <c r="L39" s="27" t="str">
        <f t="shared" si="81"/>
        <v>－</v>
      </c>
      <c r="M39" s="28">
        <f t="shared" si="18"/>
        <v>1</v>
      </c>
      <c r="N39" s="26" t="str">
        <f t="shared" si="81"/>
        <v>－</v>
      </c>
      <c r="O39" s="27" t="str">
        <f t="shared" si="81"/>
        <v>－</v>
      </c>
      <c r="P39" s="28" t="str">
        <f t="shared" si="0"/>
        <v>－</v>
      </c>
      <c r="Q39" s="26">
        <f t="shared" si="81"/>
        <v>1742</v>
      </c>
      <c r="R39" s="27">
        <f t="shared" si="81"/>
        <v>77</v>
      </c>
      <c r="S39" s="28">
        <f t="shared" si="1"/>
        <v>1819</v>
      </c>
      <c r="T39" s="26">
        <f t="shared" si="81"/>
        <v>25</v>
      </c>
      <c r="U39" s="27" t="str">
        <f t="shared" si="81"/>
        <v>－</v>
      </c>
      <c r="V39" s="28">
        <f t="shared" si="2"/>
        <v>25</v>
      </c>
      <c r="W39" s="26" t="str">
        <f t="shared" si="81"/>
        <v>－</v>
      </c>
      <c r="X39" s="27" t="str">
        <f t="shared" si="81"/>
        <v>－</v>
      </c>
      <c r="Y39" s="28" t="str">
        <f t="shared" si="19"/>
        <v>－</v>
      </c>
      <c r="Z39" s="26" t="str">
        <f t="shared" si="81"/>
        <v>－</v>
      </c>
      <c r="AA39" s="27" t="str">
        <f t="shared" si="81"/>
        <v>－</v>
      </c>
      <c r="AB39" s="28" t="str">
        <f t="shared" si="3"/>
        <v>－</v>
      </c>
      <c r="AC39" s="26" t="str">
        <f t="shared" si="81"/>
        <v>－</v>
      </c>
      <c r="AD39" s="27" t="str">
        <f t="shared" si="81"/>
        <v>－</v>
      </c>
      <c r="AE39" s="28" t="str">
        <f t="shared" si="4"/>
        <v>－</v>
      </c>
      <c r="AF39" s="26" t="str">
        <f t="shared" si="81"/>
        <v>－</v>
      </c>
      <c r="AG39" s="27" t="str">
        <f t="shared" si="81"/>
        <v>－</v>
      </c>
      <c r="AH39" s="28" t="str">
        <f t="shared" si="5"/>
        <v>－</v>
      </c>
      <c r="AI39" s="26" t="str">
        <f t="shared" si="81"/>
        <v>－</v>
      </c>
      <c r="AJ39" s="27" t="str">
        <f t="shared" si="81"/>
        <v>－</v>
      </c>
      <c r="AK39" s="28" t="str">
        <f t="shared" si="6"/>
        <v>－</v>
      </c>
      <c r="AL39" s="26" t="str">
        <f t="shared" si="81"/>
        <v>－</v>
      </c>
      <c r="AM39" s="27" t="str">
        <f t="shared" si="81"/>
        <v>－</v>
      </c>
      <c r="AN39" s="28" t="str">
        <f t="shared" si="7"/>
        <v>－</v>
      </c>
      <c r="AO39" s="26" t="str">
        <f t="shared" si="81"/>
        <v>－</v>
      </c>
      <c r="AP39" s="27" t="str">
        <f t="shared" si="81"/>
        <v>－</v>
      </c>
      <c r="AQ39" s="28" t="str">
        <f t="shared" si="8"/>
        <v>－</v>
      </c>
      <c r="AR39" s="26" t="str">
        <f t="shared" si="81"/>
        <v>－</v>
      </c>
      <c r="AS39" s="27" t="str">
        <f t="shared" si="81"/>
        <v>－</v>
      </c>
      <c r="AT39" s="28" t="str">
        <f t="shared" si="9"/>
        <v>－</v>
      </c>
      <c r="AU39" s="26" t="str">
        <f t="shared" si="81"/>
        <v>－</v>
      </c>
      <c r="AV39" s="27" t="str">
        <f t="shared" si="81"/>
        <v>－</v>
      </c>
      <c r="AW39" s="28" t="str">
        <f t="shared" si="10"/>
        <v>－</v>
      </c>
      <c r="AX39" s="26">
        <f t="shared" si="81"/>
        <v>7</v>
      </c>
      <c r="AY39" s="27" t="str">
        <f t="shared" si="81"/>
        <v>－</v>
      </c>
      <c r="AZ39" s="28">
        <f t="shared" si="11"/>
        <v>7</v>
      </c>
      <c r="BA39" s="26" t="str">
        <f t="shared" si="81"/>
        <v>－</v>
      </c>
      <c r="BB39" s="27" t="str">
        <f t="shared" si="81"/>
        <v>－</v>
      </c>
      <c r="BC39" s="28" t="str">
        <f t="shared" si="12"/>
        <v>－</v>
      </c>
      <c r="BD39" s="26">
        <f t="shared" si="81"/>
        <v>2</v>
      </c>
      <c r="BE39" s="27" t="str">
        <f t="shared" si="81"/>
        <v>－</v>
      </c>
      <c r="BF39" s="28">
        <f t="shared" si="13"/>
        <v>2</v>
      </c>
      <c r="BG39" s="26">
        <f t="shared" si="81"/>
        <v>506202</v>
      </c>
      <c r="BH39" s="27">
        <f t="shared" si="81"/>
        <v>3165</v>
      </c>
      <c r="BI39" s="28">
        <f t="shared" si="15"/>
        <v>509367</v>
      </c>
      <c r="BJ39" s="26"/>
      <c r="BK39" s="27"/>
      <c r="BL39" s="28"/>
      <c r="BM39" s="26"/>
      <c r="BN39" s="27"/>
      <c r="BO39" s="28"/>
      <c r="BP39" s="26"/>
      <c r="BQ39" s="27"/>
      <c r="BR39" s="28"/>
      <c r="BS39" s="26"/>
      <c r="BT39" s="27"/>
      <c r="BU39" s="28"/>
      <c r="BV39" s="26"/>
      <c r="BW39" s="27"/>
      <c r="BX39" s="28"/>
    </row>
    <row r="40" spans="1:76" s="11" customFormat="1" ht="12.75" customHeight="1" x14ac:dyDescent="0.15">
      <c r="A40" s="66"/>
      <c r="B40" s="97"/>
      <c r="C40" s="103" t="s">
        <v>221</v>
      </c>
      <c r="D40" s="70"/>
      <c r="E40" s="51">
        <v>154681</v>
      </c>
      <c r="F40" s="38">
        <v>807</v>
      </c>
      <c r="G40" s="52">
        <f t="shared" si="78"/>
        <v>155488</v>
      </c>
      <c r="H40" s="51" t="s">
        <v>134</v>
      </c>
      <c r="I40" s="38" t="s">
        <v>134</v>
      </c>
      <c r="J40" s="52" t="str">
        <f t="shared" si="17"/>
        <v>－</v>
      </c>
      <c r="K40" s="51" t="s">
        <v>134</v>
      </c>
      <c r="L40" s="38" t="s">
        <v>134</v>
      </c>
      <c r="M40" s="52" t="str">
        <f t="shared" si="18"/>
        <v>－</v>
      </c>
      <c r="N40" s="51" t="s">
        <v>134</v>
      </c>
      <c r="O40" s="38" t="s">
        <v>134</v>
      </c>
      <c r="P40" s="52" t="str">
        <f t="shared" si="0"/>
        <v>－</v>
      </c>
      <c r="Q40" s="51">
        <v>574</v>
      </c>
      <c r="R40" s="38">
        <v>47</v>
      </c>
      <c r="S40" s="52">
        <f t="shared" si="1"/>
        <v>621</v>
      </c>
      <c r="T40" s="51">
        <v>2</v>
      </c>
      <c r="U40" s="38" t="s">
        <v>134</v>
      </c>
      <c r="V40" s="52">
        <f t="shared" si="2"/>
        <v>2</v>
      </c>
      <c r="W40" s="51" t="s">
        <v>134</v>
      </c>
      <c r="X40" s="38" t="s">
        <v>134</v>
      </c>
      <c r="Y40" s="52" t="str">
        <f t="shared" si="19"/>
        <v>－</v>
      </c>
      <c r="Z40" s="51" t="s">
        <v>134</v>
      </c>
      <c r="AA40" s="38" t="s">
        <v>134</v>
      </c>
      <c r="AB40" s="52" t="str">
        <f t="shared" si="3"/>
        <v>－</v>
      </c>
      <c r="AC40" s="51" t="s">
        <v>134</v>
      </c>
      <c r="AD40" s="38" t="s">
        <v>134</v>
      </c>
      <c r="AE40" s="52" t="str">
        <f t="shared" si="4"/>
        <v>－</v>
      </c>
      <c r="AF40" s="51" t="s">
        <v>134</v>
      </c>
      <c r="AG40" s="38" t="s">
        <v>134</v>
      </c>
      <c r="AH40" s="52" t="str">
        <f t="shared" si="5"/>
        <v>－</v>
      </c>
      <c r="AI40" s="51" t="s">
        <v>134</v>
      </c>
      <c r="AJ40" s="38" t="s">
        <v>134</v>
      </c>
      <c r="AK40" s="52" t="str">
        <f t="shared" si="6"/>
        <v>－</v>
      </c>
      <c r="AL40" s="51" t="s">
        <v>134</v>
      </c>
      <c r="AM40" s="38" t="s">
        <v>134</v>
      </c>
      <c r="AN40" s="52" t="str">
        <f t="shared" si="7"/>
        <v>－</v>
      </c>
      <c r="AO40" s="51" t="s">
        <v>134</v>
      </c>
      <c r="AP40" s="38" t="s">
        <v>134</v>
      </c>
      <c r="AQ40" s="52" t="str">
        <f t="shared" si="8"/>
        <v>－</v>
      </c>
      <c r="AR40" s="51" t="s">
        <v>134</v>
      </c>
      <c r="AS40" s="38" t="s">
        <v>134</v>
      </c>
      <c r="AT40" s="52" t="str">
        <f t="shared" si="9"/>
        <v>－</v>
      </c>
      <c r="AU40" s="51" t="s">
        <v>134</v>
      </c>
      <c r="AV40" s="38" t="s">
        <v>134</v>
      </c>
      <c r="AW40" s="52" t="str">
        <f t="shared" si="10"/>
        <v>－</v>
      </c>
      <c r="AX40" s="51" t="s">
        <v>134</v>
      </c>
      <c r="AY40" s="38" t="s">
        <v>134</v>
      </c>
      <c r="AZ40" s="52" t="str">
        <f t="shared" si="11"/>
        <v>－</v>
      </c>
      <c r="BA40" s="51" t="s">
        <v>134</v>
      </c>
      <c r="BB40" s="38" t="s">
        <v>134</v>
      </c>
      <c r="BC40" s="52" t="str">
        <f t="shared" si="12"/>
        <v>－</v>
      </c>
      <c r="BD40" s="51" t="s">
        <v>134</v>
      </c>
      <c r="BE40" s="38" t="s">
        <v>134</v>
      </c>
      <c r="BF40" s="52" t="str">
        <f t="shared" si="13"/>
        <v>－</v>
      </c>
      <c r="BG40" s="51">
        <f>IF(SUM(E40,H40,K40,N40,Q40,T40,W40,Z40,AC40,AF40,AI40,AL40,AO40,AR40,AU40,AX40,BA40,BD40)=0,"－",SUM(E40,H40,K40,N40,Q40,T40,W40,Z40,AC40,AF40,AI40,AL40,AO40,AR40,AU40,AX40,BA40,BD40))</f>
        <v>155257</v>
      </c>
      <c r="BH40" s="38">
        <f>IF(SUM(F40,I40,L40,O40,R40,U40,X40,AA40,AD40,AG40,AJ40,AM40,AP40,AS40,AV40,AY40,BB40,BE40)=0,"－",SUM(F40,I40,L40,O40,R40,U40,X40,AA40,AD40,AG40,AJ40,AM40,AP40,AS40,AV40,AY40,BB40,BE40))</f>
        <v>854</v>
      </c>
      <c r="BI40" s="52">
        <f t="shared" si="15"/>
        <v>156111</v>
      </c>
      <c r="BJ40" s="51"/>
      <c r="BK40" s="38"/>
      <c r="BL40" s="52"/>
      <c r="BM40" s="51"/>
      <c r="BN40" s="38"/>
      <c r="BO40" s="52"/>
      <c r="BP40" s="51"/>
      <c r="BQ40" s="38"/>
      <c r="BR40" s="52"/>
      <c r="BS40" s="51"/>
      <c r="BT40" s="38"/>
      <c r="BU40" s="52"/>
      <c r="BV40" s="51"/>
      <c r="BW40" s="38"/>
      <c r="BX40" s="52"/>
    </row>
    <row r="41" spans="1:76" s="11" customFormat="1" ht="12.75" customHeight="1" x14ac:dyDescent="0.15">
      <c r="A41" s="67"/>
      <c r="B41" s="62" t="s">
        <v>39</v>
      </c>
      <c r="C41" s="63"/>
      <c r="D41" s="64"/>
      <c r="E41" s="37">
        <f>IF(SUM(E21:E22,E24:E27,E29:E30,E32:E38,E40)=0,"－",SUM(E21:E22,E24:E27,E29:E30,E32:E38,E40))</f>
        <v>2975696</v>
      </c>
      <c r="F41" s="35">
        <f>IF(SUM(F21:F22,F24:F27,F29:F30,F32:F38,F40)=0,"－",SUM(F21:F22,F24:F27,F29:F30,F32:F38,F40))</f>
        <v>19306</v>
      </c>
      <c r="G41" s="39">
        <f t="shared" si="78"/>
        <v>2995002</v>
      </c>
      <c r="H41" s="37" t="str">
        <f>IF(SUM(H21:H22,H24:H27,H29:H30,H32:H38,H40)=0,"－",SUM(H21:H22,H24:H27,H29:H30,H32:H38,H40))</f>
        <v>－</v>
      </c>
      <c r="I41" s="35" t="str">
        <f>IF(SUM(I21:I22,I24:I27,I29:I30,I32:I38,I40)=0,"－",SUM(I21:I22,I24:I27,I29:I30,I32:I38,I40))</f>
        <v>－</v>
      </c>
      <c r="J41" s="39" t="str">
        <f t="shared" si="17"/>
        <v>－</v>
      </c>
      <c r="K41" s="37">
        <f>IF(SUM(K21:K22,K24:K27,K29:K30,K32:K38,K40)=0,"－",SUM(K21:K22,K24:K27,K29:K30,K32:K38,K40))</f>
        <v>8</v>
      </c>
      <c r="L41" s="35">
        <f>IF(SUM(L21:L22,L24:L27,L29:L30,L32:L38,L40)=0,"－",SUM(L21:L22,L24:L27,L29:L30,L32:L38,L40))</f>
        <v>1</v>
      </c>
      <c r="M41" s="39">
        <f t="shared" si="18"/>
        <v>9</v>
      </c>
      <c r="N41" s="37" t="str">
        <f>IF(SUM(N21:N22,N24:N27,N29:N30,N32:N38,N40)=0,"－",SUM(N21:N22,N24:N27,N29:N30,N32:N38,N40))</f>
        <v>－</v>
      </c>
      <c r="O41" s="35" t="str">
        <f>IF(SUM(O21:O22,O24:O27,O29:O30,O32:O38,O40)=0,"－",SUM(O21:O22,O24:O27,O29:O30,O32:O38,O40))</f>
        <v>－</v>
      </c>
      <c r="P41" s="39" t="str">
        <f t="shared" si="0"/>
        <v>－</v>
      </c>
      <c r="Q41" s="37">
        <f>IF(SUM(Q21:Q22,Q24:Q27,Q29:Q30,Q32:Q38,Q40)=0,"－",SUM(Q21:Q22,Q24:Q27,Q29:Q30,Q32:Q38,Q40))</f>
        <v>7723</v>
      </c>
      <c r="R41" s="35">
        <f>IF(SUM(R21:R22,R24:R27,R29:R30,R32:R38,R40)=0,"－",SUM(R21:R22,R24:R27,R29:R30,R32:R38,R40))</f>
        <v>308</v>
      </c>
      <c r="S41" s="39">
        <f t="shared" si="1"/>
        <v>8031</v>
      </c>
      <c r="T41" s="37">
        <f>IF(SUM(T21:T22,T24:T27,T29:T30,T32:T38,T40)=0,"－",SUM(T21:T22,T24:T27,T29:T30,T32:T38,T40))</f>
        <v>105</v>
      </c>
      <c r="U41" s="35">
        <f>IF(SUM(U21:U22,U24:U27,U29:U30,U32:U38,U40)=0,"－",SUM(U21:U22,U24:U27,U29:U30,U32:U38,U40))</f>
        <v>4</v>
      </c>
      <c r="V41" s="39">
        <f t="shared" si="2"/>
        <v>109</v>
      </c>
      <c r="W41" s="37" t="str">
        <f>IF(SUM(W21:W22,W24:W27,W29:W30,W32:W38,W40)=0,"－",SUM(W21:W22,W24:W27,W29:W30,W32:W38,W40))</f>
        <v>－</v>
      </c>
      <c r="X41" s="35" t="str">
        <f>IF(SUM(X21:X22,X24:X27,X29:X30,X32:X38,X40)=0,"－",SUM(X21:X22,X24:X27,X29:X30,X32:X38,X40))</f>
        <v>－</v>
      </c>
      <c r="Y41" s="39" t="str">
        <f t="shared" si="19"/>
        <v>－</v>
      </c>
      <c r="Z41" s="37" t="str">
        <f>IF(SUM(Z21:Z22,Z24:Z27,Z29:Z30,Z32:Z38,Z40)=0,"－",SUM(Z21:Z22,Z24:Z27,Z29:Z30,Z32:Z38,Z40))</f>
        <v>－</v>
      </c>
      <c r="AA41" s="35" t="str">
        <f>IF(SUM(AA21:AA22,AA24:AA27,AA29:AA30,AA32:AA38,AA40)=0,"－",SUM(AA21:AA22,AA24:AA27,AA29:AA30,AA32:AA38,AA40))</f>
        <v>－</v>
      </c>
      <c r="AB41" s="39" t="str">
        <f t="shared" si="3"/>
        <v>－</v>
      </c>
      <c r="AC41" s="37">
        <f>IF(SUM(AC21:AC22,AC24:AC27,AC29:AC30,AC32:AC38,AC40)=0,"－",SUM(AC21:AC22,AC24:AC27,AC29:AC30,AC32:AC38,AC40))</f>
        <v>23</v>
      </c>
      <c r="AD41" s="35" t="str">
        <f>IF(SUM(AD21:AD22,AD24:AD27,AD29:AD30,AD32:AD38,AD40)=0,"－",SUM(AD21:AD22,AD24:AD27,AD29:AD30,AD32:AD38,AD40))</f>
        <v>－</v>
      </c>
      <c r="AE41" s="39">
        <f t="shared" si="4"/>
        <v>23</v>
      </c>
      <c r="AF41" s="37" t="str">
        <f>IF(SUM(AF21:AF22,AF24:AF27,AF29:AF30,AF32:AF38,AF40)=0,"－",SUM(AF21:AF22,AF24:AF27,AF29:AF30,AF32:AF38,AF40))</f>
        <v>－</v>
      </c>
      <c r="AG41" s="35" t="str">
        <f>IF(SUM(AG21:AG22,AG24:AG27,AG29:AG30,AG32:AG38,AG40)=0,"－",SUM(AG21:AG22,AG24:AG27,AG29:AG30,AG32:AG38,AG40))</f>
        <v>－</v>
      </c>
      <c r="AH41" s="39" t="str">
        <f t="shared" si="5"/>
        <v>－</v>
      </c>
      <c r="AI41" s="37" t="str">
        <f>IF(SUM(AI21:AI22,AI24:AI27,AI29:AI30,AI32:AI38,AI40)=0,"－",SUM(AI21:AI22,AI24:AI27,AI29:AI30,AI32:AI38,AI40))</f>
        <v>－</v>
      </c>
      <c r="AJ41" s="35" t="str">
        <f>IF(SUM(AJ21:AJ22,AJ24:AJ27,AJ29:AJ30,AJ32:AJ38,AJ40)=0,"－",SUM(AJ21:AJ22,AJ24:AJ27,AJ29:AJ30,AJ32:AJ38,AJ40))</f>
        <v>－</v>
      </c>
      <c r="AK41" s="39" t="str">
        <f t="shared" si="6"/>
        <v>－</v>
      </c>
      <c r="AL41" s="37" t="str">
        <f>IF(SUM(AL21:AL22,AL24:AL27,AL29:AL30,AL32:AL38,AL40)=0,"－",SUM(AL21:AL22,AL24:AL27,AL29:AL30,AL32:AL38,AL40))</f>
        <v>－</v>
      </c>
      <c r="AM41" s="35" t="str">
        <f>IF(SUM(AM21:AM22,AM24:AM27,AM29:AM30,AM32:AM38,AM40)=0,"－",SUM(AM21:AM22,AM24:AM27,AM29:AM30,AM32:AM38,AM40))</f>
        <v>－</v>
      </c>
      <c r="AN41" s="39" t="str">
        <f t="shared" si="7"/>
        <v>－</v>
      </c>
      <c r="AO41" s="37" t="str">
        <f>IF(SUM(AO21:AO22,AO24:AO27,AO29:AO30,AO32:AO38,AO40)=0,"－",SUM(AO21:AO22,AO24:AO27,AO29:AO30,AO32:AO38,AO40))</f>
        <v>－</v>
      </c>
      <c r="AP41" s="35" t="str">
        <f>IF(SUM(AP21:AP22,AP24:AP27,AP29:AP30,AP32:AP38,AP40)=0,"－",SUM(AP21:AP22,AP24:AP27,AP29:AP30,AP32:AP38,AP40))</f>
        <v>－</v>
      </c>
      <c r="AQ41" s="39" t="str">
        <f t="shared" si="8"/>
        <v>－</v>
      </c>
      <c r="AR41" s="37" t="str">
        <f>IF(SUM(AR21:AR22,AR24:AR27,AR29:AR30,AR32:AR38,AR40)=0,"－",SUM(AR21:AR22,AR24:AR27,AR29:AR30,AR32:AR38,AR40))</f>
        <v>－</v>
      </c>
      <c r="AS41" s="35" t="str">
        <f>IF(SUM(AS21:AS22,AS24:AS27,AS29:AS30,AS32:AS38,AS40)=0,"－",SUM(AS21:AS22,AS24:AS27,AS29:AS30,AS32:AS38,AS40))</f>
        <v>－</v>
      </c>
      <c r="AT41" s="39" t="str">
        <f t="shared" si="9"/>
        <v>－</v>
      </c>
      <c r="AU41" s="37" t="str">
        <f>IF(SUM(AU21:AU22,AU24:AU27,AU29:AU30,AU32:AU38,AU40)=0,"－",SUM(AU21:AU22,AU24:AU27,AU29:AU30,AU32:AU38,AU40))</f>
        <v>－</v>
      </c>
      <c r="AV41" s="35" t="str">
        <f>IF(SUM(AV21:AV22,AV24:AV27,AV29:AV30,AV32:AV38,AV40)=0,"－",SUM(AV21:AV22,AV24:AV27,AV29:AV30,AV32:AV38,AV40))</f>
        <v>－</v>
      </c>
      <c r="AW41" s="39" t="str">
        <f t="shared" si="10"/>
        <v>－</v>
      </c>
      <c r="AX41" s="37">
        <f>IF(SUM(AX21:AX22,AX24:AX27,AX29:AX30,AX32:AX38,AX40)=0,"－",SUM(AX21:AX22,AX24:AX27,AX29:AX30,AX32:AX38,AX40))</f>
        <v>42</v>
      </c>
      <c r="AY41" s="35">
        <f>IF(SUM(AY21:AY22,AY24:AY27,AY29:AY30,AY32:AY38,AY40)=0,"－",SUM(AY21:AY22,AY24:AY27,AY29:AY30,AY32:AY38,AY40))</f>
        <v>2</v>
      </c>
      <c r="AZ41" s="39">
        <f t="shared" si="11"/>
        <v>44</v>
      </c>
      <c r="BA41" s="37" t="str">
        <f>IF(SUM(BA21:BA22,BA24:BA27,BA29:BA30,BA32:BA38,BA40)=0,"－",SUM(BA21:BA22,BA24:BA27,BA29:BA30,BA32:BA38,BA40))</f>
        <v>－</v>
      </c>
      <c r="BB41" s="35" t="str">
        <f>IF(SUM(BB21:BB22,BB24:BB27,BB29:BB30,BB32:BB38,BB40)=0,"－",SUM(BB21:BB22,BB24:BB27,BB29:BB30,BB32:BB38,BB40))</f>
        <v>－</v>
      </c>
      <c r="BC41" s="39" t="str">
        <f t="shared" si="12"/>
        <v>－</v>
      </c>
      <c r="BD41" s="37">
        <f>IF(SUM(BD21:BD22,BD24:BD27,BD29:BD30,BD32:BD38,BD40)=0,"－",SUM(BD21:BD22,BD24:BD27,BD29:BD30,BD32:BD38,BD40))</f>
        <v>11</v>
      </c>
      <c r="BE41" s="35">
        <f>IF(SUM(BE21:BE22,BE24:BE27,BE29:BE30,BE32:BE38,BE40)=0,"－",SUM(BE21:BE22,BE24:BE27,BE29:BE30,BE32:BE38,BE40))</f>
        <v>4</v>
      </c>
      <c r="BF41" s="39">
        <f t="shared" si="13"/>
        <v>15</v>
      </c>
      <c r="BG41" s="37">
        <f>IF(SUM(BG21:BG22,BG24:BG27,BG29:BG30,BG32:BG38,BG40)=0,"－",SUM(BG21:BG22,BG24:BG27,BG29:BG30,BG32:BG38,BG40))</f>
        <v>2983608</v>
      </c>
      <c r="BH41" s="35">
        <f>IF(SUM(BH21:BH22,BH24:BH27,BH29:BH30,BH32:BH38,BH40)=0,"－",SUM(BH21:BH22,BH24:BH27,BH29:BH30,BH32:BH38,BH40))</f>
        <v>19625</v>
      </c>
      <c r="BI41" s="39">
        <f t="shared" si="15"/>
        <v>3003233</v>
      </c>
      <c r="BJ41" s="37"/>
      <c r="BK41" s="35"/>
      <c r="BL41" s="39"/>
      <c r="BM41" s="37"/>
      <c r="BN41" s="35"/>
      <c r="BO41" s="39"/>
      <c r="BP41" s="37"/>
      <c r="BQ41" s="35"/>
      <c r="BR41" s="39"/>
      <c r="BS41" s="37"/>
      <c r="BT41" s="35"/>
      <c r="BU41" s="39"/>
      <c r="BV41" s="37"/>
      <c r="BW41" s="35"/>
      <c r="BX41" s="39"/>
    </row>
    <row r="42" spans="1:76" s="11" customFormat="1" ht="12.75" customHeight="1" x14ac:dyDescent="0.15">
      <c r="A42" s="65" t="s">
        <v>222</v>
      </c>
      <c r="B42" s="58" t="s">
        <v>1</v>
      </c>
      <c r="C42" s="100" t="s">
        <v>121</v>
      </c>
      <c r="D42" s="90"/>
      <c r="E42" s="46">
        <v>465296</v>
      </c>
      <c r="F42" s="49">
        <v>2919</v>
      </c>
      <c r="G42" s="50">
        <f t="shared" si="16"/>
        <v>468215</v>
      </c>
      <c r="H42" s="46" t="s">
        <v>134</v>
      </c>
      <c r="I42" s="49" t="s">
        <v>134</v>
      </c>
      <c r="J42" s="50" t="str">
        <f t="shared" si="17"/>
        <v>－</v>
      </c>
      <c r="K42" s="46">
        <v>10</v>
      </c>
      <c r="L42" s="49">
        <v>1</v>
      </c>
      <c r="M42" s="50">
        <f t="shared" si="18"/>
        <v>11</v>
      </c>
      <c r="N42" s="46" t="s">
        <v>134</v>
      </c>
      <c r="O42" s="49" t="s">
        <v>134</v>
      </c>
      <c r="P42" s="50" t="str">
        <f t="shared" si="0"/>
        <v>－</v>
      </c>
      <c r="Q42" s="46">
        <v>1550</v>
      </c>
      <c r="R42" s="49">
        <v>100</v>
      </c>
      <c r="S42" s="50">
        <f t="shared" si="1"/>
        <v>1650</v>
      </c>
      <c r="T42" s="46">
        <v>7</v>
      </c>
      <c r="U42" s="49" t="s">
        <v>134</v>
      </c>
      <c r="V42" s="50">
        <f t="shared" si="2"/>
        <v>7</v>
      </c>
      <c r="W42" s="46" t="s">
        <v>134</v>
      </c>
      <c r="X42" s="49" t="s">
        <v>134</v>
      </c>
      <c r="Y42" s="50" t="str">
        <f t="shared" si="19"/>
        <v>－</v>
      </c>
      <c r="Z42" s="46" t="s">
        <v>134</v>
      </c>
      <c r="AA42" s="49" t="s">
        <v>134</v>
      </c>
      <c r="AB42" s="50" t="str">
        <f t="shared" si="3"/>
        <v>－</v>
      </c>
      <c r="AC42" s="46">
        <v>4</v>
      </c>
      <c r="AD42" s="49" t="s">
        <v>134</v>
      </c>
      <c r="AE42" s="50">
        <f t="shared" si="4"/>
        <v>4</v>
      </c>
      <c r="AF42" s="46" t="s">
        <v>134</v>
      </c>
      <c r="AG42" s="49" t="s">
        <v>134</v>
      </c>
      <c r="AH42" s="50" t="str">
        <f t="shared" si="5"/>
        <v>－</v>
      </c>
      <c r="AI42" s="46" t="s">
        <v>134</v>
      </c>
      <c r="AJ42" s="49" t="s">
        <v>134</v>
      </c>
      <c r="AK42" s="50" t="str">
        <f t="shared" si="6"/>
        <v>－</v>
      </c>
      <c r="AL42" s="46" t="s">
        <v>134</v>
      </c>
      <c r="AM42" s="49" t="s">
        <v>134</v>
      </c>
      <c r="AN42" s="50" t="str">
        <f t="shared" si="7"/>
        <v>－</v>
      </c>
      <c r="AO42" s="46" t="s">
        <v>134</v>
      </c>
      <c r="AP42" s="49" t="s">
        <v>134</v>
      </c>
      <c r="AQ42" s="50" t="str">
        <f t="shared" si="8"/>
        <v>－</v>
      </c>
      <c r="AR42" s="46" t="s">
        <v>134</v>
      </c>
      <c r="AS42" s="49" t="s">
        <v>134</v>
      </c>
      <c r="AT42" s="50" t="str">
        <f t="shared" si="9"/>
        <v>－</v>
      </c>
      <c r="AU42" s="46" t="s">
        <v>134</v>
      </c>
      <c r="AV42" s="49" t="s">
        <v>134</v>
      </c>
      <c r="AW42" s="50" t="str">
        <f t="shared" si="10"/>
        <v>－</v>
      </c>
      <c r="AX42" s="46">
        <v>36</v>
      </c>
      <c r="AY42" s="49" t="s">
        <v>134</v>
      </c>
      <c r="AZ42" s="50">
        <f t="shared" si="11"/>
        <v>36</v>
      </c>
      <c r="BA42" s="46" t="s">
        <v>134</v>
      </c>
      <c r="BB42" s="49" t="s">
        <v>134</v>
      </c>
      <c r="BC42" s="50" t="str">
        <f t="shared" si="12"/>
        <v>－</v>
      </c>
      <c r="BD42" s="46">
        <v>5</v>
      </c>
      <c r="BE42" s="49" t="s">
        <v>134</v>
      </c>
      <c r="BF42" s="50">
        <f t="shared" si="13"/>
        <v>5</v>
      </c>
      <c r="BG42" s="23">
        <f t="shared" ref="BG42:BH44" si="82">IF(SUM(E42,H42,K42,N42,Q42,T42,W42,Z42,AC42,AF42,AI42,AL42,AO42,AR42,AU42,AX42,BA42,BD42)=0,"－",SUM(E42,H42,K42,N42,Q42,T42,W42,Z42,AC42,AF42,AI42,AL42,AO42,AR42,AU42,AX42,BA42,BD42))</f>
        <v>466908</v>
      </c>
      <c r="BH42" s="24">
        <f t="shared" si="82"/>
        <v>3020</v>
      </c>
      <c r="BI42" s="50">
        <f t="shared" si="15"/>
        <v>469928</v>
      </c>
      <c r="BJ42" s="46"/>
      <c r="BK42" s="49"/>
      <c r="BL42" s="50"/>
      <c r="BM42" s="46"/>
      <c r="BN42" s="49"/>
      <c r="BO42" s="50"/>
      <c r="BP42" s="46"/>
      <c r="BQ42" s="49"/>
      <c r="BR42" s="50"/>
      <c r="BS42" s="46"/>
      <c r="BT42" s="49"/>
      <c r="BU42" s="50"/>
      <c r="BV42" s="23"/>
      <c r="BW42" s="24"/>
      <c r="BX42" s="50"/>
    </row>
    <row r="43" spans="1:76" s="11" customFormat="1" ht="12.75" customHeight="1" x14ac:dyDescent="0.15">
      <c r="A43" s="76"/>
      <c r="B43" s="59"/>
      <c r="C43" s="105" t="s">
        <v>102</v>
      </c>
      <c r="D43" s="15" t="s">
        <v>45</v>
      </c>
      <c r="E43" s="26">
        <v>208356</v>
      </c>
      <c r="F43" s="27">
        <v>1889</v>
      </c>
      <c r="G43" s="28">
        <f t="shared" si="16"/>
        <v>210245</v>
      </c>
      <c r="H43" s="26" t="s">
        <v>134</v>
      </c>
      <c r="I43" s="27" t="s">
        <v>134</v>
      </c>
      <c r="J43" s="28" t="str">
        <f t="shared" si="17"/>
        <v>－</v>
      </c>
      <c r="K43" s="26">
        <v>14</v>
      </c>
      <c r="L43" s="27" t="s">
        <v>134</v>
      </c>
      <c r="M43" s="28">
        <f t="shared" si="18"/>
        <v>14</v>
      </c>
      <c r="N43" s="26" t="s">
        <v>134</v>
      </c>
      <c r="O43" s="27" t="s">
        <v>134</v>
      </c>
      <c r="P43" s="28" t="str">
        <f t="shared" si="0"/>
        <v>－</v>
      </c>
      <c r="Q43" s="26">
        <v>782</v>
      </c>
      <c r="R43" s="27">
        <v>78</v>
      </c>
      <c r="S43" s="28">
        <f t="shared" si="1"/>
        <v>860</v>
      </c>
      <c r="T43" s="26">
        <v>19</v>
      </c>
      <c r="U43" s="27" t="s">
        <v>134</v>
      </c>
      <c r="V43" s="28">
        <f t="shared" si="2"/>
        <v>19</v>
      </c>
      <c r="W43" s="26" t="s">
        <v>134</v>
      </c>
      <c r="X43" s="27" t="s">
        <v>134</v>
      </c>
      <c r="Y43" s="28" t="str">
        <f t="shared" si="19"/>
        <v>－</v>
      </c>
      <c r="Z43" s="26" t="s">
        <v>134</v>
      </c>
      <c r="AA43" s="27" t="s">
        <v>134</v>
      </c>
      <c r="AB43" s="28" t="str">
        <f t="shared" si="3"/>
        <v>－</v>
      </c>
      <c r="AC43" s="26">
        <v>3</v>
      </c>
      <c r="AD43" s="27" t="s">
        <v>134</v>
      </c>
      <c r="AE43" s="28">
        <f t="shared" si="4"/>
        <v>3</v>
      </c>
      <c r="AF43" s="26" t="s">
        <v>134</v>
      </c>
      <c r="AG43" s="27" t="s">
        <v>134</v>
      </c>
      <c r="AH43" s="28" t="str">
        <f t="shared" si="5"/>
        <v>－</v>
      </c>
      <c r="AI43" s="26" t="s">
        <v>134</v>
      </c>
      <c r="AJ43" s="27" t="s">
        <v>134</v>
      </c>
      <c r="AK43" s="28" t="str">
        <f t="shared" si="6"/>
        <v>－</v>
      </c>
      <c r="AL43" s="26" t="s">
        <v>134</v>
      </c>
      <c r="AM43" s="27" t="s">
        <v>134</v>
      </c>
      <c r="AN43" s="28" t="str">
        <f t="shared" si="7"/>
        <v>－</v>
      </c>
      <c r="AO43" s="26" t="s">
        <v>134</v>
      </c>
      <c r="AP43" s="27" t="s">
        <v>134</v>
      </c>
      <c r="AQ43" s="28" t="str">
        <f t="shared" si="8"/>
        <v>－</v>
      </c>
      <c r="AR43" s="26" t="s">
        <v>134</v>
      </c>
      <c r="AS43" s="27" t="s">
        <v>134</v>
      </c>
      <c r="AT43" s="28" t="str">
        <f t="shared" si="9"/>
        <v>－</v>
      </c>
      <c r="AU43" s="26" t="s">
        <v>134</v>
      </c>
      <c r="AV43" s="27" t="s">
        <v>134</v>
      </c>
      <c r="AW43" s="28" t="str">
        <f t="shared" si="10"/>
        <v>－</v>
      </c>
      <c r="AX43" s="26">
        <v>16</v>
      </c>
      <c r="AY43" s="27" t="s">
        <v>134</v>
      </c>
      <c r="AZ43" s="28">
        <f t="shared" si="11"/>
        <v>16</v>
      </c>
      <c r="BA43" s="26" t="s">
        <v>134</v>
      </c>
      <c r="BB43" s="27" t="s">
        <v>134</v>
      </c>
      <c r="BC43" s="28" t="str">
        <f t="shared" si="12"/>
        <v>－</v>
      </c>
      <c r="BD43" s="26">
        <v>5</v>
      </c>
      <c r="BE43" s="27" t="s">
        <v>134</v>
      </c>
      <c r="BF43" s="28">
        <f t="shared" si="13"/>
        <v>5</v>
      </c>
      <c r="BG43" s="26">
        <f t="shared" si="82"/>
        <v>209195</v>
      </c>
      <c r="BH43" s="27">
        <f t="shared" si="82"/>
        <v>1967</v>
      </c>
      <c r="BI43" s="28">
        <f t="shared" si="15"/>
        <v>211162</v>
      </c>
      <c r="BJ43" s="26"/>
      <c r="BK43" s="27"/>
      <c r="BL43" s="28"/>
      <c r="BM43" s="26"/>
      <c r="BN43" s="27"/>
      <c r="BO43" s="28"/>
      <c r="BP43" s="26"/>
      <c r="BQ43" s="27"/>
      <c r="BR43" s="28"/>
      <c r="BS43" s="26"/>
      <c r="BT43" s="27"/>
      <c r="BU43" s="28"/>
      <c r="BV43" s="26"/>
      <c r="BW43" s="27"/>
      <c r="BX43" s="28"/>
    </row>
    <row r="44" spans="1:76" s="11" customFormat="1" ht="12.75" customHeight="1" x14ac:dyDescent="0.15">
      <c r="A44" s="76"/>
      <c r="B44" s="59"/>
      <c r="C44" s="112"/>
      <c r="D44" s="15" t="s">
        <v>223</v>
      </c>
      <c r="E44" s="26">
        <v>298200</v>
      </c>
      <c r="F44" s="27">
        <v>2323</v>
      </c>
      <c r="G44" s="28">
        <f t="shared" si="16"/>
        <v>300523</v>
      </c>
      <c r="H44" s="26" t="s">
        <v>134</v>
      </c>
      <c r="I44" s="27" t="s">
        <v>134</v>
      </c>
      <c r="J44" s="28" t="str">
        <f t="shared" si="17"/>
        <v>－</v>
      </c>
      <c r="K44" s="26">
        <v>1</v>
      </c>
      <c r="L44" s="27" t="s">
        <v>134</v>
      </c>
      <c r="M44" s="28">
        <f t="shared" si="18"/>
        <v>1</v>
      </c>
      <c r="N44" s="26" t="s">
        <v>134</v>
      </c>
      <c r="O44" s="27" t="s">
        <v>134</v>
      </c>
      <c r="P44" s="28" t="str">
        <f t="shared" si="0"/>
        <v>－</v>
      </c>
      <c r="Q44" s="26">
        <v>1023</v>
      </c>
      <c r="R44" s="27">
        <v>64</v>
      </c>
      <c r="S44" s="28">
        <f t="shared" si="1"/>
        <v>1087</v>
      </c>
      <c r="T44" s="26">
        <v>11</v>
      </c>
      <c r="U44" s="27">
        <v>2</v>
      </c>
      <c r="V44" s="28">
        <f t="shared" si="2"/>
        <v>13</v>
      </c>
      <c r="W44" s="26" t="s">
        <v>134</v>
      </c>
      <c r="X44" s="27" t="s">
        <v>134</v>
      </c>
      <c r="Y44" s="28" t="str">
        <f t="shared" si="19"/>
        <v>－</v>
      </c>
      <c r="Z44" s="26" t="s">
        <v>134</v>
      </c>
      <c r="AA44" s="27" t="s">
        <v>134</v>
      </c>
      <c r="AB44" s="28" t="str">
        <f t="shared" si="3"/>
        <v>－</v>
      </c>
      <c r="AC44" s="26">
        <v>6</v>
      </c>
      <c r="AD44" s="27" t="s">
        <v>134</v>
      </c>
      <c r="AE44" s="28">
        <f t="shared" si="4"/>
        <v>6</v>
      </c>
      <c r="AF44" s="26" t="s">
        <v>134</v>
      </c>
      <c r="AG44" s="27" t="s">
        <v>134</v>
      </c>
      <c r="AH44" s="28" t="str">
        <f t="shared" si="5"/>
        <v>－</v>
      </c>
      <c r="AI44" s="26" t="s">
        <v>134</v>
      </c>
      <c r="AJ44" s="27" t="s">
        <v>134</v>
      </c>
      <c r="AK44" s="28" t="str">
        <f t="shared" si="6"/>
        <v>－</v>
      </c>
      <c r="AL44" s="26" t="s">
        <v>134</v>
      </c>
      <c r="AM44" s="27" t="s">
        <v>134</v>
      </c>
      <c r="AN44" s="28" t="str">
        <f t="shared" si="7"/>
        <v>－</v>
      </c>
      <c r="AO44" s="26" t="s">
        <v>134</v>
      </c>
      <c r="AP44" s="27" t="s">
        <v>134</v>
      </c>
      <c r="AQ44" s="28" t="str">
        <f t="shared" si="8"/>
        <v>－</v>
      </c>
      <c r="AR44" s="26" t="s">
        <v>134</v>
      </c>
      <c r="AS44" s="27" t="s">
        <v>134</v>
      </c>
      <c r="AT44" s="28" t="str">
        <f t="shared" si="9"/>
        <v>－</v>
      </c>
      <c r="AU44" s="26" t="s">
        <v>134</v>
      </c>
      <c r="AV44" s="27" t="s">
        <v>134</v>
      </c>
      <c r="AW44" s="28" t="str">
        <f t="shared" si="10"/>
        <v>－</v>
      </c>
      <c r="AX44" s="26">
        <v>13</v>
      </c>
      <c r="AY44" s="27" t="s">
        <v>134</v>
      </c>
      <c r="AZ44" s="28">
        <f t="shared" si="11"/>
        <v>13</v>
      </c>
      <c r="BA44" s="26" t="s">
        <v>134</v>
      </c>
      <c r="BB44" s="27" t="s">
        <v>134</v>
      </c>
      <c r="BC44" s="28" t="str">
        <f t="shared" si="12"/>
        <v>－</v>
      </c>
      <c r="BD44" s="26">
        <v>9</v>
      </c>
      <c r="BE44" s="27" t="s">
        <v>134</v>
      </c>
      <c r="BF44" s="28">
        <f t="shared" si="13"/>
        <v>9</v>
      </c>
      <c r="BG44" s="26">
        <f t="shared" si="82"/>
        <v>299263</v>
      </c>
      <c r="BH44" s="27">
        <f t="shared" si="82"/>
        <v>2389</v>
      </c>
      <c r="BI44" s="28">
        <f t="shared" si="15"/>
        <v>301652</v>
      </c>
      <c r="BJ44" s="26"/>
      <c r="BK44" s="27"/>
      <c r="BL44" s="28"/>
      <c r="BM44" s="26"/>
      <c r="BN44" s="27"/>
      <c r="BO44" s="28"/>
      <c r="BP44" s="26"/>
      <c r="BQ44" s="27"/>
      <c r="BR44" s="28"/>
      <c r="BS44" s="26"/>
      <c r="BT44" s="27"/>
      <c r="BU44" s="28"/>
      <c r="BV44" s="26"/>
      <c r="BW44" s="27"/>
      <c r="BX44" s="28"/>
    </row>
    <row r="45" spans="1:76" s="11" customFormat="1" ht="12.75" customHeight="1" x14ac:dyDescent="0.15">
      <c r="A45" s="66"/>
      <c r="B45" s="60"/>
      <c r="C45" s="112"/>
      <c r="D45" s="15" t="s">
        <v>25</v>
      </c>
      <c r="E45" s="26">
        <f>IF(SUM(E43:E44)=0,"－",SUM(E43:E44))</f>
        <v>506556</v>
      </c>
      <c r="F45" s="27">
        <f t="shared" ref="F45:BE45" si="83">IF(SUM(F43:F44)=0,"－",SUM(F43:F44))</f>
        <v>4212</v>
      </c>
      <c r="G45" s="28">
        <f t="shared" si="16"/>
        <v>510768</v>
      </c>
      <c r="H45" s="26" t="str">
        <f t="shared" si="83"/>
        <v>－</v>
      </c>
      <c r="I45" s="27" t="str">
        <f t="shared" si="83"/>
        <v>－</v>
      </c>
      <c r="J45" s="28" t="str">
        <f t="shared" si="17"/>
        <v>－</v>
      </c>
      <c r="K45" s="26">
        <f t="shared" si="83"/>
        <v>15</v>
      </c>
      <c r="L45" s="27" t="str">
        <f t="shared" si="83"/>
        <v>－</v>
      </c>
      <c r="M45" s="28">
        <f t="shared" si="18"/>
        <v>15</v>
      </c>
      <c r="N45" s="26" t="str">
        <f t="shared" si="83"/>
        <v>－</v>
      </c>
      <c r="O45" s="27" t="str">
        <f t="shared" si="83"/>
        <v>－</v>
      </c>
      <c r="P45" s="28" t="str">
        <f t="shared" si="0"/>
        <v>－</v>
      </c>
      <c r="Q45" s="26">
        <f t="shared" si="83"/>
        <v>1805</v>
      </c>
      <c r="R45" s="27">
        <f t="shared" si="83"/>
        <v>142</v>
      </c>
      <c r="S45" s="28">
        <f t="shared" si="1"/>
        <v>1947</v>
      </c>
      <c r="T45" s="26">
        <f t="shared" si="83"/>
        <v>30</v>
      </c>
      <c r="U45" s="27">
        <f t="shared" si="83"/>
        <v>2</v>
      </c>
      <c r="V45" s="28">
        <f t="shared" si="2"/>
        <v>32</v>
      </c>
      <c r="W45" s="26" t="str">
        <f t="shared" si="83"/>
        <v>－</v>
      </c>
      <c r="X45" s="27" t="str">
        <f t="shared" si="83"/>
        <v>－</v>
      </c>
      <c r="Y45" s="28" t="str">
        <f t="shared" si="19"/>
        <v>－</v>
      </c>
      <c r="Z45" s="26" t="str">
        <f t="shared" si="83"/>
        <v>－</v>
      </c>
      <c r="AA45" s="27" t="str">
        <f t="shared" si="83"/>
        <v>－</v>
      </c>
      <c r="AB45" s="28" t="str">
        <f t="shared" si="3"/>
        <v>－</v>
      </c>
      <c r="AC45" s="26">
        <f t="shared" si="83"/>
        <v>9</v>
      </c>
      <c r="AD45" s="27" t="str">
        <f t="shared" si="83"/>
        <v>－</v>
      </c>
      <c r="AE45" s="28">
        <f t="shared" si="4"/>
        <v>9</v>
      </c>
      <c r="AF45" s="26" t="str">
        <f t="shared" si="83"/>
        <v>－</v>
      </c>
      <c r="AG45" s="27" t="str">
        <f t="shared" si="83"/>
        <v>－</v>
      </c>
      <c r="AH45" s="28" t="str">
        <f t="shared" si="5"/>
        <v>－</v>
      </c>
      <c r="AI45" s="26" t="str">
        <f t="shared" si="83"/>
        <v>－</v>
      </c>
      <c r="AJ45" s="27" t="str">
        <f t="shared" si="83"/>
        <v>－</v>
      </c>
      <c r="AK45" s="28" t="str">
        <f t="shared" si="6"/>
        <v>－</v>
      </c>
      <c r="AL45" s="26" t="str">
        <f t="shared" si="83"/>
        <v>－</v>
      </c>
      <c r="AM45" s="27" t="str">
        <f t="shared" si="83"/>
        <v>－</v>
      </c>
      <c r="AN45" s="28" t="str">
        <f t="shared" si="7"/>
        <v>－</v>
      </c>
      <c r="AO45" s="26" t="str">
        <f t="shared" si="83"/>
        <v>－</v>
      </c>
      <c r="AP45" s="27" t="str">
        <f t="shared" si="83"/>
        <v>－</v>
      </c>
      <c r="AQ45" s="28" t="str">
        <f t="shared" si="8"/>
        <v>－</v>
      </c>
      <c r="AR45" s="26" t="str">
        <f t="shared" si="83"/>
        <v>－</v>
      </c>
      <c r="AS45" s="27" t="str">
        <f t="shared" si="83"/>
        <v>－</v>
      </c>
      <c r="AT45" s="28" t="str">
        <f t="shared" si="9"/>
        <v>－</v>
      </c>
      <c r="AU45" s="26" t="str">
        <f t="shared" si="83"/>
        <v>－</v>
      </c>
      <c r="AV45" s="27" t="str">
        <f t="shared" si="83"/>
        <v>－</v>
      </c>
      <c r="AW45" s="28" t="str">
        <f t="shared" si="10"/>
        <v>－</v>
      </c>
      <c r="AX45" s="26">
        <f t="shared" si="83"/>
        <v>29</v>
      </c>
      <c r="AY45" s="27" t="str">
        <f t="shared" si="83"/>
        <v>－</v>
      </c>
      <c r="AZ45" s="28">
        <f t="shared" si="11"/>
        <v>29</v>
      </c>
      <c r="BA45" s="26" t="str">
        <f t="shared" si="83"/>
        <v>－</v>
      </c>
      <c r="BB45" s="27" t="str">
        <f t="shared" si="83"/>
        <v>－</v>
      </c>
      <c r="BC45" s="28" t="str">
        <f t="shared" si="12"/>
        <v>－</v>
      </c>
      <c r="BD45" s="26">
        <f t="shared" si="83"/>
        <v>14</v>
      </c>
      <c r="BE45" s="27" t="str">
        <f t="shared" si="83"/>
        <v>－</v>
      </c>
      <c r="BF45" s="28">
        <f t="shared" si="13"/>
        <v>14</v>
      </c>
      <c r="BG45" s="26">
        <f>IF(SUM(BG43:BG44)=0,"－",SUM(BG43:BG44))</f>
        <v>508458</v>
      </c>
      <c r="BH45" s="27">
        <f>IF(SUM(BH43:BH44)=0,"－",SUM(BH43:BH44))</f>
        <v>4356</v>
      </c>
      <c r="BI45" s="28">
        <f t="shared" si="15"/>
        <v>512814</v>
      </c>
      <c r="BJ45" s="26"/>
      <c r="BK45" s="27"/>
      <c r="BL45" s="28"/>
      <c r="BM45" s="26"/>
      <c r="BN45" s="27"/>
      <c r="BO45" s="28"/>
      <c r="BP45" s="26"/>
      <c r="BQ45" s="27"/>
      <c r="BR45" s="28"/>
      <c r="BS45" s="26"/>
      <c r="BT45" s="27"/>
      <c r="BU45" s="28"/>
      <c r="BV45" s="26"/>
      <c r="BW45" s="27"/>
      <c r="BX45" s="28"/>
    </row>
    <row r="46" spans="1:76" s="11" customFormat="1" ht="12.75" customHeight="1" x14ac:dyDescent="0.15">
      <c r="A46" s="66"/>
      <c r="B46" s="60" t="s">
        <v>241</v>
      </c>
      <c r="C46" s="105" t="s">
        <v>2</v>
      </c>
      <c r="D46" s="15" t="s">
        <v>3</v>
      </c>
      <c r="E46" s="26">
        <v>320462</v>
      </c>
      <c r="F46" s="27">
        <v>2372</v>
      </c>
      <c r="G46" s="28">
        <f t="shared" si="16"/>
        <v>322834</v>
      </c>
      <c r="H46" s="26" t="s">
        <v>134</v>
      </c>
      <c r="I46" s="27" t="s">
        <v>134</v>
      </c>
      <c r="J46" s="28" t="str">
        <f t="shared" si="17"/>
        <v>－</v>
      </c>
      <c r="K46" s="26">
        <v>3</v>
      </c>
      <c r="L46" s="27" t="s">
        <v>134</v>
      </c>
      <c r="M46" s="28">
        <f t="shared" si="18"/>
        <v>3</v>
      </c>
      <c r="N46" s="26" t="s">
        <v>134</v>
      </c>
      <c r="O46" s="27" t="s">
        <v>134</v>
      </c>
      <c r="P46" s="28" t="str">
        <f t="shared" si="0"/>
        <v>－</v>
      </c>
      <c r="Q46" s="26">
        <v>1703</v>
      </c>
      <c r="R46" s="27">
        <v>71</v>
      </c>
      <c r="S46" s="28">
        <f t="shared" si="1"/>
        <v>1774</v>
      </c>
      <c r="T46" s="26">
        <v>11</v>
      </c>
      <c r="U46" s="27" t="s">
        <v>134</v>
      </c>
      <c r="V46" s="28">
        <f t="shared" si="2"/>
        <v>11</v>
      </c>
      <c r="W46" s="26" t="s">
        <v>134</v>
      </c>
      <c r="X46" s="27" t="s">
        <v>134</v>
      </c>
      <c r="Y46" s="28" t="str">
        <f t="shared" si="19"/>
        <v>－</v>
      </c>
      <c r="Z46" s="26" t="s">
        <v>134</v>
      </c>
      <c r="AA46" s="27" t="s">
        <v>134</v>
      </c>
      <c r="AB46" s="28" t="str">
        <f t="shared" si="3"/>
        <v>－</v>
      </c>
      <c r="AC46" s="26">
        <v>4</v>
      </c>
      <c r="AD46" s="27" t="s">
        <v>134</v>
      </c>
      <c r="AE46" s="28">
        <f t="shared" si="4"/>
        <v>4</v>
      </c>
      <c r="AF46" s="26" t="s">
        <v>134</v>
      </c>
      <c r="AG46" s="27" t="s">
        <v>134</v>
      </c>
      <c r="AH46" s="28" t="str">
        <f t="shared" si="5"/>
        <v>－</v>
      </c>
      <c r="AI46" s="26" t="s">
        <v>134</v>
      </c>
      <c r="AJ46" s="27" t="s">
        <v>134</v>
      </c>
      <c r="AK46" s="28" t="str">
        <f t="shared" si="6"/>
        <v>－</v>
      </c>
      <c r="AL46" s="26" t="s">
        <v>134</v>
      </c>
      <c r="AM46" s="27" t="s">
        <v>134</v>
      </c>
      <c r="AN46" s="28" t="str">
        <f t="shared" si="7"/>
        <v>－</v>
      </c>
      <c r="AO46" s="26" t="s">
        <v>134</v>
      </c>
      <c r="AP46" s="27" t="s">
        <v>134</v>
      </c>
      <c r="AQ46" s="28" t="str">
        <f t="shared" si="8"/>
        <v>－</v>
      </c>
      <c r="AR46" s="26" t="s">
        <v>134</v>
      </c>
      <c r="AS46" s="27" t="s">
        <v>134</v>
      </c>
      <c r="AT46" s="28" t="str">
        <f t="shared" si="9"/>
        <v>－</v>
      </c>
      <c r="AU46" s="26" t="s">
        <v>134</v>
      </c>
      <c r="AV46" s="27" t="s">
        <v>134</v>
      </c>
      <c r="AW46" s="28" t="str">
        <f t="shared" si="10"/>
        <v>－</v>
      </c>
      <c r="AX46" s="26">
        <v>24</v>
      </c>
      <c r="AY46" s="27" t="s">
        <v>134</v>
      </c>
      <c r="AZ46" s="28">
        <f t="shared" si="11"/>
        <v>24</v>
      </c>
      <c r="BA46" s="26" t="s">
        <v>134</v>
      </c>
      <c r="BB46" s="27" t="s">
        <v>134</v>
      </c>
      <c r="BC46" s="28" t="str">
        <f t="shared" si="12"/>
        <v>－</v>
      </c>
      <c r="BD46" s="26">
        <v>1</v>
      </c>
      <c r="BE46" s="27">
        <v>1</v>
      </c>
      <c r="BF46" s="28">
        <f t="shared" si="13"/>
        <v>2</v>
      </c>
      <c r="BG46" s="26">
        <f>IF(SUM(E46,H46,K46,N46,Q46,T46,W46,Z46,AC46,AF46,AI46,AL46,AO46,AR46,AU46,AX46,BA46,BD46)=0,"－",SUM(E46,H46,K46,N46,Q46,T46,W46,Z46,AC46,AF46,AI46,AL46,AO46,AR46,AU46,AX46,BA46,BD46))</f>
        <v>322208</v>
      </c>
      <c r="BH46" s="27">
        <f>IF(SUM(F46,I46,L46,O46,R46,U46,X46,AA46,AD46,AG46,AJ46,AM46,AP46,AS46,AV46,AY46,BB46,BE46)=0,"－",SUM(F46,I46,L46,O46,R46,U46,X46,AA46,AD46,AG46,AJ46,AM46,AP46,AS46,AV46,AY46,BB46,BE46))</f>
        <v>2444</v>
      </c>
      <c r="BI46" s="28">
        <f t="shared" si="15"/>
        <v>324652</v>
      </c>
      <c r="BJ46" s="26"/>
      <c r="BK46" s="27"/>
      <c r="BL46" s="28"/>
      <c r="BM46" s="26"/>
      <c r="BN46" s="27"/>
      <c r="BO46" s="28"/>
      <c r="BP46" s="26"/>
      <c r="BQ46" s="27"/>
      <c r="BR46" s="28"/>
      <c r="BS46" s="26"/>
      <c r="BT46" s="27"/>
      <c r="BU46" s="28"/>
      <c r="BV46" s="26"/>
      <c r="BW46" s="27"/>
      <c r="BX46" s="28"/>
    </row>
    <row r="47" spans="1:76" s="11" customFormat="1" ht="12.75" customHeight="1" x14ac:dyDescent="0.15">
      <c r="A47" s="66"/>
      <c r="B47" s="60"/>
      <c r="C47" s="105"/>
      <c r="D47" s="15" t="s">
        <v>103</v>
      </c>
      <c r="E47" s="26">
        <v>83809</v>
      </c>
      <c r="F47" s="27">
        <v>379</v>
      </c>
      <c r="G47" s="28">
        <f t="shared" si="16"/>
        <v>84188</v>
      </c>
      <c r="H47" s="26" t="s">
        <v>134</v>
      </c>
      <c r="I47" s="27" t="s">
        <v>134</v>
      </c>
      <c r="J47" s="28" t="str">
        <f t="shared" si="17"/>
        <v>－</v>
      </c>
      <c r="K47" s="26" t="s">
        <v>134</v>
      </c>
      <c r="L47" s="27" t="s">
        <v>134</v>
      </c>
      <c r="M47" s="28" t="str">
        <f t="shared" si="18"/>
        <v>－</v>
      </c>
      <c r="N47" s="26" t="s">
        <v>134</v>
      </c>
      <c r="O47" s="27" t="s">
        <v>134</v>
      </c>
      <c r="P47" s="28" t="str">
        <f t="shared" si="0"/>
        <v>－</v>
      </c>
      <c r="Q47" s="26">
        <v>246</v>
      </c>
      <c r="R47" s="27">
        <v>13</v>
      </c>
      <c r="S47" s="28">
        <f t="shared" si="1"/>
        <v>259</v>
      </c>
      <c r="T47" s="26">
        <v>3</v>
      </c>
      <c r="U47" s="27" t="s">
        <v>134</v>
      </c>
      <c r="V47" s="28">
        <f t="shared" si="2"/>
        <v>3</v>
      </c>
      <c r="W47" s="26" t="s">
        <v>134</v>
      </c>
      <c r="X47" s="27" t="s">
        <v>134</v>
      </c>
      <c r="Y47" s="28" t="str">
        <f t="shared" si="19"/>
        <v>－</v>
      </c>
      <c r="Z47" s="26" t="s">
        <v>134</v>
      </c>
      <c r="AA47" s="27" t="s">
        <v>134</v>
      </c>
      <c r="AB47" s="28" t="str">
        <f t="shared" si="3"/>
        <v>－</v>
      </c>
      <c r="AC47" s="26">
        <v>1</v>
      </c>
      <c r="AD47" s="27" t="s">
        <v>134</v>
      </c>
      <c r="AE47" s="28">
        <f t="shared" si="4"/>
        <v>1</v>
      </c>
      <c r="AF47" s="26" t="s">
        <v>134</v>
      </c>
      <c r="AG47" s="27" t="s">
        <v>134</v>
      </c>
      <c r="AH47" s="28" t="str">
        <f t="shared" si="5"/>
        <v>－</v>
      </c>
      <c r="AI47" s="26" t="s">
        <v>134</v>
      </c>
      <c r="AJ47" s="27" t="s">
        <v>134</v>
      </c>
      <c r="AK47" s="28" t="str">
        <f t="shared" si="6"/>
        <v>－</v>
      </c>
      <c r="AL47" s="26" t="s">
        <v>134</v>
      </c>
      <c r="AM47" s="27" t="s">
        <v>134</v>
      </c>
      <c r="AN47" s="28" t="str">
        <f t="shared" si="7"/>
        <v>－</v>
      </c>
      <c r="AO47" s="26" t="s">
        <v>134</v>
      </c>
      <c r="AP47" s="27" t="s">
        <v>134</v>
      </c>
      <c r="AQ47" s="28" t="str">
        <f t="shared" si="8"/>
        <v>－</v>
      </c>
      <c r="AR47" s="26" t="s">
        <v>134</v>
      </c>
      <c r="AS47" s="27" t="s">
        <v>134</v>
      </c>
      <c r="AT47" s="28" t="str">
        <f t="shared" si="9"/>
        <v>－</v>
      </c>
      <c r="AU47" s="26" t="s">
        <v>134</v>
      </c>
      <c r="AV47" s="27" t="s">
        <v>134</v>
      </c>
      <c r="AW47" s="28" t="str">
        <f t="shared" si="10"/>
        <v>－</v>
      </c>
      <c r="AX47" s="26">
        <v>3</v>
      </c>
      <c r="AY47" s="27" t="s">
        <v>134</v>
      </c>
      <c r="AZ47" s="28">
        <f t="shared" si="11"/>
        <v>3</v>
      </c>
      <c r="BA47" s="26" t="s">
        <v>134</v>
      </c>
      <c r="BB47" s="27" t="s">
        <v>134</v>
      </c>
      <c r="BC47" s="28" t="str">
        <f t="shared" si="12"/>
        <v>－</v>
      </c>
      <c r="BD47" s="26">
        <v>1</v>
      </c>
      <c r="BE47" s="27" t="s">
        <v>134</v>
      </c>
      <c r="BF47" s="28">
        <f t="shared" si="13"/>
        <v>1</v>
      </c>
      <c r="BG47" s="26">
        <f>IF(SUM(E47,H47,K47,N47,Q47,T47,W47,Z47,AC47,AF47,AI47,AL47,AO47,AR47,AU47,AX47,BA47,BD47)=0,"－",SUM(E47,H47,K47,N47,Q47,T47,W47,Z47,AC47,AF47,AI47,AL47,AO47,AR47,AU47,AX47,BA47,BD47))</f>
        <v>84063</v>
      </c>
      <c r="BH47" s="27">
        <f>IF(SUM(F47,I47,L47,O47,R47,U47,X47,AA47,AD47,AG47,AJ47,AM47,AP47,AS47,AV47,AY47,BB47,BE47)=0,"－",SUM(F47,I47,L47,O47,R47,U47,X47,AA47,AD47,AG47,AJ47,AM47,AP47,AS47,AV47,AY47,BB47,BE47))</f>
        <v>392</v>
      </c>
      <c r="BI47" s="28">
        <f t="shared" si="15"/>
        <v>84455</v>
      </c>
      <c r="BJ47" s="26"/>
      <c r="BK47" s="27"/>
      <c r="BL47" s="28"/>
      <c r="BM47" s="26"/>
      <c r="BN47" s="27"/>
      <c r="BO47" s="28"/>
      <c r="BP47" s="26"/>
      <c r="BQ47" s="27"/>
      <c r="BR47" s="28"/>
      <c r="BS47" s="26"/>
      <c r="BT47" s="27"/>
      <c r="BU47" s="28"/>
      <c r="BV47" s="26"/>
      <c r="BW47" s="27"/>
      <c r="BX47" s="28"/>
    </row>
    <row r="48" spans="1:76" s="11" customFormat="1" ht="12.75" customHeight="1" x14ac:dyDescent="0.15">
      <c r="A48" s="66"/>
      <c r="B48" s="60"/>
      <c r="C48" s="105"/>
      <c r="D48" s="15" t="s">
        <v>235</v>
      </c>
      <c r="E48" s="26">
        <v>31508</v>
      </c>
      <c r="F48" s="27">
        <v>173</v>
      </c>
      <c r="G48" s="28">
        <f t="shared" si="16"/>
        <v>31681</v>
      </c>
      <c r="H48" s="26" t="s">
        <v>134</v>
      </c>
      <c r="I48" s="27" t="s">
        <v>134</v>
      </c>
      <c r="J48" s="28" t="str">
        <f t="shared" si="17"/>
        <v>－</v>
      </c>
      <c r="K48" s="26" t="s">
        <v>134</v>
      </c>
      <c r="L48" s="27" t="s">
        <v>134</v>
      </c>
      <c r="M48" s="28" t="str">
        <f t="shared" si="18"/>
        <v>－</v>
      </c>
      <c r="N48" s="26" t="s">
        <v>134</v>
      </c>
      <c r="O48" s="27" t="s">
        <v>134</v>
      </c>
      <c r="P48" s="28" t="str">
        <f t="shared" si="0"/>
        <v>－</v>
      </c>
      <c r="Q48" s="26">
        <v>103</v>
      </c>
      <c r="R48" s="27" t="s">
        <v>134</v>
      </c>
      <c r="S48" s="28">
        <f t="shared" si="1"/>
        <v>103</v>
      </c>
      <c r="T48" s="26">
        <v>2</v>
      </c>
      <c r="U48" s="27" t="s">
        <v>134</v>
      </c>
      <c r="V48" s="28">
        <f t="shared" si="2"/>
        <v>2</v>
      </c>
      <c r="W48" s="26" t="s">
        <v>134</v>
      </c>
      <c r="X48" s="27" t="s">
        <v>134</v>
      </c>
      <c r="Y48" s="28" t="str">
        <f t="shared" si="19"/>
        <v>－</v>
      </c>
      <c r="Z48" s="26" t="s">
        <v>134</v>
      </c>
      <c r="AA48" s="27" t="s">
        <v>134</v>
      </c>
      <c r="AB48" s="28" t="str">
        <f t="shared" si="3"/>
        <v>－</v>
      </c>
      <c r="AC48" s="26" t="s">
        <v>134</v>
      </c>
      <c r="AD48" s="27" t="s">
        <v>134</v>
      </c>
      <c r="AE48" s="28" t="str">
        <f t="shared" si="4"/>
        <v>－</v>
      </c>
      <c r="AF48" s="26" t="s">
        <v>134</v>
      </c>
      <c r="AG48" s="27" t="s">
        <v>134</v>
      </c>
      <c r="AH48" s="28" t="str">
        <f t="shared" si="5"/>
        <v>－</v>
      </c>
      <c r="AI48" s="26" t="s">
        <v>134</v>
      </c>
      <c r="AJ48" s="27" t="s">
        <v>134</v>
      </c>
      <c r="AK48" s="28" t="str">
        <f t="shared" si="6"/>
        <v>－</v>
      </c>
      <c r="AL48" s="26" t="s">
        <v>134</v>
      </c>
      <c r="AM48" s="27" t="s">
        <v>134</v>
      </c>
      <c r="AN48" s="28" t="str">
        <f t="shared" si="7"/>
        <v>－</v>
      </c>
      <c r="AO48" s="26" t="s">
        <v>134</v>
      </c>
      <c r="AP48" s="27" t="s">
        <v>134</v>
      </c>
      <c r="AQ48" s="28" t="str">
        <f t="shared" si="8"/>
        <v>－</v>
      </c>
      <c r="AR48" s="26" t="s">
        <v>134</v>
      </c>
      <c r="AS48" s="27" t="s">
        <v>134</v>
      </c>
      <c r="AT48" s="28" t="str">
        <f t="shared" si="9"/>
        <v>－</v>
      </c>
      <c r="AU48" s="26" t="s">
        <v>134</v>
      </c>
      <c r="AV48" s="27" t="s">
        <v>134</v>
      </c>
      <c r="AW48" s="28" t="str">
        <f t="shared" si="10"/>
        <v>－</v>
      </c>
      <c r="AX48" s="26" t="s">
        <v>134</v>
      </c>
      <c r="AY48" s="27" t="s">
        <v>134</v>
      </c>
      <c r="AZ48" s="28" t="str">
        <f t="shared" si="11"/>
        <v>－</v>
      </c>
      <c r="BA48" s="26" t="s">
        <v>134</v>
      </c>
      <c r="BB48" s="27" t="s">
        <v>134</v>
      </c>
      <c r="BC48" s="28" t="str">
        <f t="shared" si="12"/>
        <v>－</v>
      </c>
      <c r="BD48" s="26" t="s">
        <v>134</v>
      </c>
      <c r="BE48" s="27" t="s">
        <v>134</v>
      </c>
      <c r="BF48" s="28" t="str">
        <f t="shared" si="13"/>
        <v>－</v>
      </c>
      <c r="BG48" s="26">
        <f t="shared" ref="BG48:BH48" si="84">IF(SUM(E48,H48,K48,N48,Q48,T48,W48,Z48,AC48,AF48,AI48,AL48,AO48,AR48,AU48,AX48,BA48,BD48)=0,"－",SUM(E48,H48,K48,N48,Q48,T48,W48,Z48,AC48,AF48,AI48,AL48,AO48,AR48,AU48,AX48,BA48,BD48))</f>
        <v>31613</v>
      </c>
      <c r="BH48" s="27">
        <f t="shared" si="84"/>
        <v>173</v>
      </c>
      <c r="BI48" s="28">
        <f t="shared" si="15"/>
        <v>31786</v>
      </c>
      <c r="BJ48" s="26"/>
      <c r="BK48" s="27"/>
      <c r="BL48" s="28"/>
      <c r="BM48" s="26"/>
      <c r="BN48" s="27"/>
      <c r="BO48" s="28"/>
      <c r="BP48" s="26"/>
      <c r="BQ48" s="27"/>
      <c r="BR48" s="28"/>
      <c r="BS48" s="26"/>
      <c r="BT48" s="27"/>
      <c r="BU48" s="28"/>
      <c r="BV48" s="26"/>
      <c r="BW48" s="27"/>
      <c r="BX48" s="28"/>
    </row>
    <row r="49" spans="1:76" s="11" customFormat="1" ht="12.75" customHeight="1" x14ac:dyDescent="0.15">
      <c r="A49" s="66"/>
      <c r="B49" s="60"/>
      <c r="C49" s="105"/>
      <c r="D49" s="15" t="s">
        <v>25</v>
      </c>
      <c r="E49" s="26">
        <f>IF(SUM(E46:E48)=0,"－",SUM(E46:E48))</f>
        <v>435779</v>
      </c>
      <c r="F49" s="27">
        <f>IF(SUM(F46:F48)=0,"－",SUM(F46:F48))</f>
        <v>2924</v>
      </c>
      <c r="G49" s="28">
        <f t="shared" si="16"/>
        <v>438703</v>
      </c>
      <c r="H49" s="26" t="str">
        <f t="shared" ref="H49:I49" si="85">IF(SUM(H46:H48)=0,"－",SUM(H46:H48))</f>
        <v>－</v>
      </c>
      <c r="I49" s="27" t="str">
        <f t="shared" si="85"/>
        <v>－</v>
      </c>
      <c r="J49" s="28" t="str">
        <f t="shared" si="17"/>
        <v>－</v>
      </c>
      <c r="K49" s="26">
        <f t="shared" ref="K49:L49" si="86">IF(SUM(K46:K48)=0,"－",SUM(K46:K48))</f>
        <v>3</v>
      </c>
      <c r="L49" s="27" t="str">
        <f t="shared" si="86"/>
        <v>－</v>
      </c>
      <c r="M49" s="28">
        <f t="shared" si="18"/>
        <v>3</v>
      </c>
      <c r="N49" s="26" t="str">
        <f t="shared" ref="N49:O49" si="87">IF(SUM(N46:N48)=0,"－",SUM(N46:N48))</f>
        <v>－</v>
      </c>
      <c r="O49" s="27" t="str">
        <f t="shared" si="87"/>
        <v>－</v>
      </c>
      <c r="P49" s="28" t="str">
        <f t="shared" si="0"/>
        <v>－</v>
      </c>
      <c r="Q49" s="26">
        <f t="shared" ref="Q49:R49" si="88">IF(SUM(Q46:Q48)=0,"－",SUM(Q46:Q48))</f>
        <v>2052</v>
      </c>
      <c r="R49" s="27">
        <f t="shared" si="88"/>
        <v>84</v>
      </c>
      <c r="S49" s="28">
        <f t="shared" si="1"/>
        <v>2136</v>
      </c>
      <c r="T49" s="26">
        <f t="shared" ref="T49:U49" si="89">IF(SUM(T46:T48)=0,"－",SUM(T46:T48))</f>
        <v>16</v>
      </c>
      <c r="U49" s="27" t="str">
        <f t="shared" si="89"/>
        <v>－</v>
      </c>
      <c r="V49" s="28">
        <f t="shared" si="2"/>
        <v>16</v>
      </c>
      <c r="W49" s="26" t="str">
        <f t="shared" ref="W49:X49" si="90">IF(SUM(W46:W48)=0,"－",SUM(W46:W48))</f>
        <v>－</v>
      </c>
      <c r="X49" s="27" t="str">
        <f t="shared" si="90"/>
        <v>－</v>
      </c>
      <c r="Y49" s="28" t="str">
        <f t="shared" si="19"/>
        <v>－</v>
      </c>
      <c r="Z49" s="26" t="str">
        <f t="shared" ref="Z49:AA49" si="91">IF(SUM(Z46:Z48)=0,"－",SUM(Z46:Z48))</f>
        <v>－</v>
      </c>
      <c r="AA49" s="27" t="str">
        <f t="shared" si="91"/>
        <v>－</v>
      </c>
      <c r="AB49" s="28" t="str">
        <f t="shared" si="3"/>
        <v>－</v>
      </c>
      <c r="AC49" s="26">
        <f t="shared" ref="AC49:AD49" si="92">IF(SUM(AC46:AC48)=0,"－",SUM(AC46:AC48))</f>
        <v>5</v>
      </c>
      <c r="AD49" s="27" t="str">
        <f t="shared" si="92"/>
        <v>－</v>
      </c>
      <c r="AE49" s="28">
        <f t="shared" si="4"/>
        <v>5</v>
      </c>
      <c r="AF49" s="26" t="str">
        <f t="shared" ref="AF49:AG49" si="93">IF(SUM(AF46:AF48)=0,"－",SUM(AF46:AF48))</f>
        <v>－</v>
      </c>
      <c r="AG49" s="27" t="str">
        <f t="shared" si="93"/>
        <v>－</v>
      </c>
      <c r="AH49" s="28" t="str">
        <f t="shared" si="5"/>
        <v>－</v>
      </c>
      <c r="AI49" s="26" t="str">
        <f t="shared" ref="AI49:AJ49" si="94">IF(SUM(AI46:AI48)=0,"－",SUM(AI46:AI48))</f>
        <v>－</v>
      </c>
      <c r="AJ49" s="27" t="str">
        <f t="shared" si="94"/>
        <v>－</v>
      </c>
      <c r="AK49" s="28" t="str">
        <f t="shared" si="6"/>
        <v>－</v>
      </c>
      <c r="AL49" s="26" t="str">
        <f t="shared" ref="AL49:AM49" si="95">IF(SUM(AL46:AL48)=0,"－",SUM(AL46:AL48))</f>
        <v>－</v>
      </c>
      <c r="AM49" s="27" t="str">
        <f t="shared" si="95"/>
        <v>－</v>
      </c>
      <c r="AN49" s="28" t="str">
        <f t="shared" si="7"/>
        <v>－</v>
      </c>
      <c r="AO49" s="26" t="str">
        <f t="shared" ref="AO49:AP49" si="96">IF(SUM(AO46:AO48)=0,"－",SUM(AO46:AO48))</f>
        <v>－</v>
      </c>
      <c r="AP49" s="27" t="str">
        <f t="shared" si="96"/>
        <v>－</v>
      </c>
      <c r="AQ49" s="28" t="str">
        <f t="shared" si="8"/>
        <v>－</v>
      </c>
      <c r="AR49" s="26" t="str">
        <f t="shared" ref="AR49:AS49" si="97">IF(SUM(AR46:AR48)=0,"－",SUM(AR46:AR48))</f>
        <v>－</v>
      </c>
      <c r="AS49" s="27" t="str">
        <f t="shared" si="97"/>
        <v>－</v>
      </c>
      <c r="AT49" s="28" t="str">
        <f t="shared" si="9"/>
        <v>－</v>
      </c>
      <c r="AU49" s="26" t="str">
        <f t="shared" ref="AU49:AV49" si="98">IF(SUM(AU46:AU48)=0,"－",SUM(AU46:AU48))</f>
        <v>－</v>
      </c>
      <c r="AV49" s="27" t="str">
        <f t="shared" si="98"/>
        <v>－</v>
      </c>
      <c r="AW49" s="28" t="str">
        <f t="shared" si="10"/>
        <v>－</v>
      </c>
      <c r="AX49" s="26">
        <f t="shared" ref="AX49:AY49" si="99">IF(SUM(AX46:AX48)=0,"－",SUM(AX46:AX48))</f>
        <v>27</v>
      </c>
      <c r="AY49" s="27" t="str">
        <f t="shared" si="99"/>
        <v>－</v>
      </c>
      <c r="AZ49" s="28">
        <f t="shared" si="11"/>
        <v>27</v>
      </c>
      <c r="BA49" s="26" t="str">
        <f t="shared" ref="BA49:BB49" si="100">IF(SUM(BA46:BA48)=0,"－",SUM(BA46:BA48))</f>
        <v>－</v>
      </c>
      <c r="BB49" s="27" t="str">
        <f t="shared" si="100"/>
        <v>－</v>
      </c>
      <c r="BC49" s="28" t="str">
        <f t="shared" si="12"/>
        <v>－</v>
      </c>
      <c r="BD49" s="26">
        <f t="shared" ref="BD49:BE49" si="101">IF(SUM(BD46:BD48)=0,"－",SUM(BD46:BD48))</f>
        <v>2</v>
      </c>
      <c r="BE49" s="27">
        <f t="shared" si="101"/>
        <v>1</v>
      </c>
      <c r="BF49" s="28">
        <f t="shared" si="13"/>
        <v>3</v>
      </c>
      <c r="BG49" s="26">
        <f>IF(SUM(BG46:BG48)=0,"－",SUM(BG46:BG48))</f>
        <v>437884</v>
      </c>
      <c r="BH49" s="27">
        <f>IF(SUM(BH46:BH48)=0,"－",SUM(BH46:BH48))</f>
        <v>3009</v>
      </c>
      <c r="BI49" s="28">
        <f t="shared" si="15"/>
        <v>440893</v>
      </c>
      <c r="BJ49" s="26"/>
      <c r="BK49" s="27"/>
      <c r="BL49" s="28"/>
      <c r="BM49" s="26"/>
      <c r="BN49" s="27"/>
      <c r="BO49" s="28"/>
      <c r="BP49" s="26"/>
      <c r="BQ49" s="27"/>
      <c r="BR49" s="28"/>
      <c r="BS49" s="26"/>
      <c r="BT49" s="27"/>
      <c r="BU49" s="28"/>
      <c r="BV49" s="26"/>
      <c r="BW49" s="27"/>
      <c r="BX49" s="28"/>
    </row>
    <row r="50" spans="1:76" s="11" customFormat="1" ht="12.75" customHeight="1" x14ac:dyDescent="0.15">
      <c r="A50" s="66"/>
      <c r="B50" s="60"/>
      <c r="C50" s="56" t="s">
        <v>224</v>
      </c>
      <c r="D50" s="61"/>
      <c r="E50" s="26">
        <v>201655</v>
      </c>
      <c r="F50" s="27">
        <v>1472</v>
      </c>
      <c r="G50" s="28">
        <f t="shared" si="16"/>
        <v>203127</v>
      </c>
      <c r="H50" s="26" t="s">
        <v>134</v>
      </c>
      <c r="I50" s="27" t="s">
        <v>134</v>
      </c>
      <c r="J50" s="28" t="str">
        <f t="shared" si="17"/>
        <v>－</v>
      </c>
      <c r="K50" s="26">
        <v>1</v>
      </c>
      <c r="L50" s="27" t="s">
        <v>134</v>
      </c>
      <c r="M50" s="28">
        <f t="shared" si="18"/>
        <v>1</v>
      </c>
      <c r="N50" s="26" t="s">
        <v>134</v>
      </c>
      <c r="O50" s="27" t="s">
        <v>134</v>
      </c>
      <c r="P50" s="28" t="str">
        <f t="shared" si="0"/>
        <v>－</v>
      </c>
      <c r="Q50" s="26">
        <v>779</v>
      </c>
      <c r="R50" s="27">
        <v>64</v>
      </c>
      <c r="S50" s="28">
        <f t="shared" si="1"/>
        <v>843</v>
      </c>
      <c r="T50" s="26">
        <v>14</v>
      </c>
      <c r="U50" s="27" t="s">
        <v>134</v>
      </c>
      <c r="V50" s="28">
        <f t="shared" si="2"/>
        <v>14</v>
      </c>
      <c r="W50" s="26" t="s">
        <v>134</v>
      </c>
      <c r="X50" s="27" t="s">
        <v>134</v>
      </c>
      <c r="Y50" s="28" t="str">
        <f t="shared" si="19"/>
        <v>－</v>
      </c>
      <c r="Z50" s="26" t="s">
        <v>134</v>
      </c>
      <c r="AA50" s="27" t="s">
        <v>134</v>
      </c>
      <c r="AB50" s="28" t="str">
        <f t="shared" si="3"/>
        <v>－</v>
      </c>
      <c r="AC50" s="26">
        <v>2</v>
      </c>
      <c r="AD50" s="27" t="s">
        <v>134</v>
      </c>
      <c r="AE50" s="28">
        <f t="shared" si="4"/>
        <v>2</v>
      </c>
      <c r="AF50" s="26" t="s">
        <v>134</v>
      </c>
      <c r="AG50" s="27" t="s">
        <v>134</v>
      </c>
      <c r="AH50" s="28" t="str">
        <f t="shared" si="5"/>
        <v>－</v>
      </c>
      <c r="AI50" s="26" t="s">
        <v>134</v>
      </c>
      <c r="AJ50" s="27" t="s">
        <v>134</v>
      </c>
      <c r="AK50" s="28" t="str">
        <f t="shared" si="6"/>
        <v>－</v>
      </c>
      <c r="AL50" s="26" t="s">
        <v>134</v>
      </c>
      <c r="AM50" s="27" t="s">
        <v>134</v>
      </c>
      <c r="AN50" s="28" t="str">
        <f t="shared" si="7"/>
        <v>－</v>
      </c>
      <c r="AO50" s="26" t="s">
        <v>134</v>
      </c>
      <c r="AP50" s="27" t="s">
        <v>134</v>
      </c>
      <c r="AQ50" s="28" t="str">
        <f t="shared" si="8"/>
        <v>－</v>
      </c>
      <c r="AR50" s="26" t="s">
        <v>134</v>
      </c>
      <c r="AS50" s="27" t="s">
        <v>134</v>
      </c>
      <c r="AT50" s="28" t="str">
        <f t="shared" si="9"/>
        <v>－</v>
      </c>
      <c r="AU50" s="26" t="s">
        <v>134</v>
      </c>
      <c r="AV50" s="27" t="s">
        <v>134</v>
      </c>
      <c r="AW50" s="28" t="str">
        <f t="shared" si="10"/>
        <v>－</v>
      </c>
      <c r="AX50" s="26">
        <v>30</v>
      </c>
      <c r="AY50" s="27" t="s">
        <v>134</v>
      </c>
      <c r="AZ50" s="28">
        <f t="shared" si="11"/>
        <v>30</v>
      </c>
      <c r="BA50" s="26" t="s">
        <v>134</v>
      </c>
      <c r="BB50" s="27" t="s">
        <v>134</v>
      </c>
      <c r="BC50" s="28" t="str">
        <f t="shared" si="12"/>
        <v>－</v>
      </c>
      <c r="BD50" s="26">
        <v>1</v>
      </c>
      <c r="BE50" s="27">
        <v>2</v>
      </c>
      <c r="BF50" s="28">
        <f t="shared" si="13"/>
        <v>3</v>
      </c>
      <c r="BG50" s="26">
        <f t="shared" ref="BG50:BH53" si="102">IF(SUM(E50,H50,K50,N50,Q50,T50,W50,Z50,AC50,AF50,AI50,AL50,AO50,AR50,AU50,AX50,BA50,BD50)=0,"－",SUM(E50,H50,K50,N50,Q50,T50,W50,Z50,AC50,AF50,AI50,AL50,AO50,AR50,AU50,AX50,BA50,BD50))</f>
        <v>202482</v>
      </c>
      <c r="BH50" s="27">
        <f t="shared" si="102"/>
        <v>1538</v>
      </c>
      <c r="BI50" s="28">
        <f t="shared" si="15"/>
        <v>204020</v>
      </c>
      <c r="BJ50" s="26"/>
      <c r="BK50" s="27"/>
      <c r="BL50" s="28"/>
      <c r="BM50" s="26"/>
      <c r="BN50" s="27"/>
      <c r="BO50" s="28"/>
      <c r="BP50" s="26"/>
      <c r="BQ50" s="27"/>
      <c r="BR50" s="28"/>
      <c r="BS50" s="26"/>
      <c r="BT50" s="27"/>
      <c r="BU50" s="28"/>
      <c r="BV50" s="26"/>
      <c r="BW50" s="27"/>
      <c r="BX50" s="28"/>
    </row>
    <row r="51" spans="1:76" s="11" customFormat="1" ht="12.75" customHeight="1" x14ac:dyDescent="0.15">
      <c r="A51" s="66"/>
      <c r="B51" s="77" t="s">
        <v>31</v>
      </c>
      <c r="C51" s="56" t="s">
        <v>124</v>
      </c>
      <c r="D51" s="61"/>
      <c r="E51" s="26">
        <v>460586</v>
      </c>
      <c r="F51" s="27">
        <v>3179</v>
      </c>
      <c r="G51" s="28">
        <f t="shared" si="16"/>
        <v>463765</v>
      </c>
      <c r="H51" s="26" t="s">
        <v>134</v>
      </c>
      <c r="I51" s="27" t="s">
        <v>134</v>
      </c>
      <c r="J51" s="28" t="str">
        <f t="shared" si="17"/>
        <v>－</v>
      </c>
      <c r="K51" s="26">
        <v>7</v>
      </c>
      <c r="L51" s="27" t="s">
        <v>134</v>
      </c>
      <c r="M51" s="28">
        <f t="shared" si="18"/>
        <v>7</v>
      </c>
      <c r="N51" s="26" t="s">
        <v>134</v>
      </c>
      <c r="O51" s="27" t="s">
        <v>134</v>
      </c>
      <c r="P51" s="28" t="str">
        <f t="shared" si="0"/>
        <v>－</v>
      </c>
      <c r="Q51" s="26">
        <v>1661</v>
      </c>
      <c r="R51" s="27">
        <v>63</v>
      </c>
      <c r="S51" s="28">
        <f t="shared" si="1"/>
        <v>1724</v>
      </c>
      <c r="T51" s="26">
        <v>56</v>
      </c>
      <c r="U51" s="27">
        <v>1</v>
      </c>
      <c r="V51" s="28">
        <f t="shared" si="2"/>
        <v>57</v>
      </c>
      <c r="W51" s="26" t="s">
        <v>134</v>
      </c>
      <c r="X51" s="27" t="s">
        <v>134</v>
      </c>
      <c r="Y51" s="28" t="str">
        <f t="shared" si="19"/>
        <v>－</v>
      </c>
      <c r="Z51" s="26" t="s">
        <v>134</v>
      </c>
      <c r="AA51" s="27" t="s">
        <v>134</v>
      </c>
      <c r="AB51" s="28" t="str">
        <f t="shared" si="3"/>
        <v>－</v>
      </c>
      <c r="AC51" s="26">
        <v>12</v>
      </c>
      <c r="AD51" s="27" t="s">
        <v>134</v>
      </c>
      <c r="AE51" s="28">
        <f t="shared" si="4"/>
        <v>12</v>
      </c>
      <c r="AF51" s="26" t="s">
        <v>134</v>
      </c>
      <c r="AG51" s="27" t="s">
        <v>134</v>
      </c>
      <c r="AH51" s="28" t="str">
        <f t="shared" si="5"/>
        <v>－</v>
      </c>
      <c r="AI51" s="26" t="s">
        <v>134</v>
      </c>
      <c r="AJ51" s="27" t="s">
        <v>134</v>
      </c>
      <c r="AK51" s="28" t="str">
        <f t="shared" si="6"/>
        <v>－</v>
      </c>
      <c r="AL51" s="26" t="s">
        <v>134</v>
      </c>
      <c r="AM51" s="27" t="s">
        <v>134</v>
      </c>
      <c r="AN51" s="28" t="str">
        <f t="shared" si="7"/>
        <v>－</v>
      </c>
      <c r="AO51" s="26">
        <v>1</v>
      </c>
      <c r="AP51" s="27" t="s">
        <v>134</v>
      </c>
      <c r="AQ51" s="28">
        <f t="shared" si="8"/>
        <v>1</v>
      </c>
      <c r="AR51" s="26" t="s">
        <v>134</v>
      </c>
      <c r="AS51" s="27" t="s">
        <v>134</v>
      </c>
      <c r="AT51" s="28" t="str">
        <f t="shared" si="9"/>
        <v>－</v>
      </c>
      <c r="AU51" s="26" t="s">
        <v>134</v>
      </c>
      <c r="AV51" s="27" t="s">
        <v>134</v>
      </c>
      <c r="AW51" s="28" t="str">
        <f t="shared" si="10"/>
        <v>－</v>
      </c>
      <c r="AX51" s="26">
        <v>33</v>
      </c>
      <c r="AY51" s="27" t="s">
        <v>134</v>
      </c>
      <c r="AZ51" s="28">
        <f t="shared" si="11"/>
        <v>33</v>
      </c>
      <c r="BA51" s="26" t="s">
        <v>134</v>
      </c>
      <c r="BB51" s="27" t="s">
        <v>134</v>
      </c>
      <c r="BC51" s="28" t="str">
        <f t="shared" si="12"/>
        <v>－</v>
      </c>
      <c r="BD51" s="26">
        <v>3</v>
      </c>
      <c r="BE51" s="27" t="s">
        <v>134</v>
      </c>
      <c r="BF51" s="28">
        <f t="shared" si="13"/>
        <v>3</v>
      </c>
      <c r="BG51" s="26">
        <f t="shared" si="102"/>
        <v>462359</v>
      </c>
      <c r="BH51" s="27">
        <f t="shared" si="102"/>
        <v>3243</v>
      </c>
      <c r="BI51" s="28">
        <f t="shared" si="15"/>
        <v>465602</v>
      </c>
      <c r="BJ51" s="26"/>
      <c r="BK51" s="27"/>
      <c r="BL51" s="28"/>
      <c r="BM51" s="26"/>
      <c r="BN51" s="27"/>
      <c r="BO51" s="28"/>
      <c r="BP51" s="26"/>
      <c r="BQ51" s="27"/>
      <c r="BR51" s="28"/>
      <c r="BS51" s="26"/>
      <c r="BT51" s="27"/>
      <c r="BU51" s="28"/>
      <c r="BV51" s="26"/>
      <c r="BW51" s="27"/>
      <c r="BX51" s="28"/>
    </row>
    <row r="52" spans="1:76" s="11" customFormat="1" ht="12.75" customHeight="1" x14ac:dyDescent="0.15">
      <c r="A52" s="66"/>
      <c r="B52" s="106"/>
      <c r="C52" s="56" t="s">
        <v>125</v>
      </c>
      <c r="D52" s="61"/>
      <c r="E52" s="26">
        <v>138440</v>
      </c>
      <c r="F52" s="27">
        <v>940</v>
      </c>
      <c r="G52" s="28">
        <f t="shared" si="16"/>
        <v>139380</v>
      </c>
      <c r="H52" s="26" t="s">
        <v>134</v>
      </c>
      <c r="I52" s="27" t="s">
        <v>134</v>
      </c>
      <c r="J52" s="28" t="str">
        <f t="shared" si="17"/>
        <v>－</v>
      </c>
      <c r="K52" s="26" t="s">
        <v>134</v>
      </c>
      <c r="L52" s="27" t="s">
        <v>134</v>
      </c>
      <c r="M52" s="28" t="str">
        <f t="shared" si="18"/>
        <v>－</v>
      </c>
      <c r="N52" s="26" t="s">
        <v>134</v>
      </c>
      <c r="O52" s="27" t="s">
        <v>134</v>
      </c>
      <c r="P52" s="28" t="str">
        <f t="shared" si="0"/>
        <v>－</v>
      </c>
      <c r="Q52" s="26">
        <v>718</v>
      </c>
      <c r="R52" s="27">
        <v>42</v>
      </c>
      <c r="S52" s="28">
        <f t="shared" si="1"/>
        <v>760</v>
      </c>
      <c r="T52" s="26">
        <v>1</v>
      </c>
      <c r="U52" s="27" t="s">
        <v>134</v>
      </c>
      <c r="V52" s="28">
        <f t="shared" si="2"/>
        <v>1</v>
      </c>
      <c r="W52" s="26" t="s">
        <v>134</v>
      </c>
      <c r="X52" s="27" t="s">
        <v>134</v>
      </c>
      <c r="Y52" s="28" t="str">
        <f t="shared" si="19"/>
        <v>－</v>
      </c>
      <c r="Z52" s="26" t="s">
        <v>134</v>
      </c>
      <c r="AA52" s="27" t="s">
        <v>134</v>
      </c>
      <c r="AB52" s="28" t="str">
        <f t="shared" si="3"/>
        <v>－</v>
      </c>
      <c r="AC52" s="26">
        <v>1</v>
      </c>
      <c r="AD52" s="27" t="s">
        <v>134</v>
      </c>
      <c r="AE52" s="28">
        <f t="shared" si="4"/>
        <v>1</v>
      </c>
      <c r="AF52" s="26" t="s">
        <v>134</v>
      </c>
      <c r="AG52" s="27" t="s">
        <v>134</v>
      </c>
      <c r="AH52" s="28" t="str">
        <f t="shared" si="5"/>
        <v>－</v>
      </c>
      <c r="AI52" s="26" t="s">
        <v>134</v>
      </c>
      <c r="AJ52" s="27" t="s">
        <v>134</v>
      </c>
      <c r="AK52" s="28" t="str">
        <f t="shared" si="6"/>
        <v>－</v>
      </c>
      <c r="AL52" s="26" t="s">
        <v>134</v>
      </c>
      <c r="AM52" s="27" t="s">
        <v>134</v>
      </c>
      <c r="AN52" s="28" t="str">
        <f t="shared" si="7"/>
        <v>－</v>
      </c>
      <c r="AO52" s="26" t="s">
        <v>134</v>
      </c>
      <c r="AP52" s="27" t="s">
        <v>134</v>
      </c>
      <c r="AQ52" s="28" t="str">
        <f t="shared" si="8"/>
        <v>－</v>
      </c>
      <c r="AR52" s="26" t="s">
        <v>134</v>
      </c>
      <c r="AS52" s="27" t="s">
        <v>134</v>
      </c>
      <c r="AT52" s="28" t="str">
        <f t="shared" si="9"/>
        <v>－</v>
      </c>
      <c r="AU52" s="26" t="s">
        <v>134</v>
      </c>
      <c r="AV52" s="27" t="s">
        <v>134</v>
      </c>
      <c r="AW52" s="28" t="str">
        <f t="shared" si="10"/>
        <v>－</v>
      </c>
      <c r="AX52" s="26" t="s">
        <v>134</v>
      </c>
      <c r="AY52" s="27" t="s">
        <v>134</v>
      </c>
      <c r="AZ52" s="28" t="str">
        <f t="shared" si="11"/>
        <v>－</v>
      </c>
      <c r="BA52" s="26" t="s">
        <v>134</v>
      </c>
      <c r="BB52" s="27" t="s">
        <v>134</v>
      </c>
      <c r="BC52" s="28" t="str">
        <f t="shared" si="12"/>
        <v>－</v>
      </c>
      <c r="BD52" s="26">
        <v>20</v>
      </c>
      <c r="BE52" s="27" t="s">
        <v>134</v>
      </c>
      <c r="BF52" s="28">
        <f t="shared" si="13"/>
        <v>20</v>
      </c>
      <c r="BG52" s="26">
        <f t="shared" si="102"/>
        <v>139180</v>
      </c>
      <c r="BH52" s="27">
        <f t="shared" si="102"/>
        <v>982</v>
      </c>
      <c r="BI52" s="28">
        <f t="shared" si="15"/>
        <v>140162</v>
      </c>
      <c r="BJ52" s="26"/>
      <c r="BK52" s="27"/>
      <c r="BL52" s="28"/>
      <c r="BM52" s="26"/>
      <c r="BN52" s="27"/>
      <c r="BO52" s="28"/>
      <c r="BP52" s="26"/>
      <c r="BQ52" s="27"/>
      <c r="BR52" s="28"/>
      <c r="BS52" s="26"/>
      <c r="BT52" s="27"/>
      <c r="BU52" s="28"/>
      <c r="BV52" s="26"/>
      <c r="BW52" s="27"/>
      <c r="BX52" s="28"/>
    </row>
    <row r="53" spans="1:76" s="11" customFormat="1" ht="12.75" customHeight="1" x14ac:dyDescent="0.15">
      <c r="A53" s="66"/>
      <c r="B53" s="106"/>
      <c r="C53" s="56" t="s">
        <v>154</v>
      </c>
      <c r="D53" s="61"/>
      <c r="E53" s="26">
        <v>118434</v>
      </c>
      <c r="F53" s="27">
        <v>1007</v>
      </c>
      <c r="G53" s="28">
        <f t="shared" si="16"/>
        <v>119441</v>
      </c>
      <c r="H53" s="26" t="s">
        <v>134</v>
      </c>
      <c r="I53" s="27" t="s">
        <v>134</v>
      </c>
      <c r="J53" s="28" t="str">
        <f t="shared" si="17"/>
        <v>－</v>
      </c>
      <c r="K53" s="26">
        <v>2</v>
      </c>
      <c r="L53" s="27" t="s">
        <v>134</v>
      </c>
      <c r="M53" s="28">
        <f t="shared" si="18"/>
        <v>2</v>
      </c>
      <c r="N53" s="26" t="s">
        <v>134</v>
      </c>
      <c r="O53" s="27" t="s">
        <v>134</v>
      </c>
      <c r="P53" s="28" t="str">
        <f t="shared" si="0"/>
        <v>－</v>
      </c>
      <c r="Q53" s="26">
        <v>718</v>
      </c>
      <c r="R53" s="27">
        <v>28</v>
      </c>
      <c r="S53" s="28">
        <f t="shared" si="1"/>
        <v>746</v>
      </c>
      <c r="T53" s="26">
        <v>2</v>
      </c>
      <c r="U53" s="27">
        <v>1</v>
      </c>
      <c r="V53" s="28">
        <f t="shared" si="2"/>
        <v>3</v>
      </c>
      <c r="W53" s="26" t="s">
        <v>134</v>
      </c>
      <c r="X53" s="27" t="s">
        <v>134</v>
      </c>
      <c r="Y53" s="28" t="str">
        <f t="shared" si="19"/>
        <v>－</v>
      </c>
      <c r="Z53" s="26" t="s">
        <v>134</v>
      </c>
      <c r="AA53" s="27" t="s">
        <v>134</v>
      </c>
      <c r="AB53" s="28" t="str">
        <f t="shared" si="3"/>
        <v>－</v>
      </c>
      <c r="AC53" s="26">
        <v>2</v>
      </c>
      <c r="AD53" s="27" t="s">
        <v>134</v>
      </c>
      <c r="AE53" s="28">
        <f t="shared" si="4"/>
        <v>2</v>
      </c>
      <c r="AF53" s="26" t="s">
        <v>134</v>
      </c>
      <c r="AG53" s="27" t="s">
        <v>134</v>
      </c>
      <c r="AH53" s="28" t="str">
        <f t="shared" si="5"/>
        <v>－</v>
      </c>
      <c r="AI53" s="26" t="s">
        <v>134</v>
      </c>
      <c r="AJ53" s="27" t="s">
        <v>134</v>
      </c>
      <c r="AK53" s="28" t="str">
        <f t="shared" si="6"/>
        <v>－</v>
      </c>
      <c r="AL53" s="26" t="s">
        <v>134</v>
      </c>
      <c r="AM53" s="27" t="s">
        <v>134</v>
      </c>
      <c r="AN53" s="28" t="str">
        <f t="shared" si="7"/>
        <v>－</v>
      </c>
      <c r="AO53" s="26" t="s">
        <v>134</v>
      </c>
      <c r="AP53" s="27" t="s">
        <v>134</v>
      </c>
      <c r="AQ53" s="28" t="str">
        <f t="shared" si="8"/>
        <v>－</v>
      </c>
      <c r="AR53" s="26" t="s">
        <v>134</v>
      </c>
      <c r="AS53" s="27" t="s">
        <v>134</v>
      </c>
      <c r="AT53" s="28" t="str">
        <f t="shared" si="9"/>
        <v>－</v>
      </c>
      <c r="AU53" s="26" t="s">
        <v>134</v>
      </c>
      <c r="AV53" s="27" t="s">
        <v>134</v>
      </c>
      <c r="AW53" s="28" t="str">
        <f t="shared" si="10"/>
        <v>－</v>
      </c>
      <c r="AX53" s="26">
        <v>11</v>
      </c>
      <c r="AY53" s="27" t="s">
        <v>134</v>
      </c>
      <c r="AZ53" s="28">
        <f t="shared" si="11"/>
        <v>11</v>
      </c>
      <c r="BA53" s="26" t="s">
        <v>134</v>
      </c>
      <c r="BB53" s="27" t="s">
        <v>134</v>
      </c>
      <c r="BC53" s="28" t="str">
        <f t="shared" si="12"/>
        <v>－</v>
      </c>
      <c r="BD53" s="26">
        <v>1</v>
      </c>
      <c r="BE53" s="27" t="s">
        <v>134</v>
      </c>
      <c r="BF53" s="28">
        <f t="shared" si="13"/>
        <v>1</v>
      </c>
      <c r="BG53" s="26">
        <f t="shared" si="102"/>
        <v>119170</v>
      </c>
      <c r="BH53" s="27">
        <f t="shared" si="102"/>
        <v>1036</v>
      </c>
      <c r="BI53" s="28">
        <f t="shared" si="15"/>
        <v>120206</v>
      </c>
      <c r="BJ53" s="26"/>
      <c r="BK53" s="27"/>
      <c r="BL53" s="28"/>
      <c r="BM53" s="26"/>
      <c r="BN53" s="27"/>
      <c r="BO53" s="28"/>
      <c r="BP53" s="26"/>
      <c r="BQ53" s="27"/>
      <c r="BR53" s="28"/>
      <c r="BS53" s="26"/>
      <c r="BT53" s="27"/>
      <c r="BU53" s="28"/>
      <c r="BV53" s="26"/>
      <c r="BW53" s="27"/>
      <c r="BX53" s="28"/>
    </row>
    <row r="54" spans="1:76" s="11" customFormat="1" ht="12.75" customHeight="1" x14ac:dyDescent="0.15">
      <c r="A54" s="66"/>
      <c r="B54" s="113"/>
      <c r="C54" s="56" t="s">
        <v>25</v>
      </c>
      <c r="D54" s="61"/>
      <c r="E54" s="26">
        <f>IF(SUM(E51:E53)=0,"－",SUM(E51:E53))</f>
        <v>717460</v>
      </c>
      <c r="F54" s="27">
        <f t="shared" ref="F54:BE54" si="103">IF(SUM(F51:F53)=0,"－",SUM(F51:F53))</f>
        <v>5126</v>
      </c>
      <c r="G54" s="28">
        <f t="shared" si="16"/>
        <v>722586</v>
      </c>
      <c r="H54" s="26" t="str">
        <f t="shared" si="103"/>
        <v>－</v>
      </c>
      <c r="I54" s="27" t="str">
        <f t="shared" si="103"/>
        <v>－</v>
      </c>
      <c r="J54" s="28" t="str">
        <f t="shared" si="17"/>
        <v>－</v>
      </c>
      <c r="K54" s="26">
        <f t="shared" si="103"/>
        <v>9</v>
      </c>
      <c r="L54" s="27" t="str">
        <f t="shared" si="103"/>
        <v>－</v>
      </c>
      <c r="M54" s="28">
        <f t="shared" si="18"/>
        <v>9</v>
      </c>
      <c r="N54" s="26" t="str">
        <f t="shared" si="103"/>
        <v>－</v>
      </c>
      <c r="O54" s="27" t="str">
        <f t="shared" si="103"/>
        <v>－</v>
      </c>
      <c r="P54" s="28" t="str">
        <f t="shared" si="0"/>
        <v>－</v>
      </c>
      <c r="Q54" s="26">
        <f t="shared" si="103"/>
        <v>3097</v>
      </c>
      <c r="R54" s="27">
        <f t="shared" si="103"/>
        <v>133</v>
      </c>
      <c r="S54" s="28">
        <f t="shared" si="1"/>
        <v>3230</v>
      </c>
      <c r="T54" s="26">
        <f t="shared" si="103"/>
        <v>59</v>
      </c>
      <c r="U54" s="27">
        <f t="shared" si="103"/>
        <v>2</v>
      </c>
      <c r="V54" s="28">
        <f t="shared" si="2"/>
        <v>61</v>
      </c>
      <c r="W54" s="26" t="str">
        <f t="shared" si="103"/>
        <v>－</v>
      </c>
      <c r="X54" s="27" t="str">
        <f t="shared" si="103"/>
        <v>－</v>
      </c>
      <c r="Y54" s="28" t="str">
        <f t="shared" si="19"/>
        <v>－</v>
      </c>
      <c r="Z54" s="26" t="str">
        <f t="shared" si="103"/>
        <v>－</v>
      </c>
      <c r="AA54" s="27" t="str">
        <f t="shared" si="103"/>
        <v>－</v>
      </c>
      <c r="AB54" s="28" t="str">
        <f t="shared" si="3"/>
        <v>－</v>
      </c>
      <c r="AC54" s="26">
        <f t="shared" si="103"/>
        <v>15</v>
      </c>
      <c r="AD54" s="27" t="str">
        <f t="shared" si="103"/>
        <v>－</v>
      </c>
      <c r="AE54" s="28">
        <f t="shared" si="4"/>
        <v>15</v>
      </c>
      <c r="AF54" s="26" t="str">
        <f t="shared" si="103"/>
        <v>－</v>
      </c>
      <c r="AG54" s="27" t="str">
        <f t="shared" si="103"/>
        <v>－</v>
      </c>
      <c r="AH54" s="28" t="str">
        <f t="shared" si="5"/>
        <v>－</v>
      </c>
      <c r="AI54" s="26" t="str">
        <f t="shared" si="103"/>
        <v>－</v>
      </c>
      <c r="AJ54" s="27" t="str">
        <f t="shared" si="103"/>
        <v>－</v>
      </c>
      <c r="AK54" s="28" t="str">
        <f t="shared" si="6"/>
        <v>－</v>
      </c>
      <c r="AL54" s="26" t="str">
        <f t="shared" si="103"/>
        <v>－</v>
      </c>
      <c r="AM54" s="27" t="str">
        <f t="shared" si="103"/>
        <v>－</v>
      </c>
      <c r="AN54" s="28" t="str">
        <f t="shared" si="7"/>
        <v>－</v>
      </c>
      <c r="AO54" s="26">
        <f t="shared" si="103"/>
        <v>1</v>
      </c>
      <c r="AP54" s="27" t="str">
        <f t="shared" si="103"/>
        <v>－</v>
      </c>
      <c r="AQ54" s="28">
        <f t="shared" si="8"/>
        <v>1</v>
      </c>
      <c r="AR54" s="26" t="str">
        <f t="shared" si="103"/>
        <v>－</v>
      </c>
      <c r="AS54" s="27" t="str">
        <f t="shared" si="103"/>
        <v>－</v>
      </c>
      <c r="AT54" s="28" t="str">
        <f t="shared" si="9"/>
        <v>－</v>
      </c>
      <c r="AU54" s="26" t="str">
        <f t="shared" si="103"/>
        <v>－</v>
      </c>
      <c r="AV54" s="27" t="str">
        <f t="shared" si="103"/>
        <v>－</v>
      </c>
      <c r="AW54" s="28" t="str">
        <f t="shared" si="10"/>
        <v>－</v>
      </c>
      <c r="AX54" s="26">
        <f t="shared" si="103"/>
        <v>44</v>
      </c>
      <c r="AY54" s="27" t="str">
        <f t="shared" si="103"/>
        <v>－</v>
      </c>
      <c r="AZ54" s="28">
        <f t="shared" si="11"/>
        <v>44</v>
      </c>
      <c r="BA54" s="26" t="str">
        <f t="shared" si="103"/>
        <v>－</v>
      </c>
      <c r="BB54" s="27" t="str">
        <f t="shared" si="103"/>
        <v>－</v>
      </c>
      <c r="BC54" s="28" t="str">
        <f t="shared" si="12"/>
        <v>－</v>
      </c>
      <c r="BD54" s="26">
        <f t="shared" si="103"/>
        <v>24</v>
      </c>
      <c r="BE54" s="27" t="str">
        <f t="shared" si="103"/>
        <v>－</v>
      </c>
      <c r="BF54" s="28">
        <f t="shared" si="13"/>
        <v>24</v>
      </c>
      <c r="BG54" s="26">
        <f>IF(SUM(BG51:BG53)=0,"－",SUM(BG51:BG53))</f>
        <v>720709</v>
      </c>
      <c r="BH54" s="27">
        <f>IF(SUM(BH51:BH53)=0,"－",SUM(BH51:BH53))</f>
        <v>5261</v>
      </c>
      <c r="BI54" s="28">
        <f t="shared" si="15"/>
        <v>725970</v>
      </c>
      <c r="BJ54" s="26"/>
      <c r="BK54" s="27"/>
      <c r="BL54" s="28"/>
      <c r="BM54" s="26"/>
      <c r="BN54" s="27"/>
      <c r="BO54" s="28"/>
      <c r="BP54" s="26"/>
      <c r="BQ54" s="27"/>
      <c r="BR54" s="28"/>
      <c r="BS54" s="26"/>
      <c r="BT54" s="27"/>
      <c r="BU54" s="28"/>
      <c r="BV54" s="26"/>
      <c r="BW54" s="27"/>
      <c r="BX54" s="28"/>
    </row>
    <row r="55" spans="1:76" s="11" customFormat="1" ht="12.75" customHeight="1" x14ac:dyDescent="0.15">
      <c r="A55" s="66"/>
      <c r="B55" s="60" t="s">
        <v>168</v>
      </c>
      <c r="C55" s="105" t="s">
        <v>155</v>
      </c>
      <c r="D55" s="15" t="s">
        <v>148</v>
      </c>
      <c r="E55" s="26">
        <v>293687</v>
      </c>
      <c r="F55" s="27">
        <v>7224</v>
      </c>
      <c r="G55" s="28">
        <f t="shared" si="16"/>
        <v>300911</v>
      </c>
      <c r="H55" s="26" t="s">
        <v>134</v>
      </c>
      <c r="I55" s="27" t="s">
        <v>134</v>
      </c>
      <c r="J55" s="28" t="str">
        <f t="shared" si="17"/>
        <v>－</v>
      </c>
      <c r="K55" s="26">
        <v>3</v>
      </c>
      <c r="L55" s="27">
        <v>1</v>
      </c>
      <c r="M55" s="28">
        <f t="shared" si="18"/>
        <v>4</v>
      </c>
      <c r="N55" s="26" t="s">
        <v>134</v>
      </c>
      <c r="O55" s="27" t="s">
        <v>134</v>
      </c>
      <c r="P55" s="28" t="str">
        <f t="shared" si="0"/>
        <v>－</v>
      </c>
      <c r="Q55" s="26">
        <v>2121</v>
      </c>
      <c r="R55" s="27">
        <v>144</v>
      </c>
      <c r="S55" s="28">
        <f t="shared" si="1"/>
        <v>2265</v>
      </c>
      <c r="T55" s="26">
        <v>44</v>
      </c>
      <c r="U55" s="27">
        <v>2</v>
      </c>
      <c r="V55" s="28">
        <f t="shared" si="2"/>
        <v>46</v>
      </c>
      <c r="W55" s="26" t="s">
        <v>134</v>
      </c>
      <c r="X55" s="27" t="s">
        <v>134</v>
      </c>
      <c r="Y55" s="28" t="str">
        <f t="shared" si="19"/>
        <v>－</v>
      </c>
      <c r="Z55" s="26" t="s">
        <v>134</v>
      </c>
      <c r="AA55" s="27" t="s">
        <v>134</v>
      </c>
      <c r="AB55" s="28" t="str">
        <f t="shared" si="3"/>
        <v>－</v>
      </c>
      <c r="AC55" s="26">
        <v>6</v>
      </c>
      <c r="AD55" s="27">
        <v>5</v>
      </c>
      <c r="AE55" s="28">
        <f t="shared" si="4"/>
        <v>11</v>
      </c>
      <c r="AF55" s="26" t="s">
        <v>134</v>
      </c>
      <c r="AG55" s="27" t="s">
        <v>134</v>
      </c>
      <c r="AH55" s="28" t="str">
        <f t="shared" si="5"/>
        <v>－</v>
      </c>
      <c r="AI55" s="26" t="s">
        <v>134</v>
      </c>
      <c r="AJ55" s="27" t="s">
        <v>134</v>
      </c>
      <c r="AK55" s="28" t="str">
        <f t="shared" si="6"/>
        <v>－</v>
      </c>
      <c r="AL55" s="26" t="s">
        <v>134</v>
      </c>
      <c r="AM55" s="27" t="s">
        <v>134</v>
      </c>
      <c r="AN55" s="28" t="str">
        <f t="shared" si="7"/>
        <v>－</v>
      </c>
      <c r="AO55" s="26" t="s">
        <v>134</v>
      </c>
      <c r="AP55" s="27" t="s">
        <v>134</v>
      </c>
      <c r="AQ55" s="28" t="str">
        <f t="shared" si="8"/>
        <v>－</v>
      </c>
      <c r="AR55" s="26" t="s">
        <v>134</v>
      </c>
      <c r="AS55" s="27" t="s">
        <v>134</v>
      </c>
      <c r="AT55" s="28" t="str">
        <f t="shared" si="9"/>
        <v>－</v>
      </c>
      <c r="AU55" s="26" t="s">
        <v>134</v>
      </c>
      <c r="AV55" s="27" t="s">
        <v>134</v>
      </c>
      <c r="AW55" s="28" t="str">
        <f t="shared" si="10"/>
        <v>－</v>
      </c>
      <c r="AX55" s="26">
        <v>44</v>
      </c>
      <c r="AY55" s="27" t="s">
        <v>134</v>
      </c>
      <c r="AZ55" s="28">
        <f t="shared" si="11"/>
        <v>44</v>
      </c>
      <c r="BA55" s="26" t="s">
        <v>134</v>
      </c>
      <c r="BB55" s="27" t="s">
        <v>134</v>
      </c>
      <c r="BC55" s="28" t="str">
        <f t="shared" si="12"/>
        <v>－</v>
      </c>
      <c r="BD55" s="26">
        <v>4</v>
      </c>
      <c r="BE55" s="27">
        <v>4</v>
      </c>
      <c r="BF55" s="28">
        <f t="shared" si="13"/>
        <v>8</v>
      </c>
      <c r="BG55" s="26">
        <f>IF(SUM(E55,H55,K55,N55,Q55,T55,W55,Z55,AC55,AF55,AI55,AL55,AO55,AR55,AU55,AX55,BA55,BD55)=0,"－",SUM(E55,H55,K55,N55,Q55,T55,W55,Z55,AC55,AF55,AI55,AL55,AO55,AR55,AU55,AX55,BA55,BD55))</f>
        <v>295909</v>
      </c>
      <c r="BH55" s="27">
        <f>IF(SUM(F55,I55,L55,O55,R55,U55,X55,AA55,AD55,AG55,AJ55,AM55,AP55,AS55,AV55,AY55,BB55,BE55)=0,"－",SUM(F55,I55,L55,O55,R55,U55,X55,AA55,AD55,AG55,AJ55,AM55,AP55,AS55,AV55,AY55,BB55,BE55))</f>
        <v>7380</v>
      </c>
      <c r="BI55" s="28">
        <f t="shared" si="15"/>
        <v>303289</v>
      </c>
      <c r="BJ55" s="26"/>
      <c r="BK55" s="27"/>
      <c r="BL55" s="28"/>
      <c r="BM55" s="26"/>
      <c r="BN55" s="27"/>
      <c r="BO55" s="28"/>
      <c r="BP55" s="26"/>
      <c r="BQ55" s="27"/>
      <c r="BR55" s="28"/>
      <c r="BS55" s="26"/>
      <c r="BT55" s="27"/>
      <c r="BU55" s="28"/>
      <c r="BV55" s="26"/>
      <c r="BW55" s="27"/>
      <c r="BX55" s="28"/>
    </row>
    <row r="56" spans="1:76" s="11" customFormat="1" ht="12.75" customHeight="1" x14ac:dyDescent="0.15">
      <c r="A56" s="66"/>
      <c r="B56" s="60"/>
      <c r="C56" s="105"/>
      <c r="D56" s="15" t="s">
        <v>156</v>
      </c>
      <c r="E56" s="26">
        <v>69207</v>
      </c>
      <c r="F56" s="27">
        <v>3121</v>
      </c>
      <c r="G56" s="28">
        <f t="shared" si="16"/>
        <v>72328</v>
      </c>
      <c r="H56" s="26" t="s">
        <v>134</v>
      </c>
      <c r="I56" s="27" t="s">
        <v>134</v>
      </c>
      <c r="J56" s="28" t="str">
        <f t="shared" si="17"/>
        <v>－</v>
      </c>
      <c r="K56" s="26">
        <v>1</v>
      </c>
      <c r="L56" s="27" t="s">
        <v>134</v>
      </c>
      <c r="M56" s="28">
        <f t="shared" si="18"/>
        <v>1</v>
      </c>
      <c r="N56" s="26" t="s">
        <v>134</v>
      </c>
      <c r="O56" s="27" t="s">
        <v>134</v>
      </c>
      <c r="P56" s="28" t="str">
        <f t="shared" si="0"/>
        <v>－</v>
      </c>
      <c r="Q56" s="26">
        <v>415</v>
      </c>
      <c r="R56" s="27">
        <v>15</v>
      </c>
      <c r="S56" s="28">
        <f t="shared" si="1"/>
        <v>430</v>
      </c>
      <c r="T56" s="26">
        <v>14</v>
      </c>
      <c r="U56" s="27" t="s">
        <v>134</v>
      </c>
      <c r="V56" s="28">
        <f t="shared" si="2"/>
        <v>14</v>
      </c>
      <c r="W56" s="26" t="s">
        <v>134</v>
      </c>
      <c r="X56" s="27" t="s">
        <v>134</v>
      </c>
      <c r="Y56" s="28" t="str">
        <f t="shared" si="19"/>
        <v>－</v>
      </c>
      <c r="Z56" s="26" t="s">
        <v>134</v>
      </c>
      <c r="AA56" s="27" t="s">
        <v>134</v>
      </c>
      <c r="AB56" s="28" t="str">
        <f t="shared" si="3"/>
        <v>－</v>
      </c>
      <c r="AC56" s="26">
        <v>2</v>
      </c>
      <c r="AD56" s="27">
        <v>4</v>
      </c>
      <c r="AE56" s="28">
        <f t="shared" si="4"/>
        <v>6</v>
      </c>
      <c r="AF56" s="26" t="s">
        <v>134</v>
      </c>
      <c r="AG56" s="27" t="s">
        <v>134</v>
      </c>
      <c r="AH56" s="28" t="str">
        <f t="shared" si="5"/>
        <v>－</v>
      </c>
      <c r="AI56" s="26" t="s">
        <v>134</v>
      </c>
      <c r="AJ56" s="27" t="s">
        <v>134</v>
      </c>
      <c r="AK56" s="28" t="str">
        <f t="shared" si="6"/>
        <v>－</v>
      </c>
      <c r="AL56" s="26" t="s">
        <v>134</v>
      </c>
      <c r="AM56" s="27" t="s">
        <v>134</v>
      </c>
      <c r="AN56" s="28" t="str">
        <f t="shared" si="7"/>
        <v>－</v>
      </c>
      <c r="AO56" s="26" t="s">
        <v>134</v>
      </c>
      <c r="AP56" s="27" t="s">
        <v>134</v>
      </c>
      <c r="AQ56" s="28" t="str">
        <f t="shared" si="8"/>
        <v>－</v>
      </c>
      <c r="AR56" s="26" t="s">
        <v>134</v>
      </c>
      <c r="AS56" s="27" t="s">
        <v>134</v>
      </c>
      <c r="AT56" s="28" t="str">
        <f t="shared" si="9"/>
        <v>－</v>
      </c>
      <c r="AU56" s="26" t="s">
        <v>134</v>
      </c>
      <c r="AV56" s="27" t="s">
        <v>134</v>
      </c>
      <c r="AW56" s="28" t="str">
        <f t="shared" si="10"/>
        <v>－</v>
      </c>
      <c r="AX56" s="26">
        <v>3</v>
      </c>
      <c r="AY56" s="27" t="s">
        <v>134</v>
      </c>
      <c r="AZ56" s="28">
        <f t="shared" si="11"/>
        <v>3</v>
      </c>
      <c r="BA56" s="26" t="s">
        <v>134</v>
      </c>
      <c r="BB56" s="27" t="s">
        <v>134</v>
      </c>
      <c r="BC56" s="28" t="str">
        <f t="shared" si="12"/>
        <v>－</v>
      </c>
      <c r="BD56" s="26" t="s">
        <v>134</v>
      </c>
      <c r="BE56" s="27">
        <v>1</v>
      </c>
      <c r="BF56" s="28">
        <f t="shared" si="13"/>
        <v>1</v>
      </c>
      <c r="BG56" s="26">
        <f>IF(SUM(E56,H56,K56,N56,Q56,T56,W56,Z56,AC56,AF56,AI56,AL56,AO56,AR56,AU56,AX56,BA56,BD56)=0,"－",SUM(E56,H56,K56,N56,Q56,T56,W56,Z56,AC56,AF56,AI56,AL56,AO56,AR56,AU56,AX56,BA56,BD56))</f>
        <v>69642</v>
      </c>
      <c r="BH56" s="27">
        <f>IF(SUM(F56,I56,L56,O56,R56,U56,X56,AA56,AD56,AG56,AJ56,AM56,AP56,AS56,AV56,AY56,BB56,BE56)=0,"－",SUM(F56,I56,L56,O56,R56,U56,X56,AA56,AD56,AG56,AJ56,AM56,AP56,AS56,AV56,AY56,BB56,BE56))</f>
        <v>3141</v>
      </c>
      <c r="BI56" s="28">
        <f t="shared" si="15"/>
        <v>72783</v>
      </c>
      <c r="BJ56" s="26"/>
      <c r="BK56" s="27"/>
      <c r="BL56" s="28"/>
      <c r="BM56" s="26"/>
      <c r="BN56" s="27"/>
      <c r="BO56" s="28"/>
      <c r="BP56" s="26"/>
      <c r="BQ56" s="27"/>
      <c r="BR56" s="28"/>
      <c r="BS56" s="26"/>
      <c r="BT56" s="27"/>
      <c r="BU56" s="28"/>
      <c r="BV56" s="26"/>
      <c r="BW56" s="27"/>
      <c r="BX56" s="28"/>
    </row>
    <row r="57" spans="1:76" s="11" customFormat="1" ht="12.75" customHeight="1" x14ac:dyDescent="0.15">
      <c r="A57" s="66"/>
      <c r="B57" s="60"/>
      <c r="C57" s="105"/>
      <c r="D57" s="15" t="s">
        <v>25</v>
      </c>
      <c r="E57" s="26">
        <f>IF(SUM(E55:E56)=0,"－",SUM(E55:E56))</f>
        <v>362894</v>
      </c>
      <c r="F57" s="27">
        <f t="shared" ref="F57:BE57" si="104">IF(SUM(F55:F56)=0,"－",SUM(F55:F56))</f>
        <v>10345</v>
      </c>
      <c r="G57" s="28">
        <f t="shared" si="16"/>
        <v>373239</v>
      </c>
      <c r="H57" s="26" t="str">
        <f t="shared" si="104"/>
        <v>－</v>
      </c>
      <c r="I57" s="27" t="str">
        <f t="shared" si="104"/>
        <v>－</v>
      </c>
      <c r="J57" s="28" t="str">
        <f t="shared" si="17"/>
        <v>－</v>
      </c>
      <c r="K57" s="26">
        <f t="shared" si="104"/>
        <v>4</v>
      </c>
      <c r="L57" s="27">
        <f t="shared" si="104"/>
        <v>1</v>
      </c>
      <c r="M57" s="28">
        <f t="shared" si="18"/>
        <v>5</v>
      </c>
      <c r="N57" s="26" t="str">
        <f t="shared" si="104"/>
        <v>－</v>
      </c>
      <c r="O57" s="27" t="str">
        <f t="shared" si="104"/>
        <v>－</v>
      </c>
      <c r="P57" s="28" t="str">
        <f t="shared" si="0"/>
        <v>－</v>
      </c>
      <c r="Q57" s="26">
        <f t="shared" si="104"/>
        <v>2536</v>
      </c>
      <c r="R57" s="27">
        <f t="shared" si="104"/>
        <v>159</v>
      </c>
      <c r="S57" s="28">
        <f t="shared" si="1"/>
        <v>2695</v>
      </c>
      <c r="T57" s="26">
        <f t="shared" si="104"/>
        <v>58</v>
      </c>
      <c r="U57" s="27">
        <f t="shared" si="104"/>
        <v>2</v>
      </c>
      <c r="V57" s="28">
        <f t="shared" si="2"/>
        <v>60</v>
      </c>
      <c r="W57" s="26" t="str">
        <f t="shared" si="104"/>
        <v>－</v>
      </c>
      <c r="X57" s="27" t="str">
        <f t="shared" si="104"/>
        <v>－</v>
      </c>
      <c r="Y57" s="28" t="str">
        <f t="shared" si="19"/>
        <v>－</v>
      </c>
      <c r="Z57" s="26" t="str">
        <f t="shared" si="104"/>
        <v>－</v>
      </c>
      <c r="AA57" s="27" t="str">
        <f t="shared" si="104"/>
        <v>－</v>
      </c>
      <c r="AB57" s="28" t="str">
        <f t="shared" si="3"/>
        <v>－</v>
      </c>
      <c r="AC57" s="26">
        <f t="shared" si="104"/>
        <v>8</v>
      </c>
      <c r="AD57" s="27">
        <f t="shared" si="104"/>
        <v>9</v>
      </c>
      <c r="AE57" s="28">
        <f t="shared" si="4"/>
        <v>17</v>
      </c>
      <c r="AF57" s="26" t="str">
        <f t="shared" si="104"/>
        <v>－</v>
      </c>
      <c r="AG57" s="27" t="str">
        <f t="shared" si="104"/>
        <v>－</v>
      </c>
      <c r="AH57" s="28" t="str">
        <f t="shared" si="5"/>
        <v>－</v>
      </c>
      <c r="AI57" s="26" t="str">
        <f t="shared" si="104"/>
        <v>－</v>
      </c>
      <c r="AJ57" s="27" t="str">
        <f t="shared" si="104"/>
        <v>－</v>
      </c>
      <c r="AK57" s="28" t="str">
        <f t="shared" si="6"/>
        <v>－</v>
      </c>
      <c r="AL57" s="26" t="str">
        <f t="shared" si="104"/>
        <v>－</v>
      </c>
      <c r="AM57" s="27" t="str">
        <f t="shared" si="104"/>
        <v>－</v>
      </c>
      <c r="AN57" s="28" t="str">
        <f t="shared" si="7"/>
        <v>－</v>
      </c>
      <c r="AO57" s="26" t="str">
        <f t="shared" si="104"/>
        <v>－</v>
      </c>
      <c r="AP57" s="27" t="str">
        <f t="shared" si="104"/>
        <v>－</v>
      </c>
      <c r="AQ57" s="28" t="str">
        <f t="shared" si="8"/>
        <v>－</v>
      </c>
      <c r="AR57" s="26" t="str">
        <f t="shared" si="104"/>
        <v>－</v>
      </c>
      <c r="AS57" s="27" t="str">
        <f t="shared" si="104"/>
        <v>－</v>
      </c>
      <c r="AT57" s="28" t="str">
        <f t="shared" si="9"/>
        <v>－</v>
      </c>
      <c r="AU57" s="26" t="str">
        <f t="shared" si="104"/>
        <v>－</v>
      </c>
      <c r="AV57" s="27" t="str">
        <f t="shared" si="104"/>
        <v>－</v>
      </c>
      <c r="AW57" s="28" t="str">
        <f t="shared" si="10"/>
        <v>－</v>
      </c>
      <c r="AX57" s="26">
        <f t="shared" si="104"/>
        <v>47</v>
      </c>
      <c r="AY57" s="27" t="str">
        <f t="shared" si="104"/>
        <v>－</v>
      </c>
      <c r="AZ57" s="28">
        <f t="shared" si="11"/>
        <v>47</v>
      </c>
      <c r="BA57" s="26" t="str">
        <f t="shared" si="104"/>
        <v>－</v>
      </c>
      <c r="BB57" s="27" t="str">
        <f t="shared" si="104"/>
        <v>－</v>
      </c>
      <c r="BC57" s="28" t="str">
        <f t="shared" si="12"/>
        <v>－</v>
      </c>
      <c r="BD57" s="26">
        <f t="shared" si="104"/>
        <v>4</v>
      </c>
      <c r="BE57" s="27">
        <f t="shared" si="104"/>
        <v>5</v>
      </c>
      <c r="BF57" s="28">
        <f t="shared" si="13"/>
        <v>9</v>
      </c>
      <c r="BG57" s="26">
        <f>IF(SUM(BG55:BG56)=0,"－",SUM(BG55:BG56))</f>
        <v>365551</v>
      </c>
      <c r="BH57" s="27">
        <f>IF(SUM(BH55:BH56)=0,"－",SUM(BH55:BH56))</f>
        <v>10521</v>
      </c>
      <c r="BI57" s="28">
        <f t="shared" si="15"/>
        <v>376072</v>
      </c>
      <c r="BJ57" s="26"/>
      <c r="BK57" s="27"/>
      <c r="BL57" s="28"/>
      <c r="BM57" s="26"/>
      <c r="BN57" s="27"/>
      <c r="BO57" s="28"/>
      <c r="BP57" s="26"/>
      <c r="BQ57" s="27"/>
      <c r="BR57" s="28"/>
      <c r="BS57" s="26"/>
      <c r="BT57" s="27"/>
      <c r="BU57" s="28"/>
      <c r="BV57" s="26"/>
      <c r="BW57" s="27"/>
      <c r="BX57" s="28"/>
    </row>
    <row r="58" spans="1:76" s="11" customFormat="1" ht="12.75" customHeight="1" x14ac:dyDescent="0.15">
      <c r="A58" s="66"/>
      <c r="B58" s="60"/>
      <c r="C58" s="108" t="s">
        <v>225</v>
      </c>
      <c r="D58" s="15" t="s">
        <v>157</v>
      </c>
      <c r="E58" s="26">
        <v>211440</v>
      </c>
      <c r="F58" s="27">
        <v>4557</v>
      </c>
      <c r="G58" s="28">
        <f t="shared" si="16"/>
        <v>215997</v>
      </c>
      <c r="H58" s="26" t="s">
        <v>134</v>
      </c>
      <c r="I58" s="27" t="s">
        <v>134</v>
      </c>
      <c r="J58" s="28" t="str">
        <f t="shared" si="17"/>
        <v>－</v>
      </c>
      <c r="K58" s="26">
        <v>9</v>
      </c>
      <c r="L58" s="27" t="s">
        <v>134</v>
      </c>
      <c r="M58" s="28">
        <f t="shared" si="18"/>
        <v>9</v>
      </c>
      <c r="N58" s="26" t="s">
        <v>134</v>
      </c>
      <c r="O58" s="27" t="s">
        <v>134</v>
      </c>
      <c r="P58" s="28" t="str">
        <f t="shared" si="0"/>
        <v>－</v>
      </c>
      <c r="Q58" s="26">
        <v>1076</v>
      </c>
      <c r="R58" s="27">
        <v>143</v>
      </c>
      <c r="S58" s="28">
        <f t="shared" si="1"/>
        <v>1219</v>
      </c>
      <c r="T58" s="26">
        <v>40</v>
      </c>
      <c r="U58" s="27">
        <v>1</v>
      </c>
      <c r="V58" s="28">
        <f t="shared" si="2"/>
        <v>41</v>
      </c>
      <c r="W58" s="26" t="s">
        <v>134</v>
      </c>
      <c r="X58" s="27" t="s">
        <v>134</v>
      </c>
      <c r="Y58" s="28" t="str">
        <f t="shared" si="19"/>
        <v>－</v>
      </c>
      <c r="Z58" s="26" t="s">
        <v>134</v>
      </c>
      <c r="AA58" s="27" t="s">
        <v>134</v>
      </c>
      <c r="AB58" s="28" t="str">
        <f t="shared" si="3"/>
        <v>－</v>
      </c>
      <c r="AC58" s="26">
        <v>1</v>
      </c>
      <c r="AD58" s="27">
        <v>4</v>
      </c>
      <c r="AE58" s="28">
        <f t="shared" si="4"/>
        <v>5</v>
      </c>
      <c r="AF58" s="26" t="s">
        <v>134</v>
      </c>
      <c r="AG58" s="27" t="s">
        <v>134</v>
      </c>
      <c r="AH58" s="28" t="str">
        <f t="shared" si="5"/>
        <v>－</v>
      </c>
      <c r="AI58" s="26" t="s">
        <v>134</v>
      </c>
      <c r="AJ58" s="27" t="s">
        <v>134</v>
      </c>
      <c r="AK58" s="28" t="str">
        <f t="shared" si="6"/>
        <v>－</v>
      </c>
      <c r="AL58" s="26" t="s">
        <v>134</v>
      </c>
      <c r="AM58" s="27" t="s">
        <v>134</v>
      </c>
      <c r="AN58" s="28" t="str">
        <f t="shared" si="7"/>
        <v>－</v>
      </c>
      <c r="AO58" s="26" t="s">
        <v>134</v>
      </c>
      <c r="AP58" s="27" t="s">
        <v>134</v>
      </c>
      <c r="AQ58" s="28" t="str">
        <f t="shared" si="8"/>
        <v>－</v>
      </c>
      <c r="AR58" s="26" t="s">
        <v>134</v>
      </c>
      <c r="AS58" s="27" t="s">
        <v>134</v>
      </c>
      <c r="AT58" s="28" t="str">
        <f t="shared" si="9"/>
        <v>－</v>
      </c>
      <c r="AU58" s="26" t="s">
        <v>134</v>
      </c>
      <c r="AV58" s="27" t="s">
        <v>134</v>
      </c>
      <c r="AW58" s="28" t="str">
        <f t="shared" si="10"/>
        <v>－</v>
      </c>
      <c r="AX58" s="26">
        <v>67</v>
      </c>
      <c r="AY58" s="27" t="s">
        <v>134</v>
      </c>
      <c r="AZ58" s="28">
        <f t="shared" si="11"/>
        <v>67</v>
      </c>
      <c r="BA58" s="26" t="s">
        <v>134</v>
      </c>
      <c r="BB58" s="27" t="s">
        <v>134</v>
      </c>
      <c r="BC58" s="28" t="str">
        <f t="shared" si="12"/>
        <v>－</v>
      </c>
      <c r="BD58" s="26" t="s">
        <v>134</v>
      </c>
      <c r="BE58" s="27" t="s">
        <v>134</v>
      </c>
      <c r="BF58" s="28" t="str">
        <f t="shared" si="13"/>
        <v>－</v>
      </c>
      <c r="BG58" s="26">
        <f>IF(SUM(E58,H58,K58,N58,Q58,T58,W58,Z58,AC58,AF58,AI58,AL58,AO58,AR58,AU58,AX58,BA58,BD58)=0,"－",SUM(E58,H58,K58,N58,Q58,T58,W58,Z58,AC58,AF58,AI58,AL58,AO58,AR58,AU58,AX58,BA58,BD58))</f>
        <v>212633</v>
      </c>
      <c r="BH58" s="27">
        <f>IF(SUM(F58,I58,L58,O58,R58,U58,X58,AA58,AD58,AG58,AJ58,AM58,AP58,AS58,AV58,AY58,BB58,BE58)=0,"－",SUM(F58,I58,L58,O58,R58,U58,X58,AA58,AD58,AG58,AJ58,AM58,AP58,AS58,AV58,AY58,BB58,BE58))</f>
        <v>4705</v>
      </c>
      <c r="BI58" s="28">
        <f t="shared" si="15"/>
        <v>217338</v>
      </c>
      <c r="BJ58" s="26"/>
      <c r="BK58" s="27"/>
      <c r="BL58" s="28"/>
      <c r="BM58" s="26"/>
      <c r="BN58" s="27"/>
      <c r="BO58" s="28"/>
      <c r="BP58" s="26"/>
      <c r="BQ58" s="27"/>
      <c r="BR58" s="28"/>
      <c r="BS58" s="26"/>
      <c r="BT58" s="27"/>
      <c r="BU58" s="28"/>
      <c r="BV58" s="26"/>
      <c r="BW58" s="27"/>
      <c r="BX58" s="28"/>
    </row>
    <row r="59" spans="1:76" s="11" customFormat="1" ht="12.75" customHeight="1" x14ac:dyDescent="0.15">
      <c r="A59" s="66"/>
      <c r="B59" s="60"/>
      <c r="C59" s="109"/>
      <c r="D59" s="15" t="s">
        <v>158</v>
      </c>
      <c r="E59" s="26">
        <v>51485</v>
      </c>
      <c r="F59" s="27">
        <v>1759</v>
      </c>
      <c r="G59" s="28">
        <f t="shared" si="16"/>
        <v>53244</v>
      </c>
      <c r="H59" s="26" t="s">
        <v>134</v>
      </c>
      <c r="I59" s="27" t="s">
        <v>134</v>
      </c>
      <c r="J59" s="28" t="str">
        <f t="shared" si="17"/>
        <v>－</v>
      </c>
      <c r="K59" s="26" t="s">
        <v>134</v>
      </c>
      <c r="L59" s="27" t="s">
        <v>134</v>
      </c>
      <c r="M59" s="28" t="str">
        <f t="shared" si="18"/>
        <v>－</v>
      </c>
      <c r="N59" s="26" t="s">
        <v>134</v>
      </c>
      <c r="O59" s="27" t="s">
        <v>134</v>
      </c>
      <c r="P59" s="28" t="str">
        <f t="shared" si="0"/>
        <v>－</v>
      </c>
      <c r="Q59" s="26">
        <v>321</v>
      </c>
      <c r="R59" s="27">
        <v>33</v>
      </c>
      <c r="S59" s="28">
        <f t="shared" si="1"/>
        <v>354</v>
      </c>
      <c r="T59" s="26">
        <v>14</v>
      </c>
      <c r="U59" s="27">
        <v>1</v>
      </c>
      <c r="V59" s="28">
        <f t="shared" si="2"/>
        <v>15</v>
      </c>
      <c r="W59" s="26" t="s">
        <v>134</v>
      </c>
      <c r="X59" s="27" t="s">
        <v>134</v>
      </c>
      <c r="Y59" s="28" t="str">
        <f t="shared" si="19"/>
        <v>－</v>
      </c>
      <c r="Z59" s="26" t="s">
        <v>134</v>
      </c>
      <c r="AA59" s="27" t="s">
        <v>134</v>
      </c>
      <c r="AB59" s="28" t="str">
        <f t="shared" si="3"/>
        <v>－</v>
      </c>
      <c r="AC59" s="26">
        <v>2</v>
      </c>
      <c r="AD59" s="27">
        <v>1</v>
      </c>
      <c r="AE59" s="28">
        <f t="shared" si="4"/>
        <v>3</v>
      </c>
      <c r="AF59" s="26" t="s">
        <v>134</v>
      </c>
      <c r="AG59" s="27" t="s">
        <v>134</v>
      </c>
      <c r="AH59" s="28" t="str">
        <f t="shared" si="5"/>
        <v>－</v>
      </c>
      <c r="AI59" s="26" t="s">
        <v>134</v>
      </c>
      <c r="AJ59" s="27" t="s">
        <v>134</v>
      </c>
      <c r="AK59" s="28" t="str">
        <f t="shared" si="6"/>
        <v>－</v>
      </c>
      <c r="AL59" s="26" t="s">
        <v>134</v>
      </c>
      <c r="AM59" s="27" t="s">
        <v>134</v>
      </c>
      <c r="AN59" s="28" t="str">
        <f t="shared" si="7"/>
        <v>－</v>
      </c>
      <c r="AO59" s="26" t="s">
        <v>134</v>
      </c>
      <c r="AP59" s="27" t="s">
        <v>134</v>
      </c>
      <c r="AQ59" s="28" t="str">
        <f t="shared" si="8"/>
        <v>－</v>
      </c>
      <c r="AR59" s="26" t="s">
        <v>134</v>
      </c>
      <c r="AS59" s="27" t="s">
        <v>134</v>
      </c>
      <c r="AT59" s="28" t="str">
        <f t="shared" si="9"/>
        <v>－</v>
      </c>
      <c r="AU59" s="26" t="s">
        <v>134</v>
      </c>
      <c r="AV59" s="27" t="s">
        <v>134</v>
      </c>
      <c r="AW59" s="28" t="str">
        <f t="shared" si="10"/>
        <v>－</v>
      </c>
      <c r="AX59" s="26">
        <v>27</v>
      </c>
      <c r="AY59" s="27" t="s">
        <v>134</v>
      </c>
      <c r="AZ59" s="28">
        <f t="shared" si="11"/>
        <v>27</v>
      </c>
      <c r="BA59" s="26" t="s">
        <v>134</v>
      </c>
      <c r="BB59" s="27" t="s">
        <v>134</v>
      </c>
      <c r="BC59" s="28" t="str">
        <f t="shared" si="12"/>
        <v>－</v>
      </c>
      <c r="BD59" s="26">
        <v>2</v>
      </c>
      <c r="BE59" s="27" t="s">
        <v>134</v>
      </c>
      <c r="BF59" s="28">
        <f t="shared" si="13"/>
        <v>2</v>
      </c>
      <c r="BG59" s="26">
        <f>IF(SUM(E59,H59,K59,N59,Q59,T59,W59,Z59,AC59,AF59,AI59,AL59,AO59,AR59,AU59,AX59,BA59,BD59)=0,"－",SUM(E59,H59,K59,N59,Q59,T59,W59,Z59,AC59,AF59,AI59,AL59,AO59,AR59,AU59,AX59,BA59,BD59))</f>
        <v>51851</v>
      </c>
      <c r="BH59" s="27">
        <f>IF(SUM(F59,I59,L59,O59,R59,U59,X59,AA59,AD59,AG59,AJ59,AM59,AP59,AS59,AV59,AY59,BB59,BE59)=0,"－",SUM(F59,I59,L59,O59,R59,U59,X59,AA59,AD59,AG59,AJ59,AM59,AP59,AS59,AV59,AY59,BB59,BE59))</f>
        <v>1794</v>
      </c>
      <c r="BI59" s="28">
        <f t="shared" si="15"/>
        <v>53645</v>
      </c>
      <c r="BJ59" s="26"/>
      <c r="BK59" s="27"/>
      <c r="BL59" s="28"/>
      <c r="BM59" s="26"/>
      <c r="BN59" s="27"/>
      <c r="BO59" s="28"/>
      <c r="BP59" s="26"/>
      <c r="BQ59" s="27"/>
      <c r="BR59" s="28"/>
      <c r="BS59" s="26"/>
      <c r="BT59" s="27"/>
      <c r="BU59" s="28"/>
      <c r="BV59" s="26"/>
      <c r="BW59" s="27"/>
      <c r="BX59" s="28"/>
    </row>
    <row r="60" spans="1:76" s="11" customFormat="1" ht="12.75" customHeight="1" x14ac:dyDescent="0.15">
      <c r="A60" s="66"/>
      <c r="B60" s="60"/>
      <c r="C60" s="110"/>
      <c r="D60" s="15" t="s">
        <v>25</v>
      </c>
      <c r="E60" s="26">
        <f>IF(SUM(E58:E59)=0,"－",SUM(E58:E59))</f>
        <v>262925</v>
      </c>
      <c r="F60" s="27">
        <f t="shared" ref="F60:BE60" si="105">IF(SUM(F58:F59)=0,"－",SUM(F58:F59))</f>
        <v>6316</v>
      </c>
      <c r="G60" s="28">
        <f t="shared" si="16"/>
        <v>269241</v>
      </c>
      <c r="H60" s="26" t="str">
        <f t="shared" si="105"/>
        <v>－</v>
      </c>
      <c r="I60" s="27" t="str">
        <f t="shared" si="105"/>
        <v>－</v>
      </c>
      <c r="J60" s="28" t="str">
        <f t="shared" si="17"/>
        <v>－</v>
      </c>
      <c r="K60" s="26">
        <f t="shared" si="105"/>
        <v>9</v>
      </c>
      <c r="L60" s="27" t="str">
        <f t="shared" si="105"/>
        <v>－</v>
      </c>
      <c r="M60" s="28">
        <f t="shared" si="18"/>
        <v>9</v>
      </c>
      <c r="N60" s="26" t="str">
        <f t="shared" si="105"/>
        <v>－</v>
      </c>
      <c r="O60" s="27" t="str">
        <f t="shared" si="105"/>
        <v>－</v>
      </c>
      <c r="P60" s="28" t="str">
        <f t="shared" si="0"/>
        <v>－</v>
      </c>
      <c r="Q60" s="26">
        <f t="shared" si="105"/>
        <v>1397</v>
      </c>
      <c r="R60" s="27">
        <f t="shared" si="105"/>
        <v>176</v>
      </c>
      <c r="S60" s="28">
        <f t="shared" si="1"/>
        <v>1573</v>
      </c>
      <c r="T60" s="26">
        <f t="shared" si="105"/>
        <v>54</v>
      </c>
      <c r="U60" s="27">
        <f t="shared" si="105"/>
        <v>2</v>
      </c>
      <c r="V60" s="28">
        <f t="shared" si="2"/>
        <v>56</v>
      </c>
      <c r="W60" s="26" t="str">
        <f t="shared" si="105"/>
        <v>－</v>
      </c>
      <c r="X60" s="27" t="str">
        <f t="shared" si="105"/>
        <v>－</v>
      </c>
      <c r="Y60" s="28" t="str">
        <f t="shared" si="19"/>
        <v>－</v>
      </c>
      <c r="Z60" s="26" t="str">
        <f t="shared" si="105"/>
        <v>－</v>
      </c>
      <c r="AA60" s="27" t="str">
        <f t="shared" si="105"/>
        <v>－</v>
      </c>
      <c r="AB60" s="28" t="str">
        <f t="shared" si="3"/>
        <v>－</v>
      </c>
      <c r="AC60" s="26">
        <f t="shared" si="105"/>
        <v>3</v>
      </c>
      <c r="AD60" s="27">
        <f t="shared" si="105"/>
        <v>5</v>
      </c>
      <c r="AE60" s="28">
        <f t="shared" si="4"/>
        <v>8</v>
      </c>
      <c r="AF60" s="26" t="str">
        <f t="shared" si="105"/>
        <v>－</v>
      </c>
      <c r="AG60" s="27" t="str">
        <f t="shared" si="105"/>
        <v>－</v>
      </c>
      <c r="AH60" s="28" t="str">
        <f t="shared" si="5"/>
        <v>－</v>
      </c>
      <c r="AI60" s="26" t="str">
        <f t="shared" si="105"/>
        <v>－</v>
      </c>
      <c r="AJ60" s="27" t="str">
        <f t="shared" si="105"/>
        <v>－</v>
      </c>
      <c r="AK60" s="28" t="str">
        <f t="shared" si="6"/>
        <v>－</v>
      </c>
      <c r="AL60" s="26" t="str">
        <f t="shared" si="105"/>
        <v>－</v>
      </c>
      <c r="AM60" s="27" t="str">
        <f t="shared" si="105"/>
        <v>－</v>
      </c>
      <c r="AN60" s="28" t="str">
        <f t="shared" si="7"/>
        <v>－</v>
      </c>
      <c r="AO60" s="26" t="str">
        <f t="shared" si="105"/>
        <v>－</v>
      </c>
      <c r="AP60" s="27" t="str">
        <f t="shared" si="105"/>
        <v>－</v>
      </c>
      <c r="AQ60" s="28" t="str">
        <f t="shared" si="8"/>
        <v>－</v>
      </c>
      <c r="AR60" s="26" t="str">
        <f t="shared" si="105"/>
        <v>－</v>
      </c>
      <c r="AS60" s="27" t="str">
        <f t="shared" si="105"/>
        <v>－</v>
      </c>
      <c r="AT60" s="28" t="str">
        <f t="shared" si="9"/>
        <v>－</v>
      </c>
      <c r="AU60" s="26" t="str">
        <f t="shared" si="105"/>
        <v>－</v>
      </c>
      <c r="AV60" s="27" t="str">
        <f t="shared" si="105"/>
        <v>－</v>
      </c>
      <c r="AW60" s="28" t="str">
        <f t="shared" si="10"/>
        <v>－</v>
      </c>
      <c r="AX60" s="26">
        <f t="shared" si="105"/>
        <v>94</v>
      </c>
      <c r="AY60" s="27" t="str">
        <f t="shared" si="105"/>
        <v>－</v>
      </c>
      <c r="AZ60" s="28">
        <f t="shared" si="11"/>
        <v>94</v>
      </c>
      <c r="BA60" s="26" t="str">
        <f t="shared" si="105"/>
        <v>－</v>
      </c>
      <c r="BB60" s="27" t="str">
        <f t="shared" si="105"/>
        <v>－</v>
      </c>
      <c r="BC60" s="28" t="str">
        <f t="shared" si="12"/>
        <v>－</v>
      </c>
      <c r="BD60" s="26">
        <f t="shared" si="105"/>
        <v>2</v>
      </c>
      <c r="BE60" s="27" t="str">
        <f t="shared" si="105"/>
        <v>－</v>
      </c>
      <c r="BF60" s="28">
        <f t="shared" si="13"/>
        <v>2</v>
      </c>
      <c r="BG60" s="26">
        <f>IF(SUM(BG58:BG59)=0,"－",SUM(BG58:BG59))</f>
        <v>264484</v>
      </c>
      <c r="BH60" s="27">
        <f>IF(SUM(BH58:BH59)=0,"－",SUM(BH58:BH59))</f>
        <v>6499</v>
      </c>
      <c r="BI60" s="28">
        <f t="shared" si="15"/>
        <v>270983</v>
      </c>
      <c r="BJ60" s="26"/>
      <c r="BK60" s="27"/>
      <c r="BL60" s="28"/>
      <c r="BM60" s="26"/>
      <c r="BN60" s="27"/>
      <c r="BO60" s="28"/>
      <c r="BP60" s="26"/>
      <c r="BQ60" s="27"/>
      <c r="BR60" s="28"/>
      <c r="BS60" s="26"/>
      <c r="BT60" s="27"/>
      <c r="BU60" s="28"/>
      <c r="BV60" s="26"/>
      <c r="BW60" s="27"/>
      <c r="BX60" s="28"/>
    </row>
    <row r="61" spans="1:76" s="11" customFormat="1" ht="12.75" customHeight="1" x14ac:dyDescent="0.15">
      <c r="A61" s="66"/>
      <c r="B61" s="60"/>
      <c r="C61" s="105" t="s">
        <v>104</v>
      </c>
      <c r="D61" s="15" t="s">
        <v>46</v>
      </c>
      <c r="E61" s="26">
        <v>253762</v>
      </c>
      <c r="F61" s="27">
        <v>5772</v>
      </c>
      <c r="G61" s="28">
        <f t="shared" si="16"/>
        <v>259534</v>
      </c>
      <c r="H61" s="26" t="s">
        <v>134</v>
      </c>
      <c r="I61" s="27" t="s">
        <v>134</v>
      </c>
      <c r="J61" s="28" t="str">
        <f t="shared" si="17"/>
        <v>－</v>
      </c>
      <c r="K61" s="26">
        <v>3</v>
      </c>
      <c r="L61" s="27">
        <v>1</v>
      </c>
      <c r="M61" s="28">
        <f t="shared" si="18"/>
        <v>4</v>
      </c>
      <c r="N61" s="26" t="s">
        <v>134</v>
      </c>
      <c r="O61" s="27" t="s">
        <v>134</v>
      </c>
      <c r="P61" s="28" t="str">
        <f t="shared" si="0"/>
        <v>－</v>
      </c>
      <c r="Q61" s="26">
        <v>1582</v>
      </c>
      <c r="R61" s="27">
        <v>110</v>
      </c>
      <c r="S61" s="28">
        <f t="shared" si="1"/>
        <v>1692</v>
      </c>
      <c r="T61" s="26">
        <v>40</v>
      </c>
      <c r="U61" s="27">
        <v>2</v>
      </c>
      <c r="V61" s="28">
        <f t="shared" si="2"/>
        <v>42</v>
      </c>
      <c r="W61" s="26" t="s">
        <v>134</v>
      </c>
      <c r="X61" s="27" t="s">
        <v>134</v>
      </c>
      <c r="Y61" s="28" t="str">
        <f t="shared" si="19"/>
        <v>－</v>
      </c>
      <c r="Z61" s="26" t="s">
        <v>134</v>
      </c>
      <c r="AA61" s="27" t="s">
        <v>134</v>
      </c>
      <c r="AB61" s="28" t="str">
        <f t="shared" si="3"/>
        <v>－</v>
      </c>
      <c r="AC61" s="26">
        <v>4</v>
      </c>
      <c r="AD61" s="27">
        <v>5</v>
      </c>
      <c r="AE61" s="28">
        <f t="shared" si="4"/>
        <v>9</v>
      </c>
      <c r="AF61" s="26" t="s">
        <v>134</v>
      </c>
      <c r="AG61" s="27" t="s">
        <v>134</v>
      </c>
      <c r="AH61" s="28" t="str">
        <f t="shared" si="5"/>
        <v>－</v>
      </c>
      <c r="AI61" s="26" t="s">
        <v>134</v>
      </c>
      <c r="AJ61" s="27" t="s">
        <v>134</v>
      </c>
      <c r="AK61" s="28" t="str">
        <f t="shared" si="6"/>
        <v>－</v>
      </c>
      <c r="AL61" s="26" t="s">
        <v>134</v>
      </c>
      <c r="AM61" s="27" t="s">
        <v>134</v>
      </c>
      <c r="AN61" s="28" t="str">
        <f t="shared" si="7"/>
        <v>－</v>
      </c>
      <c r="AO61" s="26" t="s">
        <v>134</v>
      </c>
      <c r="AP61" s="27" t="s">
        <v>134</v>
      </c>
      <c r="AQ61" s="28" t="str">
        <f t="shared" si="8"/>
        <v>－</v>
      </c>
      <c r="AR61" s="26" t="s">
        <v>134</v>
      </c>
      <c r="AS61" s="27" t="s">
        <v>134</v>
      </c>
      <c r="AT61" s="28" t="str">
        <f t="shared" si="9"/>
        <v>－</v>
      </c>
      <c r="AU61" s="26" t="s">
        <v>134</v>
      </c>
      <c r="AV61" s="27" t="s">
        <v>134</v>
      </c>
      <c r="AW61" s="28" t="str">
        <f t="shared" si="10"/>
        <v>－</v>
      </c>
      <c r="AX61" s="26">
        <v>35</v>
      </c>
      <c r="AY61" s="27" t="s">
        <v>134</v>
      </c>
      <c r="AZ61" s="28">
        <f t="shared" si="11"/>
        <v>35</v>
      </c>
      <c r="BA61" s="26" t="s">
        <v>134</v>
      </c>
      <c r="BB61" s="27" t="s">
        <v>134</v>
      </c>
      <c r="BC61" s="28" t="str">
        <f t="shared" si="12"/>
        <v>－</v>
      </c>
      <c r="BD61" s="26">
        <v>6</v>
      </c>
      <c r="BE61" s="27" t="s">
        <v>134</v>
      </c>
      <c r="BF61" s="28">
        <f t="shared" si="13"/>
        <v>6</v>
      </c>
      <c r="BG61" s="26">
        <f>IF(SUM(E61,H61,K61,N61,Q61,T61,W61,Z61,AC61,AF61,AI61,AL61,AO61,AR61,AU61,AX61,BA61,BD61)=0,"－",SUM(E61,H61,K61,N61,Q61,T61,W61,Z61,AC61,AF61,AI61,AL61,AO61,AR61,AU61,AX61,BA61,BD61))</f>
        <v>255432</v>
      </c>
      <c r="BH61" s="27">
        <f>IF(SUM(F61,I61,L61,O61,R61,U61,X61,AA61,AD61,AG61,AJ61,AM61,AP61,AS61,AV61,AY61,BB61,BE61)=0,"－",SUM(F61,I61,L61,O61,R61,U61,X61,AA61,AD61,AG61,AJ61,AM61,AP61,AS61,AV61,AY61,BB61,BE61))</f>
        <v>5890</v>
      </c>
      <c r="BI61" s="28">
        <f t="shared" si="15"/>
        <v>261322</v>
      </c>
      <c r="BJ61" s="26"/>
      <c r="BK61" s="27"/>
      <c r="BL61" s="28"/>
      <c r="BM61" s="26"/>
      <c r="BN61" s="27"/>
      <c r="BO61" s="28"/>
      <c r="BP61" s="26"/>
      <c r="BQ61" s="27"/>
      <c r="BR61" s="28"/>
      <c r="BS61" s="26"/>
      <c r="BT61" s="27"/>
      <c r="BU61" s="28"/>
      <c r="BV61" s="26"/>
      <c r="BW61" s="27"/>
      <c r="BX61" s="28"/>
    </row>
    <row r="62" spans="1:76" s="11" customFormat="1" ht="12.75" customHeight="1" x14ac:dyDescent="0.15">
      <c r="A62" s="66"/>
      <c r="B62" s="60"/>
      <c r="C62" s="105"/>
      <c r="D62" s="15" t="s">
        <v>105</v>
      </c>
      <c r="E62" s="26">
        <v>127738</v>
      </c>
      <c r="F62" s="27">
        <v>1864</v>
      </c>
      <c r="G62" s="28">
        <f t="shared" si="16"/>
        <v>129602</v>
      </c>
      <c r="H62" s="26" t="s">
        <v>134</v>
      </c>
      <c r="I62" s="27" t="s">
        <v>134</v>
      </c>
      <c r="J62" s="28" t="str">
        <f t="shared" si="17"/>
        <v>－</v>
      </c>
      <c r="K62" s="26">
        <v>9</v>
      </c>
      <c r="L62" s="27">
        <v>2</v>
      </c>
      <c r="M62" s="28">
        <f t="shared" si="18"/>
        <v>11</v>
      </c>
      <c r="N62" s="26" t="s">
        <v>134</v>
      </c>
      <c r="O62" s="27" t="s">
        <v>134</v>
      </c>
      <c r="P62" s="28" t="str">
        <f t="shared" si="0"/>
        <v>－</v>
      </c>
      <c r="Q62" s="26">
        <v>716</v>
      </c>
      <c r="R62" s="27">
        <v>33</v>
      </c>
      <c r="S62" s="28">
        <f t="shared" si="1"/>
        <v>749</v>
      </c>
      <c r="T62" s="26">
        <v>8</v>
      </c>
      <c r="U62" s="27">
        <v>1</v>
      </c>
      <c r="V62" s="28">
        <f t="shared" si="2"/>
        <v>9</v>
      </c>
      <c r="W62" s="26" t="s">
        <v>134</v>
      </c>
      <c r="X62" s="27" t="s">
        <v>134</v>
      </c>
      <c r="Y62" s="28" t="str">
        <f t="shared" si="19"/>
        <v>－</v>
      </c>
      <c r="Z62" s="26" t="s">
        <v>134</v>
      </c>
      <c r="AA62" s="27" t="s">
        <v>134</v>
      </c>
      <c r="AB62" s="28" t="str">
        <f t="shared" si="3"/>
        <v>－</v>
      </c>
      <c r="AC62" s="26">
        <v>8</v>
      </c>
      <c r="AD62" s="27">
        <v>2</v>
      </c>
      <c r="AE62" s="28">
        <f t="shared" si="4"/>
        <v>10</v>
      </c>
      <c r="AF62" s="26" t="s">
        <v>134</v>
      </c>
      <c r="AG62" s="27" t="s">
        <v>134</v>
      </c>
      <c r="AH62" s="28" t="str">
        <f t="shared" si="5"/>
        <v>－</v>
      </c>
      <c r="AI62" s="26" t="s">
        <v>134</v>
      </c>
      <c r="AJ62" s="27" t="s">
        <v>134</v>
      </c>
      <c r="AK62" s="28" t="str">
        <f t="shared" si="6"/>
        <v>－</v>
      </c>
      <c r="AL62" s="26" t="s">
        <v>134</v>
      </c>
      <c r="AM62" s="27" t="s">
        <v>134</v>
      </c>
      <c r="AN62" s="28" t="str">
        <f t="shared" si="7"/>
        <v>－</v>
      </c>
      <c r="AO62" s="26" t="s">
        <v>134</v>
      </c>
      <c r="AP62" s="27" t="s">
        <v>134</v>
      </c>
      <c r="AQ62" s="28" t="str">
        <f t="shared" si="8"/>
        <v>－</v>
      </c>
      <c r="AR62" s="26" t="s">
        <v>134</v>
      </c>
      <c r="AS62" s="27" t="s">
        <v>134</v>
      </c>
      <c r="AT62" s="28" t="str">
        <f t="shared" si="9"/>
        <v>－</v>
      </c>
      <c r="AU62" s="26" t="s">
        <v>134</v>
      </c>
      <c r="AV62" s="27" t="s">
        <v>134</v>
      </c>
      <c r="AW62" s="28" t="str">
        <f t="shared" si="10"/>
        <v>－</v>
      </c>
      <c r="AX62" s="26">
        <v>5</v>
      </c>
      <c r="AY62" s="27" t="s">
        <v>134</v>
      </c>
      <c r="AZ62" s="28">
        <f t="shared" si="11"/>
        <v>5</v>
      </c>
      <c r="BA62" s="26" t="s">
        <v>134</v>
      </c>
      <c r="BB62" s="27" t="s">
        <v>134</v>
      </c>
      <c r="BC62" s="28" t="str">
        <f t="shared" si="12"/>
        <v>－</v>
      </c>
      <c r="BD62" s="26">
        <v>2</v>
      </c>
      <c r="BE62" s="27">
        <v>1</v>
      </c>
      <c r="BF62" s="28">
        <f t="shared" si="13"/>
        <v>3</v>
      </c>
      <c r="BG62" s="26">
        <f>IF(SUM(E62,H62,K62,N62,Q62,T62,W62,Z62,AC62,AF62,AI62,AL62,AO62,AR62,AU62,AX62,BA62,BD62)=0,"－",SUM(E62,H62,K62,N62,Q62,T62,W62,Z62,AC62,AF62,AI62,AL62,AO62,AR62,AU62,AX62,BA62,BD62))</f>
        <v>128486</v>
      </c>
      <c r="BH62" s="27">
        <f>IF(SUM(F62,I62,L62,O62,R62,U62,X62,AA62,AD62,AG62,AJ62,AM62,AP62,AS62,AV62,AY62,BB62,BE62)=0,"－",SUM(F62,I62,L62,O62,R62,U62,X62,AA62,AD62,AG62,AJ62,AM62,AP62,AS62,AV62,AY62,BB62,BE62))</f>
        <v>1903</v>
      </c>
      <c r="BI62" s="28">
        <f t="shared" si="15"/>
        <v>130389</v>
      </c>
      <c r="BJ62" s="26"/>
      <c r="BK62" s="27"/>
      <c r="BL62" s="28"/>
      <c r="BM62" s="26"/>
      <c r="BN62" s="27"/>
      <c r="BO62" s="28"/>
      <c r="BP62" s="26"/>
      <c r="BQ62" s="27"/>
      <c r="BR62" s="28"/>
      <c r="BS62" s="26"/>
      <c r="BT62" s="27"/>
      <c r="BU62" s="28"/>
      <c r="BV62" s="26"/>
      <c r="BW62" s="27"/>
      <c r="BX62" s="28"/>
    </row>
    <row r="63" spans="1:76" s="11" customFormat="1" ht="12.75" customHeight="1" x14ac:dyDescent="0.15">
      <c r="A63" s="66"/>
      <c r="B63" s="60"/>
      <c r="C63" s="105"/>
      <c r="D63" s="15" t="s">
        <v>25</v>
      </c>
      <c r="E63" s="26">
        <f>IF(SUM(E61:E62)=0,"－",SUM(E61:E62))</f>
        <v>381500</v>
      </c>
      <c r="F63" s="27">
        <f t="shared" ref="F63:BE63" si="106">IF(SUM(F61:F62)=0,"－",SUM(F61:F62))</f>
        <v>7636</v>
      </c>
      <c r="G63" s="28">
        <f t="shared" si="16"/>
        <v>389136</v>
      </c>
      <c r="H63" s="26" t="str">
        <f t="shared" si="106"/>
        <v>－</v>
      </c>
      <c r="I63" s="27" t="str">
        <f t="shared" si="106"/>
        <v>－</v>
      </c>
      <c r="J63" s="28" t="str">
        <f t="shared" si="17"/>
        <v>－</v>
      </c>
      <c r="K63" s="26">
        <f t="shared" si="106"/>
        <v>12</v>
      </c>
      <c r="L63" s="27">
        <f t="shared" si="106"/>
        <v>3</v>
      </c>
      <c r="M63" s="28">
        <f t="shared" si="18"/>
        <v>15</v>
      </c>
      <c r="N63" s="26" t="str">
        <f t="shared" si="106"/>
        <v>－</v>
      </c>
      <c r="O63" s="27" t="str">
        <f t="shared" si="106"/>
        <v>－</v>
      </c>
      <c r="P63" s="28" t="str">
        <f t="shared" si="0"/>
        <v>－</v>
      </c>
      <c r="Q63" s="26">
        <f t="shared" si="106"/>
        <v>2298</v>
      </c>
      <c r="R63" s="27">
        <f t="shared" si="106"/>
        <v>143</v>
      </c>
      <c r="S63" s="28">
        <f t="shared" si="1"/>
        <v>2441</v>
      </c>
      <c r="T63" s="26">
        <f t="shared" si="106"/>
        <v>48</v>
      </c>
      <c r="U63" s="27">
        <f t="shared" si="106"/>
        <v>3</v>
      </c>
      <c r="V63" s="28">
        <f t="shared" si="2"/>
        <v>51</v>
      </c>
      <c r="W63" s="26" t="str">
        <f t="shared" si="106"/>
        <v>－</v>
      </c>
      <c r="X63" s="27" t="str">
        <f t="shared" si="106"/>
        <v>－</v>
      </c>
      <c r="Y63" s="28" t="str">
        <f t="shared" si="19"/>
        <v>－</v>
      </c>
      <c r="Z63" s="26" t="str">
        <f t="shared" si="106"/>
        <v>－</v>
      </c>
      <c r="AA63" s="27" t="str">
        <f t="shared" si="106"/>
        <v>－</v>
      </c>
      <c r="AB63" s="28" t="str">
        <f t="shared" si="3"/>
        <v>－</v>
      </c>
      <c r="AC63" s="26">
        <f t="shared" si="106"/>
        <v>12</v>
      </c>
      <c r="AD63" s="27">
        <f t="shared" si="106"/>
        <v>7</v>
      </c>
      <c r="AE63" s="28">
        <f t="shared" si="4"/>
        <v>19</v>
      </c>
      <c r="AF63" s="26" t="str">
        <f t="shared" si="106"/>
        <v>－</v>
      </c>
      <c r="AG63" s="27" t="str">
        <f t="shared" si="106"/>
        <v>－</v>
      </c>
      <c r="AH63" s="28" t="str">
        <f t="shared" si="5"/>
        <v>－</v>
      </c>
      <c r="AI63" s="26" t="str">
        <f t="shared" si="106"/>
        <v>－</v>
      </c>
      <c r="AJ63" s="27" t="str">
        <f t="shared" si="106"/>
        <v>－</v>
      </c>
      <c r="AK63" s="28" t="str">
        <f t="shared" si="6"/>
        <v>－</v>
      </c>
      <c r="AL63" s="26" t="str">
        <f t="shared" si="106"/>
        <v>－</v>
      </c>
      <c r="AM63" s="27" t="str">
        <f t="shared" si="106"/>
        <v>－</v>
      </c>
      <c r="AN63" s="28" t="str">
        <f t="shared" si="7"/>
        <v>－</v>
      </c>
      <c r="AO63" s="26" t="str">
        <f t="shared" si="106"/>
        <v>－</v>
      </c>
      <c r="AP63" s="27" t="str">
        <f t="shared" si="106"/>
        <v>－</v>
      </c>
      <c r="AQ63" s="28" t="str">
        <f t="shared" si="8"/>
        <v>－</v>
      </c>
      <c r="AR63" s="26" t="str">
        <f t="shared" si="106"/>
        <v>－</v>
      </c>
      <c r="AS63" s="27" t="str">
        <f t="shared" si="106"/>
        <v>－</v>
      </c>
      <c r="AT63" s="28" t="str">
        <f t="shared" si="9"/>
        <v>－</v>
      </c>
      <c r="AU63" s="26" t="str">
        <f t="shared" si="106"/>
        <v>－</v>
      </c>
      <c r="AV63" s="27" t="str">
        <f t="shared" si="106"/>
        <v>－</v>
      </c>
      <c r="AW63" s="28" t="str">
        <f t="shared" si="10"/>
        <v>－</v>
      </c>
      <c r="AX63" s="26">
        <f t="shared" si="106"/>
        <v>40</v>
      </c>
      <c r="AY63" s="27" t="str">
        <f t="shared" si="106"/>
        <v>－</v>
      </c>
      <c r="AZ63" s="28">
        <f t="shared" si="11"/>
        <v>40</v>
      </c>
      <c r="BA63" s="26" t="str">
        <f t="shared" si="106"/>
        <v>－</v>
      </c>
      <c r="BB63" s="27" t="str">
        <f t="shared" si="106"/>
        <v>－</v>
      </c>
      <c r="BC63" s="28" t="str">
        <f t="shared" si="12"/>
        <v>－</v>
      </c>
      <c r="BD63" s="26">
        <f t="shared" si="106"/>
        <v>8</v>
      </c>
      <c r="BE63" s="27">
        <f t="shared" si="106"/>
        <v>1</v>
      </c>
      <c r="BF63" s="28">
        <f t="shared" si="13"/>
        <v>9</v>
      </c>
      <c r="BG63" s="26">
        <f>IF(SUM(BG61:BG62)=0,"－",SUM(BG61:BG62))</f>
        <v>383918</v>
      </c>
      <c r="BH63" s="27">
        <f>IF(SUM(BH61:BH62)=0,"－",SUM(BH61:BH62))</f>
        <v>7793</v>
      </c>
      <c r="BI63" s="28">
        <f t="shared" si="15"/>
        <v>391711</v>
      </c>
      <c r="BJ63" s="26"/>
      <c r="BK63" s="27"/>
      <c r="BL63" s="28"/>
      <c r="BM63" s="26"/>
      <c r="BN63" s="27"/>
      <c r="BO63" s="28"/>
      <c r="BP63" s="26"/>
      <c r="BQ63" s="27"/>
      <c r="BR63" s="28"/>
      <c r="BS63" s="26"/>
      <c r="BT63" s="27"/>
      <c r="BU63" s="28"/>
      <c r="BV63" s="26"/>
      <c r="BW63" s="27"/>
      <c r="BX63" s="28"/>
    </row>
    <row r="64" spans="1:76" s="11" customFormat="1" ht="12.75" customHeight="1" x14ac:dyDescent="0.15">
      <c r="A64" s="66"/>
      <c r="B64" s="60"/>
      <c r="C64" s="98" t="s">
        <v>47</v>
      </c>
      <c r="D64" s="99"/>
      <c r="E64" s="26">
        <v>412359</v>
      </c>
      <c r="F64" s="27">
        <v>2973</v>
      </c>
      <c r="G64" s="28">
        <f t="shared" si="16"/>
        <v>415332</v>
      </c>
      <c r="H64" s="26" t="s">
        <v>134</v>
      </c>
      <c r="I64" s="27" t="s">
        <v>134</v>
      </c>
      <c r="J64" s="28" t="str">
        <f t="shared" si="17"/>
        <v>－</v>
      </c>
      <c r="K64" s="26">
        <v>8</v>
      </c>
      <c r="L64" s="27" t="s">
        <v>134</v>
      </c>
      <c r="M64" s="28">
        <f t="shared" si="18"/>
        <v>8</v>
      </c>
      <c r="N64" s="26" t="s">
        <v>134</v>
      </c>
      <c r="O64" s="27" t="s">
        <v>134</v>
      </c>
      <c r="P64" s="28" t="str">
        <f t="shared" si="0"/>
        <v>－</v>
      </c>
      <c r="Q64" s="26">
        <v>2022</v>
      </c>
      <c r="R64" s="27">
        <v>98</v>
      </c>
      <c r="S64" s="28">
        <f t="shared" si="1"/>
        <v>2120</v>
      </c>
      <c r="T64" s="26">
        <v>22</v>
      </c>
      <c r="U64" s="27" t="s">
        <v>134</v>
      </c>
      <c r="V64" s="28">
        <f t="shared" si="2"/>
        <v>22</v>
      </c>
      <c r="W64" s="26" t="s">
        <v>134</v>
      </c>
      <c r="X64" s="27" t="s">
        <v>134</v>
      </c>
      <c r="Y64" s="28" t="str">
        <f t="shared" si="19"/>
        <v>－</v>
      </c>
      <c r="Z64" s="26" t="s">
        <v>134</v>
      </c>
      <c r="AA64" s="27" t="s">
        <v>134</v>
      </c>
      <c r="AB64" s="28" t="str">
        <f t="shared" si="3"/>
        <v>－</v>
      </c>
      <c r="AC64" s="26">
        <v>3</v>
      </c>
      <c r="AD64" s="27">
        <v>1</v>
      </c>
      <c r="AE64" s="28">
        <f t="shared" si="4"/>
        <v>4</v>
      </c>
      <c r="AF64" s="26" t="s">
        <v>134</v>
      </c>
      <c r="AG64" s="27" t="s">
        <v>134</v>
      </c>
      <c r="AH64" s="28" t="str">
        <f t="shared" si="5"/>
        <v>－</v>
      </c>
      <c r="AI64" s="26" t="s">
        <v>134</v>
      </c>
      <c r="AJ64" s="27" t="s">
        <v>134</v>
      </c>
      <c r="AK64" s="28" t="str">
        <f t="shared" si="6"/>
        <v>－</v>
      </c>
      <c r="AL64" s="26" t="s">
        <v>134</v>
      </c>
      <c r="AM64" s="27" t="s">
        <v>134</v>
      </c>
      <c r="AN64" s="28" t="str">
        <f t="shared" si="7"/>
        <v>－</v>
      </c>
      <c r="AO64" s="26" t="s">
        <v>134</v>
      </c>
      <c r="AP64" s="27" t="s">
        <v>134</v>
      </c>
      <c r="AQ64" s="28" t="str">
        <f t="shared" si="8"/>
        <v>－</v>
      </c>
      <c r="AR64" s="26" t="s">
        <v>134</v>
      </c>
      <c r="AS64" s="27" t="s">
        <v>134</v>
      </c>
      <c r="AT64" s="28" t="str">
        <f t="shared" si="9"/>
        <v>－</v>
      </c>
      <c r="AU64" s="26" t="s">
        <v>134</v>
      </c>
      <c r="AV64" s="27" t="s">
        <v>134</v>
      </c>
      <c r="AW64" s="28" t="str">
        <f t="shared" si="10"/>
        <v>－</v>
      </c>
      <c r="AX64" s="26">
        <v>24</v>
      </c>
      <c r="AY64" s="27" t="s">
        <v>134</v>
      </c>
      <c r="AZ64" s="28">
        <f t="shared" si="11"/>
        <v>24</v>
      </c>
      <c r="BA64" s="26" t="s">
        <v>134</v>
      </c>
      <c r="BB64" s="27" t="s">
        <v>134</v>
      </c>
      <c r="BC64" s="28" t="str">
        <f t="shared" si="12"/>
        <v>－</v>
      </c>
      <c r="BD64" s="26">
        <v>7</v>
      </c>
      <c r="BE64" s="27" t="s">
        <v>134</v>
      </c>
      <c r="BF64" s="28">
        <f t="shared" si="13"/>
        <v>7</v>
      </c>
      <c r="BG64" s="26">
        <f t="shared" ref="BG64:BH66" si="107">IF(SUM(E64,H64,K64,N64,Q64,T64,W64,Z64,AC64,AF64,AI64,AL64,AO64,AR64,AU64,AX64,BA64,BD64)=0,"－",SUM(E64,H64,K64,N64,Q64,T64,W64,Z64,AC64,AF64,AI64,AL64,AO64,AR64,AU64,AX64,BA64,BD64))</f>
        <v>414445</v>
      </c>
      <c r="BH64" s="27">
        <f t="shared" si="107"/>
        <v>3072</v>
      </c>
      <c r="BI64" s="28">
        <f t="shared" si="15"/>
        <v>417517</v>
      </c>
      <c r="BJ64" s="26"/>
      <c r="BK64" s="27"/>
      <c r="BL64" s="28"/>
      <c r="BM64" s="26"/>
      <c r="BN64" s="27"/>
      <c r="BO64" s="28"/>
      <c r="BP64" s="26"/>
      <c r="BQ64" s="27"/>
      <c r="BR64" s="28"/>
      <c r="BS64" s="26"/>
      <c r="BT64" s="27"/>
      <c r="BU64" s="28"/>
      <c r="BV64" s="26"/>
      <c r="BW64" s="27"/>
      <c r="BX64" s="28"/>
    </row>
    <row r="65" spans="1:76" s="11" customFormat="1" ht="12.75" customHeight="1" x14ac:dyDescent="0.15">
      <c r="A65" s="66"/>
      <c r="B65" s="60" t="s">
        <v>48</v>
      </c>
      <c r="C65" s="105" t="s">
        <v>144</v>
      </c>
      <c r="D65" s="15" t="s">
        <v>48</v>
      </c>
      <c r="E65" s="26">
        <v>376572</v>
      </c>
      <c r="F65" s="27">
        <v>5563</v>
      </c>
      <c r="G65" s="28">
        <f t="shared" si="16"/>
        <v>382135</v>
      </c>
      <c r="H65" s="26" t="s">
        <v>134</v>
      </c>
      <c r="I65" s="27" t="s">
        <v>134</v>
      </c>
      <c r="J65" s="28" t="str">
        <f t="shared" si="17"/>
        <v>－</v>
      </c>
      <c r="K65" s="26">
        <v>6</v>
      </c>
      <c r="L65" s="27" t="s">
        <v>134</v>
      </c>
      <c r="M65" s="28">
        <f t="shared" si="18"/>
        <v>6</v>
      </c>
      <c r="N65" s="26" t="s">
        <v>134</v>
      </c>
      <c r="O65" s="27" t="s">
        <v>134</v>
      </c>
      <c r="P65" s="28" t="str">
        <f t="shared" si="0"/>
        <v>－</v>
      </c>
      <c r="Q65" s="26">
        <v>2149</v>
      </c>
      <c r="R65" s="27">
        <v>202</v>
      </c>
      <c r="S65" s="28">
        <f t="shared" si="1"/>
        <v>2351</v>
      </c>
      <c r="T65" s="26">
        <v>10</v>
      </c>
      <c r="U65" s="27" t="s">
        <v>134</v>
      </c>
      <c r="V65" s="28">
        <f t="shared" si="2"/>
        <v>10</v>
      </c>
      <c r="W65" s="26" t="s">
        <v>134</v>
      </c>
      <c r="X65" s="27" t="s">
        <v>134</v>
      </c>
      <c r="Y65" s="28" t="str">
        <f t="shared" si="19"/>
        <v>－</v>
      </c>
      <c r="Z65" s="26" t="s">
        <v>134</v>
      </c>
      <c r="AA65" s="27" t="s">
        <v>134</v>
      </c>
      <c r="AB65" s="28" t="str">
        <f t="shared" si="3"/>
        <v>－</v>
      </c>
      <c r="AC65" s="26">
        <v>2</v>
      </c>
      <c r="AD65" s="27" t="s">
        <v>134</v>
      </c>
      <c r="AE65" s="28">
        <f t="shared" si="4"/>
        <v>2</v>
      </c>
      <c r="AF65" s="26" t="s">
        <v>134</v>
      </c>
      <c r="AG65" s="27" t="s">
        <v>134</v>
      </c>
      <c r="AH65" s="28" t="str">
        <f t="shared" si="5"/>
        <v>－</v>
      </c>
      <c r="AI65" s="26" t="s">
        <v>134</v>
      </c>
      <c r="AJ65" s="27" t="s">
        <v>134</v>
      </c>
      <c r="AK65" s="28" t="str">
        <f t="shared" si="6"/>
        <v>－</v>
      </c>
      <c r="AL65" s="26" t="s">
        <v>134</v>
      </c>
      <c r="AM65" s="27" t="s">
        <v>134</v>
      </c>
      <c r="AN65" s="28" t="str">
        <f t="shared" si="7"/>
        <v>－</v>
      </c>
      <c r="AO65" s="26" t="s">
        <v>134</v>
      </c>
      <c r="AP65" s="27" t="s">
        <v>134</v>
      </c>
      <c r="AQ65" s="28" t="str">
        <f t="shared" si="8"/>
        <v>－</v>
      </c>
      <c r="AR65" s="26" t="s">
        <v>134</v>
      </c>
      <c r="AS65" s="27" t="s">
        <v>134</v>
      </c>
      <c r="AT65" s="28" t="str">
        <f t="shared" si="9"/>
        <v>－</v>
      </c>
      <c r="AU65" s="26" t="s">
        <v>134</v>
      </c>
      <c r="AV65" s="27" t="s">
        <v>134</v>
      </c>
      <c r="AW65" s="28" t="str">
        <f t="shared" si="10"/>
        <v>－</v>
      </c>
      <c r="AX65" s="26">
        <v>13</v>
      </c>
      <c r="AY65" s="27" t="s">
        <v>134</v>
      </c>
      <c r="AZ65" s="28">
        <f t="shared" si="11"/>
        <v>13</v>
      </c>
      <c r="BA65" s="26" t="s">
        <v>134</v>
      </c>
      <c r="BB65" s="27" t="s">
        <v>134</v>
      </c>
      <c r="BC65" s="28" t="str">
        <f t="shared" si="12"/>
        <v>－</v>
      </c>
      <c r="BD65" s="26">
        <v>11</v>
      </c>
      <c r="BE65" s="27" t="s">
        <v>134</v>
      </c>
      <c r="BF65" s="28">
        <f t="shared" si="13"/>
        <v>11</v>
      </c>
      <c r="BG65" s="26">
        <f t="shared" si="107"/>
        <v>378763</v>
      </c>
      <c r="BH65" s="27">
        <f t="shared" si="107"/>
        <v>5765</v>
      </c>
      <c r="BI65" s="28">
        <f t="shared" si="15"/>
        <v>384528</v>
      </c>
      <c r="BJ65" s="26"/>
      <c r="BK65" s="27"/>
      <c r="BL65" s="28"/>
      <c r="BM65" s="26"/>
      <c r="BN65" s="27"/>
      <c r="BO65" s="28"/>
      <c r="BP65" s="26"/>
      <c r="BQ65" s="27"/>
      <c r="BR65" s="28"/>
      <c r="BS65" s="26"/>
      <c r="BT65" s="27"/>
      <c r="BU65" s="28"/>
      <c r="BV65" s="26"/>
      <c r="BW65" s="27"/>
      <c r="BX65" s="28"/>
    </row>
    <row r="66" spans="1:76" s="11" customFormat="1" ht="12.75" customHeight="1" x14ac:dyDescent="0.15">
      <c r="A66" s="66"/>
      <c r="B66" s="60"/>
      <c r="C66" s="105"/>
      <c r="D66" s="15" t="s">
        <v>145</v>
      </c>
      <c r="E66" s="26">
        <v>102967</v>
      </c>
      <c r="F66" s="27">
        <v>1128</v>
      </c>
      <c r="G66" s="28">
        <f t="shared" si="16"/>
        <v>104095</v>
      </c>
      <c r="H66" s="26" t="s">
        <v>134</v>
      </c>
      <c r="I66" s="27" t="s">
        <v>134</v>
      </c>
      <c r="J66" s="28" t="str">
        <f t="shared" si="17"/>
        <v>－</v>
      </c>
      <c r="K66" s="26" t="s">
        <v>134</v>
      </c>
      <c r="L66" s="27" t="s">
        <v>134</v>
      </c>
      <c r="M66" s="28" t="str">
        <f t="shared" si="18"/>
        <v>－</v>
      </c>
      <c r="N66" s="26" t="s">
        <v>134</v>
      </c>
      <c r="O66" s="27" t="s">
        <v>134</v>
      </c>
      <c r="P66" s="28" t="str">
        <f t="shared" si="0"/>
        <v>－</v>
      </c>
      <c r="Q66" s="26">
        <v>472</v>
      </c>
      <c r="R66" s="27">
        <v>23</v>
      </c>
      <c r="S66" s="28">
        <f t="shared" si="1"/>
        <v>495</v>
      </c>
      <c r="T66" s="26">
        <v>6</v>
      </c>
      <c r="U66" s="27" t="s">
        <v>134</v>
      </c>
      <c r="V66" s="28">
        <f t="shared" si="2"/>
        <v>6</v>
      </c>
      <c r="W66" s="26" t="s">
        <v>134</v>
      </c>
      <c r="X66" s="27" t="s">
        <v>134</v>
      </c>
      <c r="Y66" s="28" t="str">
        <f t="shared" si="19"/>
        <v>－</v>
      </c>
      <c r="Z66" s="26" t="s">
        <v>134</v>
      </c>
      <c r="AA66" s="27" t="s">
        <v>134</v>
      </c>
      <c r="AB66" s="28" t="str">
        <f t="shared" si="3"/>
        <v>－</v>
      </c>
      <c r="AC66" s="26">
        <v>1</v>
      </c>
      <c r="AD66" s="27" t="s">
        <v>134</v>
      </c>
      <c r="AE66" s="28">
        <f t="shared" si="4"/>
        <v>1</v>
      </c>
      <c r="AF66" s="26" t="s">
        <v>134</v>
      </c>
      <c r="AG66" s="27" t="s">
        <v>134</v>
      </c>
      <c r="AH66" s="28" t="str">
        <f t="shared" si="5"/>
        <v>－</v>
      </c>
      <c r="AI66" s="26" t="s">
        <v>134</v>
      </c>
      <c r="AJ66" s="27" t="s">
        <v>134</v>
      </c>
      <c r="AK66" s="28" t="str">
        <f t="shared" si="6"/>
        <v>－</v>
      </c>
      <c r="AL66" s="26" t="s">
        <v>134</v>
      </c>
      <c r="AM66" s="27" t="s">
        <v>134</v>
      </c>
      <c r="AN66" s="28" t="str">
        <f t="shared" si="7"/>
        <v>－</v>
      </c>
      <c r="AO66" s="26" t="s">
        <v>134</v>
      </c>
      <c r="AP66" s="27" t="s">
        <v>134</v>
      </c>
      <c r="AQ66" s="28" t="str">
        <f t="shared" si="8"/>
        <v>－</v>
      </c>
      <c r="AR66" s="26" t="s">
        <v>134</v>
      </c>
      <c r="AS66" s="27" t="s">
        <v>134</v>
      </c>
      <c r="AT66" s="28" t="str">
        <f t="shared" si="9"/>
        <v>－</v>
      </c>
      <c r="AU66" s="26" t="s">
        <v>134</v>
      </c>
      <c r="AV66" s="27" t="s">
        <v>134</v>
      </c>
      <c r="AW66" s="28" t="str">
        <f t="shared" si="10"/>
        <v>－</v>
      </c>
      <c r="AX66" s="26">
        <v>3</v>
      </c>
      <c r="AY66" s="27" t="s">
        <v>134</v>
      </c>
      <c r="AZ66" s="28">
        <f t="shared" si="11"/>
        <v>3</v>
      </c>
      <c r="BA66" s="26" t="s">
        <v>134</v>
      </c>
      <c r="BB66" s="27" t="s">
        <v>134</v>
      </c>
      <c r="BC66" s="28" t="str">
        <f t="shared" si="12"/>
        <v>－</v>
      </c>
      <c r="BD66" s="26">
        <v>2</v>
      </c>
      <c r="BE66" s="27" t="s">
        <v>134</v>
      </c>
      <c r="BF66" s="28">
        <f t="shared" si="13"/>
        <v>2</v>
      </c>
      <c r="BG66" s="26">
        <f t="shared" si="107"/>
        <v>103451</v>
      </c>
      <c r="BH66" s="27">
        <f t="shared" si="107"/>
        <v>1151</v>
      </c>
      <c r="BI66" s="28">
        <f t="shared" si="15"/>
        <v>104602</v>
      </c>
      <c r="BJ66" s="26"/>
      <c r="BK66" s="27"/>
      <c r="BL66" s="28"/>
      <c r="BM66" s="26"/>
      <c r="BN66" s="27"/>
      <c r="BO66" s="28"/>
      <c r="BP66" s="26"/>
      <c r="BQ66" s="27"/>
      <c r="BR66" s="28"/>
      <c r="BS66" s="26"/>
      <c r="BT66" s="27"/>
      <c r="BU66" s="28"/>
      <c r="BV66" s="26"/>
      <c r="BW66" s="27"/>
      <c r="BX66" s="28"/>
    </row>
    <row r="67" spans="1:76" s="11" customFormat="1" ht="12.75" customHeight="1" x14ac:dyDescent="0.15">
      <c r="A67" s="66"/>
      <c r="B67" s="60"/>
      <c r="C67" s="105"/>
      <c r="D67" s="15" t="s">
        <v>25</v>
      </c>
      <c r="E67" s="26">
        <f>IF(SUM(E65:E66)=0,"－",SUM(E65:E66))</f>
        <v>479539</v>
      </c>
      <c r="F67" s="27">
        <f t="shared" ref="F67:BE67" si="108">IF(SUM(F65:F66)=0,"－",SUM(F65:F66))</f>
        <v>6691</v>
      </c>
      <c r="G67" s="28">
        <f t="shared" si="16"/>
        <v>486230</v>
      </c>
      <c r="H67" s="26" t="str">
        <f t="shared" si="108"/>
        <v>－</v>
      </c>
      <c r="I67" s="27" t="str">
        <f t="shared" si="108"/>
        <v>－</v>
      </c>
      <c r="J67" s="28" t="str">
        <f t="shared" si="17"/>
        <v>－</v>
      </c>
      <c r="K67" s="26">
        <f t="shared" si="108"/>
        <v>6</v>
      </c>
      <c r="L67" s="27" t="str">
        <f t="shared" si="108"/>
        <v>－</v>
      </c>
      <c r="M67" s="28">
        <f t="shared" si="18"/>
        <v>6</v>
      </c>
      <c r="N67" s="26" t="str">
        <f t="shared" si="108"/>
        <v>－</v>
      </c>
      <c r="O67" s="27" t="str">
        <f t="shared" si="108"/>
        <v>－</v>
      </c>
      <c r="P67" s="28" t="str">
        <f t="shared" si="0"/>
        <v>－</v>
      </c>
      <c r="Q67" s="26">
        <f t="shared" si="108"/>
        <v>2621</v>
      </c>
      <c r="R67" s="27">
        <f t="shared" si="108"/>
        <v>225</v>
      </c>
      <c r="S67" s="28">
        <f t="shared" si="1"/>
        <v>2846</v>
      </c>
      <c r="T67" s="26">
        <f t="shared" si="108"/>
        <v>16</v>
      </c>
      <c r="U67" s="27" t="str">
        <f t="shared" si="108"/>
        <v>－</v>
      </c>
      <c r="V67" s="28">
        <f t="shared" si="2"/>
        <v>16</v>
      </c>
      <c r="W67" s="26" t="str">
        <f t="shared" si="108"/>
        <v>－</v>
      </c>
      <c r="X67" s="27" t="str">
        <f t="shared" si="108"/>
        <v>－</v>
      </c>
      <c r="Y67" s="28" t="str">
        <f t="shared" si="19"/>
        <v>－</v>
      </c>
      <c r="Z67" s="26" t="str">
        <f t="shared" si="108"/>
        <v>－</v>
      </c>
      <c r="AA67" s="27" t="str">
        <f t="shared" si="108"/>
        <v>－</v>
      </c>
      <c r="AB67" s="28" t="str">
        <f t="shared" si="3"/>
        <v>－</v>
      </c>
      <c r="AC67" s="26">
        <f t="shared" si="108"/>
        <v>3</v>
      </c>
      <c r="AD67" s="27" t="str">
        <f t="shared" si="108"/>
        <v>－</v>
      </c>
      <c r="AE67" s="28">
        <f t="shared" si="4"/>
        <v>3</v>
      </c>
      <c r="AF67" s="26" t="str">
        <f t="shared" si="108"/>
        <v>－</v>
      </c>
      <c r="AG67" s="27" t="str">
        <f t="shared" si="108"/>
        <v>－</v>
      </c>
      <c r="AH67" s="28" t="str">
        <f t="shared" si="5"/>
        <v>－</v>
      </c>
      <c r="AI67" s="26" t="str">
        <f t="shared" si="108"/>
        <v>－</v>
      </c>
      <c r="AJ67" s="27" t="str">
        <f t="shared" si="108"/>
        <v>－</v>
      </c>
      <c r="AK67" s="28" t="str">
        <f t="shared" si="6"/>
        <v>－</v>
      </c>
      <c r="AL67" s="26" t="str">
        <f t="shared" si="108"/>
        <v>－</v>
      </c>
      <c r="AM67" s="27" t="str">
        <f t="shared" si="108"/>
        <v>－</v>
      </c>
      <c r="AN67" s="28" t="str">
        <f t="shared" si="7"/>
        <v>－</v>
      </c>
      <c r="AO67" s="26" t="str">
        <f t="shared" si="108"/>
        <v>－</v>
      </c>
      <c r="AP67" s="27" t="str">
        <f t="shared" si="108"/>
        <v>－</v>
      </c>
      <c r="AQ67" s="28" t="str">
        <f t="shared" si="8"/>
        <v>－</v>
      </c>
      <c r="AR67" s="26" t="str">
        <f t="shared" si="108"/>
        <v>－</v>
      </c>
      <c r="AS67" s="27" t="str">
        <f t="shared" si="108"/>
        <v>－</v>
      </c>
      <c r="AT67" s="28" t="str">
        <f t="shared" si="9"/>
        <v>－</v>
      </c>
      <c r="AU67" s="26" t="str">
        <f t="shared" si="108"/>
        <v>－</v>
      </c>
      <c r="AV67" s="27" t="str">
        <f t="shared" si="108"/>
        <v>－</v>
      </c>
      <c r="AW67" s="28" t="str">
        <f t="shared" si="10"/>
        <v>－</v>
      </c>
      <c r="AX67" s="26">
        <f t="shared" si="108"/>
        <v>16</v>
      </c>
      <c r="AY67" s="27" t="str">
        <f t="shared" si="108"/>
        <v>－</v>
      </c>
      <c r="AZ67" s="28">
        <f t="shared" si="11"/>
        <v>16</v>
      </c>
      <c r="BA67" s="26" t="str">
        <f t="shared" si="108"/>
        <v>－</v>
      </c>
      <c r="BB67" s="27" t="str">
        <f t="shared" si="108"/>
        <v>－</v>
      </c>
      <c r="BC67" s="28" t="str">
        <f t="shared" si="12"/>
        <v>－</v>
      </c>
      <c r="BD67" s="26">
        <f t="shared" si="108"/>
        <v>13</v>
      </c>
      <c r="BE67" s="27" t="str">
        <f t="shared" si="108"/>
        <v>－</v>
      </c>
      <c r="BF67" s="28">
        <f t="shared" si="13"/>
        <v>13</v>
      </c>
      <c r="BG67" s="26">
        <f>IF(SUM(BG65:BG66)=0,"－",SUM(BG65:BG66))</f>
        <v>482214</v>
      </c>
      <c r="BH67" s="27">
        <f>IF(SUM(BH65:BH66)=0,"－",SUM(BH65:BH66))</f>
        <v>6916</v>
      </c>
      <c r="BI67" s="28">
        <f t="shared" si="15"/>
        <v>489130</v>
      </c>
      <c r="BJ67" s="26"/>
      <c r="BK67" s="27"/>
      <c r="BL67" s="28"/>
      <c r="BM67" s="26"/>
      <c r="BN67" s="27"/>
      <c r="BO67" s="28"/>
      <c r="BP67" s="26"/>
      <c r="BQ67" s="27"/>
      <c r="BR67" s="28"/>
      <c r="BS67" s="26"/>
      <c r="BT67" s="27"/>
      <c r="BU67" s="28"/>
      <c r="BV67" s="26"/>
      <c r="BW67" s="27"/>
      <c r="BX67" s="28"/>
    </row>
    <row r="68" spans="1:76" s="11" customFormat="1" ht="12.75" customHeight="1" x14ac:dyDescent="0.15">
      <c r="A68" s="66"/>
      <c r="B68" s="60"/>
      <c r="C68" s="105" t="s">
        <v>27</v>
      </c>
      <c r="D68" s="15" t="s">
        <v>27</v>
      </c>
      <c r="E68" s="26">
        <v>112273</v>
      </c>
      <c r="F68" s="27">
        <v>2349</v>
      </c>
      <c r="G68" s="28">
        <f t="shared" si="16"/>
        <v>114622</v>
      </c>
      <c r="H68" s="26" t="s">
        <v>134</v>
      </c>
      <c r="I68" s="27" t="s">
        <v>134</v>
      </c>
      <c r="J68" s="28" t="str">
        <f t="shared" si="17"/>
        <v>－</v>
      </c>
      <c r="K68" s="26">
        <v>1</v>
      </c>
      <c r="L68" s="27" t="s">
        <v>134</v>
      </c>
      <c r="M68" s="28">
        <f t="shared" si="18"/>
        <v>1</v>
      </c>
      <c r="N68" s="26" t="s">
        <v>134</v>
      </c>
      <c r="O68" s="27" t="s">
        <v>134</v>
      </c>
      <c r="P68" s="28" t="str">
        <f t="shared" si="0"/>
        <v>－</v>
      </c>
      <c r="Q68" s="26">
        <v>731</v>
      </c>
      <c r="R68" s="27">
        <v>68</v>
      </c>
      <c r="S68" s="28">
        <f t="shared" si="1"/>
        <v>799</v>
      </c>
      <c r="T68" s="26">
        <v>8</v>
      </c>
      <c r="U68" s="27" t="s">
        <v>134</v>
      </c>
      <c r="V68" s="28">
        <f t="shared" si="2"/>
        <v>8</v>
      </c>
      <c r="W68" s="26" t="s">
        <v>134</v>
      </c>
      <c r="X68" s="27" t="s">
        <v>134</v>
      </c>
      <c r="Y68" s="28" t="str">
        <f t="shared" si="19"/>
        <v>－</v>
      </c>
      <c r="Z68" s="26" t="s">
        <v>134</v>
      </c>
      <c r="AA68" s="27" t="s">
        <v>134</v>
      </c>
      <c r="AB68" s="28" t="str">
        <f t="shared" si="3"/>
        <v>－</v>
      </c>
      <c r="AC68" s="26">
        <v>3</v>
      </c>
      <c r="AD68" s="27">
        <v>2</v>
      </c>
      <c r="AE68" s="28">
        <f t="shared" si="4"/>
        <v>5</v>
      </c>
      <c r="AF68" s="26" t="s">
        <v>134</v>
      </c>
      <c r="AG68" s="27" t="s">
        <v>134</v>
      </c>
      <c r="AH68" s="28" t="str">
        <f t="shared" si="5"/>
        <v>－</v>
      </c>
      <c r="AI68" s="26" t="s">
        <v>134</v>
      </c>
      <c r="AJ68" s="27" t="s">
        <v>134</v>
      </c>
      <c r="AK68" s="28" t="str">
        <f t="shared" si="6"/>
        <v>－</v>
      </c>
      <c r="AL68" s="26" t="s">
        <v>134</v>
      </c>
      <c r="AM68" s="27" t="s">
        <v>134</v>
      </c>
      <c r="AN68" s="28" t="str">
        <f t="shared" si="7"/>
        <v>－</v>
      </c>
      <c r="AO68" s="26" t="s">
        <v>134</v>
      </c>
      <c r="AP68" s="27" t="s">
        <v>134</v>
      </c>
      <c r="AQ68" s="28" t="str">
        <f t="shared" si="8"/>
        <v>－</v>
      </c>
      <c r="AR68" s="26" t="s">
        <v>134</v>
      </c>
      <c r="AS68" s="27" t="s">
        <v>134</v>
      </c>
      <c r="AT68" s="28" t="str">
        <f t="shared" si="9"/>
        <v>－</v>
      </c>
      <c r="AU68" s="26" t="s">
        <v>134</v>
      </c>
      <c r="AV68" s="27" t="s">
        <v>134</v>
      </c>
      <c r="AW68" s="28" t="str">
        <f t="shared" si="10"/>
        <v>－</v>
      </c>
      <c r="AX68" s="26">
        <v>2</v>
      </c>
      <c r="AY68" s="27" t="s">
        <v>134</v>
      </c>
      <c r="AZ68" s="28">
        <f t="shared" si="11"/>
        <v>2</v>
      </c>
      <c r="BA68" s="26" t="s">
        <v>134</v>
      </c>
      <c r="BB68" s="27" t="s">
        <v>134</v>
      </c>
      <c r="BC68" s="28" t="str">
        <f t="shared" si="12"/>
        <v>－</v>
      </c>
      <c r="BD68" s="26">
        <v>1</v>
      </c>
      <c r="BE68" s="27" t="s">
        <v>134</v>
      </c>
      <c r="BF68" s="28">
        <f t="shared" si="13"/>
        <v>1</v>
      </c>
      <c r="BG68" s="26">
        <f t="shared" ref="BG68:BG69" si="109">IF(SUM(E68,H68,K68,N68,Q68,T68,W68,Z68,AC68,AF68,AI68,AL68,AO68,AR68,AU68,AX68,BA68,BD68)=0,"－",SUM(E68,H68,K68,N68,Q68,T68,W68,Z68,AC68,AF68,AI68,AL68,AO68,AR68,AU68,AX68,BA68,BD68))</f>
        <v>113019</v>
      </c>
      <c r="BH68" s="27">
        <f t="shared" ref="BH68:BH69" si="110">IF(SUM(F68,I68,L68,O68,R68,U68,X68,AA68,AD68,AG68,AJ68,AM68,AP68,AS68,AV68,AY68,BB68,BE68)=0,"－",SUM(F68,I68,L68,O68,R68,U68,X68,AA68,AD68,AG68,AJ68,AM68,AP68,AS68,AV68,AY68,BB68,BE68))</f>
        <v>2419</v>
      </c>
      <c r="BI68" s="28">
        <f t="shared" si="15"/>
        <v>115438</v>
      </c>
      <c r="BJ68" s="26"/>
      <c r="BK68" s="27"/>
      <c r="BL68" s="28"/>
      <c r="BM68" s="26"/>
      <c r="BN68" s="27"/>
      <c r="BO68" s="28"/>
      <c r="BP68" s="26"/>
      <c r="BQ68" s="27"/>
      <c r="BR68" s="28"/>
      <c r="BS68" s="26"/>
      <c r="BT68" s="27"/>
      <c r="BU68" s="28"/>
      <c r="BV68" s="26"/>
      <c r="BW68" s="27"/>
      <c r="BX68" s="28"/>
    </row>
    <row r="69" spans="1:76" s="11" customFormat="1" ht="12.75" customHeight="1" x14ac:dyDescent="0.15">
      <c r="A69" s="66"/>
      <c r="B69" s="60"/>
      <c r="C69" s="105"/>
      <c r="D69" s="15" t="s">
        <v>183</v>
      </c>
      <c r="E69" s="26">
        <v>35511</v>
      </c>
      <c r="F69" s="27">
        <v>1700</v>
      </c>
      <c r="G69" s="28">
        <f t="shared" ref="G69" si="111">IF(SUM(E69:F69)=0,"－",SUM(E69:F69))</f>
        <v>37211</v>
      </c>
      <c r="H69" s="26" t="s">
        <v>134</v>
      </c>
      <c r="I69" s="27" t="s">
        <v>134</v>
      </c>
      <c r="J69" s="28" t="str">
        <f t="shared" si="17"/>
        <v>－</v>
      </c>
      <c r="K69" s="26" t="s">
        <v>134</v>
      </c>
      <c r="L69" s="27" t="s">
        <v>134</v>
      </c>
      <c r="M69" s="28" t="str">
        <f t="shared" si="18"/>
        <v>－</v>
      </c>
      <c r="N69" s="26" t="s">
        <v>134</v>
      </c>
      <c r="O69" s="27" t="s">
        <v>134</v>
      </c>
      <c r="P69" s="28" t="str">
        <f t="shared" si="0"/>
        <v>－</v>
      </c>
      <c r="Q69" s="26">
        <v>222</v>
      </c>
      <c r="R69" s="27">
        <v>33</v>
      </c>
      <c r="S69" s="28">
        <f t="shared" si="1"/>
        <v>255</v>
      </c>
      <c r="T69" s="26">
        <v>4</v>
      </c>
      <c r="U69" s="27" t="s">
        <v>134</v>
      </c>
      <c r="V69" s="28">
        <f t="shared" si="2"/>
        <v>4</v>
      </c>
      <c r="W69" s="26" t="s">
        <v>134</v>
      </c>
      <c r="X69" s="27" t="s">
        <v>134</v>
      </c>
      <c r="Y69" s="28" t="str">
        <f t="shared" si="19"/>
        <v>－</v>
      </c>
      <c r="Z69" s="26" t="s">
        <v>134</v>
      </c>
      <c r="AA69" s="27" t="s">
        <v>134</v>
      </c>
      <c r="AB69" s="28" t="str">
        <f t="shared" si="3"/>
        <v>－</v>
      </c>
      <c r="AC69" s="26">
        <v>3</v>
      </c>
      <c r="AD69" s="27" t="s">
        <v>134</v>
      </c>
      <c r="AE69" s="28">
        <f t="shared" si="4"/>
        <v>3</v>
      </c>
      <c r="AF69" s="26" t="s">
        <v>134</v>
      </c>
      <c r="AG69" s="27" t="s">
        <v>134</v>
      </c>
      <c r="AH69" s="28" t="str">
        <f t="shared" si="5"/>
        <v>－</v>
      </c>
      <c r="AI69" s="26" t="s">
        <v>134</v>
      </c>
      <c r="AJ69" s="27" t="s">
        <v>134</v>
      </c>
      <c r="AK69" s="28" t="str">
        <f t="shared" si="6"/>
        <v>－</v>
      </c>
      <c r="AL69" s="26" t="s">
        <v>134</v>
      </c>
      <c r="AM69" s="27" t="s">
        <v>134</v>
      </c>
      <c r="AN69" s="28" t="str">
        <f t="shared" si="7"/>
        <v>－</v>
      </c>
      <c r="AO69" s="26" t="s">
        <v>134</v>
      </c>
      <c r="AP69" s="27" t="s">
        <v>134</v>
      </c>
      <c r="AQ69" s="28" t="str">
        <f t="shared" si="8"/>
        <v>－</v>
      </c>
      <c r="AR69" s="26" t="s">
        <v>134</v>
      </c>
      <c r="AS69" s="27" t="s">
        <v>134</v>
      </c>
      <c r="AT69" s="28" t="str">
        <f t="shared" si="9"/>
        <v>－</v>
      </c>
      <c r="AU69" s="26" t="s">
        <v>134</v>
      </c>
      <c r="AV69" s="27" t="s">
        <v>134</v>
      </c>
      <c r="AW69" s="28" t="str">
        <f t="shared" si="10"/>
        <v>－</v>
      </c>
      <c r="AX69" s="26">
        <v>1</v>
      </c>
      <c r="AY69" s="27" t="s">
        <v>134</v>
      </c>
      <c r="AZ69" s="28">
        <f t="shared" si="11"/>
        <v>1</v>
      </c>
      <c r="BA69" s="26" t="s">
        <v>134</v>
      </c>
      <c r="BB69" s="27" t="s">
        <v>134</v>
      </c>
      <c r="BC69" s="28" t="str">
        <f t="shared" si="12"/>
        <v>－</v>
      </c>
      <c r="BD69" s="26">
        <v>31</v>
      </c>
      <c r="BE69" s="27" t="s">
        <v>134</v>
      </c>
      <c r="BF69" s="28">
        <f t="shared" si="13"/>
        <v>31</v>
      </c>
      <c r="BG69" s="26">
        <f t="shared" si="109"/>
        <v>35772</v>
      </c>
      <c r="BH69" s="27">
        <f t="shared" si="110"/>
        <v>1733</v>
      </c>
      <c r="BI69" s="28">
        <f t="shared" si="15"/>
        <v>37505</v>
      </c>
      <c r="BJ69" s="26"/>
      <c r="BK69" s="27"/>
      <c r="BL69" s="28"/>
      <c r="BM69" s="26"/>
      <c r="BN69" s="27"/>
      <c r="BO69" s="28"/>
      <c r="BP69" s="26"/>
      <c r="BQ69" s="27"/>
      <c r="BR69" s="28"/>
      <c r="BS69" s="26"/>
      <c r="BT69" s="27"/>
      <c r="BU69" s="28"/>
      <c r="BV69" s="26"/>
      <c r="BW69" s="27"/>
      <c r="BX69" s="28"/>
    </row>
    <row r="70" spans="1:76" s="11" customFormat="1" ht="12.75" customHeight="1" x14ac:dyDescent="0.15">
      <c r="A70" s="66"/>
      <c r="B70" s="60"/>
      <c r="C70" s="105"/>
      <c r="D70" s="15" t="s">
        <v>184</v>
      </c>
      <c r="E70" s="26">
        <v>66105</v>
      </c>
      <c r="F70" s="27">
        <v>2251</v>
      </c>
      <c r="G70" s="28">
        <f t="shared" ref="G70:G71" si="112">IF(SUM(E70:F70)=0,"－",SUM(E70:F70))</f>
        <v>68356</v>
      </c>
      <c r="H70" s="26" t="s">
        <v>134</v>
      </c>
      <c r="I70" s="27" t="s">
        <v>134</v>
      </c>
      <c r="J70" s="28" t="str">
        <f t="shared" si="17"/>
        <v>－</v>
      </c>
      <c r="K70" s="26">
        <v>3</v>
      </c>
      <c r="L70" s="27" t="s">
        <v>134</v>
      </c>
      <c r="M70" s="28">
        <f t="shared" si="18"/>
        <v>3</v>
      </c>
      <c r="N70" s="26" t="s">
        <v>134</v>
      </c>
      <c r="O70" s="27" t="s">
        <v>134</v>
      </c>
      <c r="P70" s="28" t="str">
        <f t="shared" si="0"/>
        <v>－</v>
      </c>
      <c r="Q70" s="26">
        <v>398</v>
      </c>
      <c r="R70" s="27">
        <v>29</v>
      </c>
      <c r="S70" s="28">
        <f t="shared" si="1"/>
        <v>427</v>
      </c>
      <c r="T70" s="26">
        <v>4</v>
      </c>
      <c r="U70" s="27" t="s">
        <v>134</v>
      </c>
      <c r="V70" s="28">
        <f t="shared" si="2"/>
        <v>4</v>
      </c>
      <c r="W70" s="26" t="s">
        <v>134</v>
      </c>
      <c r="X70" s="27" t="s">
        <v>134</v>
      </c>
      <c r="Y70" s="28" t="str">
        <f t="shared" si="19"/>
        <v>－</v>
      </c>
      <c r="Z70" s="26" t="s">
        <v>134</v>
      </c>
      <c r="AA70" s="27" t="s">
        <v>134</v>
      </c>
      <c r="AB70" s="28" t="str">
        <f t="shared" si="3"/>
        <v>－</v>
      </c>
      <c r="AC70" s="26">
        <v>1</v>
      </c>
      <c r="AD70" s="27">
        <v>1</v>
      </c>
      <c r="AE70" s="28">
        <f t="shared" si="4"/>
        <v>2</v>
      </c>
      <c r="AF70" s="26" t="s">
        <v>134</v>
      </c>
      <c r="AG70" s="27" t="s">
        <v>134</v>
      </c>
      <c r="AH70" s="28" t="str">
        <f t="shared" si="5"/>
        <v>－</v>
      </c>
      <c r="AI70" s="26" t="s">
        <v>134</v>
      </c>
      <c r="AJ70" s="27" t="s">
        <v>134</v>
      </c>
      <c r="AK70" s="28" t="str">
        <f t="shared" si="6"/>
        <v>－</v>
      </c>
      <c r="AL70" s="26" t="s">
        <v>134</v>
      </c>
      <c r="AM70" s="27" t="s">
        <v>134</v>
      </c>
      <c r="AN70" s="28" t="str">
        <f t="shared" si="7"/>
        <v>－</v>
      </c>
      <c r="AO70" s="26" t="s">
        <v>134</v>
      </c>
      <c r="AP70" s="27" t="s">
        <v>134</v>
      </c>
      <c r="AQ70" s="28" t="str">
        <f t="shared" si="8"/>
        <v>－</v>
      </c>
      <c r="AR70" s="26" t="s">
        <v>134</v>
      </c>
      <c r="AS70" s="27" t="s">
        <v>134</v>
      </c>
      <c r="AT70" s="28" t="str">
        <f t="shared" si="9"/>
        <v>－</v>
      </c>
      <c r="AU70" s="26" t="s">
        <v>134</v>
      </c>
      <c r="AV70" s="27" t="s">
        <v>134</v>
      </c>
      <c r="AW70" s="28" t="str">
        <f t="shared" si="10"/>
        <v>－</v>
      </c>
      <c r="AX70" s="26" t="s">
        <v>134</v>
      </c>
      <c r="AY70" s="27" t="s">
        <v>134</v>
      </c>
      <c r="AZ70" s="28" t="str">
        <f t="shared" si="11"/>
        <v>－</v>
      </c>
      <c r="BA70" s="26" t="s">
        <v>134</v>
      </c>
      <c r="BB70" s="27" t="s">
        <v>134</v>
      </c>
      <c r="BC70" s="28" t="str">
        <f t="shared" si="12"/>
        <v>－</v>
      </c>
      <c r="BD70" s="26">
        <v>3</v>
      </c>
      <c r="BE70" s="27">
        <v>2</v>
      </c>
      <c r="BF70" s="28">
        <f t="shared" si="13"/>
        <v>5</v>
      </c>
      <c r="BG70" s="26">
        <f t="shared" ref="BG70" si="113">IF(SUM(E70,H70,K70,N70,Q70,T70,W70,Z70,AC70,AF70,AI70,AL70,AO70,AR70,AU70,AX70,BA70,BD70)=0,"－",SUM(E70,H70,K70,N70,Q70,T70,W70,Z70,AC70,AF70,AI70,AL70,AO70,AR70,AU70,AX70,BA70,BD70))</f>
        <v>66514</v>
      </c>
      <c r="BH70" s="27">
        <f t="shared" ref="BH70" si="114">IF(SUM(F70,I70,L70,O70,R70,U70,X70,AA70,AD70,AG70,AJ70,AM70,AP70,AS70,AV70,AY70,BB70,BE70)=0,"－",SUM(F70,I70,L70,O70,R70,U70,X70,AA70,AD70,AG70,AJ70,AM70,AP70,AS70,AV70,AY70,BB70,BE70))</f>
        <v>2283</v>
      </c>
      <c r="BI70" s="28">
        <f t="shared" si="15"/>
        <v>68797</v>
      </c>
      <c r="BJ70" s="26"/>
      <c r="BK70" s="27"/>
      <c r="BL70" s="28"/>
      <c r="BM70" s="26"/>
      <c r="BN70" s="27"/>
      <c r="BO70" s="28"/>
      <c r="BP70" s="26"/>
      <c r="BQ70" s="27"/>
      <c r="BR70" s="28"/>
      <c r="BS70" s="26"/>
      <c r="BT70" s="27"/>
      <c r="BU70" s="28"/>
      <c r="BV70" s="26"/>
      <c r="BW70" s="27"/>
      <c r="BX70" s="28"/>
    </row>
    <row r="71" spans="1:76" s="11" customFormat="1" ht="12.75" customHeight="1" x14ac:dyDescent="0.15">
      <c r="A71" s="66"/>
      <c r="B71" s="60"/>
      <c r="C71" s="105"/>
      <c r="D71" s="15" t="s">
        <v>25</v>
      </c>
      <c r="E71" s="26">
        <f>IF(SUM(E68:E70)=0,"－",SUM(E68:E70))</f>
        <v>213889</v>
      </c>
      <c r="F71" s="27">
        <f t="shared" ref="F71:BH71" si="115">IF(SUM(F68:F70)=0,"－",SUM(F68:F70))</f>
        <v>6300</v>
      </c>
      <c r="G71" s="28">
        <f t="shared" si="112"/>
        <v>220189</v>
      </c>
      <c r="H71" s="26" t="str">
        <f t="shared" si="115"/>
        <v>－</v>
      </c>
      <c r="I71" s="27" t="str">
        <f t="shared" si="115"/>
        <v>－</v>
      </c>
      <c r="J71" s="28" t="str">
        <f t="shared" si="17"/>
        <v>－</v>
      </c>
      <c r="K71" s="26">
        <f t="shared" si="115"/>
        <v>4</v>
      </c>
      <c r="L71" s="27" t="str">
        <f t="shared" si="115"/>
        <v>－</v>
      </c>
      <c r="M71" s="28">
        <f t="shared" si="18"/>
        <v>4</v>
      </c>
      <c r="N71" s="26" t="str">
        <f t="shared" si="115"/>
        <v>－</v>
      </c>
      <c r="O71" s="27" t="str">
        <f t="shared" si="115"/>
        <v>－</v>
      </c>
      <c r="P71" s="28" t="str">
        <f t="shared" si="0"/>
        <v>－</v>
      </c>
      <c r="Q71" s="26">
        <f t="shared" si="115"/>
        <v>1351</v>
      </c>
      <c r="R71" s="27">
        <f t="shared" si="115"/>
        <v>130</v>
      </c>
      <c r="S71" s="28">
        <f t="shared" si="1"/>
        <v>1481</v>
      </c>
      <c r="T71" s="26">
        <f t="shared" si="115"/>
        <v>16</v>
      </c>
      <c r="U71" s="27" t="str">
        <f t="shared" si="115"/>
        <v>－</v>
      </c>
      <c r="V71" s="28">
        <f t="shared" si="2"/>
        <v>16</v>
      </c>
      <c r="W71" s="26" t="str">
        <f t="shared" si="115"/>
        <v>－</v>
      </c>
      <c r="X71" s="27" t="str">
        <f t="shared" si="115"/>
        <v>－</v>
      </c>
      <c r="Y71" s="28" t="str">
        <f t="shared" si="19"/>
        <v>－</v>
      </c>
      <c r="Z71" s="26" t="str">
        <f t="shared" si="115"/>
        <v>－</v>
      </c>
      <c r="AA71" s="27" t="str">
        <f t="shared" si="115"/>
        <v>－</v>
      </c>
      <c r="AB71" s="28" t="str">
        <f t="shared" si="3"/>
        <v>－</v>
      </c>
      <c r="AC71" s="26">
        <f t="shared" si="115"/>
        <v>7</v>
      </c>
      <c r="AD71" s="27">
        <f t="shared" si="115"/>
        <v>3</v>
      </c>
      <c r="AE71" s="28">
        <f t="shared" si="4"/>
        <v>10</v>
      </c>
      <c r="AF71" s="26" t="str">
        <f t="shared" si="115"/>
        <v>－</v>
      </c>
      <c r="AG71" s="27" t="str">
        <f t="shared" si="115"/>
        <v>－</v>
      </c>
      <c r="AH71" s="28" t="str">
        <f t="shared" si="5"/>
        <v>－</v>
      </c>
      <c r="AI71" s="26" t="str">
        <f t="shared" si="115"/>
        <v>－</v>
      </c>
      <c r="AJ71" s="27" t="str">
        <f t="shared" si="115"/>
        <v>－</v>
      </c>
      <c r="AK71" s="28" t="str">
        <f t="shared" si="6"/>
        <v>－</v>
      </c>
      <c r="AL71" s="26" t="str">
        <f t="shared" si="115"/>
        <v>－</v>
      </c>
      <c r="AM71" s="27" t="str">
        <f t="shared" si="115"/>
        <v>－</v>
      </c>
      <c r="AN71" s="28" t="str">
        <f t="shared" si="7"/>
        <v>－</v>
      </c>
      <c r="AO71" s="26" t="str">
        <f t="shared" si="115"/>
        <v>－</v>
      </c>
      <c r="AP71" s="27" t="str">
        <f t="shared" si="115"/>
        <v>－</v>
      </c>
      <c r="AQ71" s="28" t="str">
        <f t="shared" si="8"/>
        <v>－</v>
      </c>
      <c r="AR71" s="26" t="str">
        <f t="shared" si="115"/>
        <v>－</v>
      </c>
      <c r="AS71" s="27" t="str">
        <f t="shared" si="115"/>
        <v>－</v>
      </c>
      <c r="AT71" s="28" t="str">
        <f t="shared" si="9"/>
        <v>－</v>
      </c>
      <c r="AU71" s="26" t="str">
        <f t="shared" si="115"/>
        <v>－</v>
      </c>
      <c r="AV71" s="27" t="str">
        <f t="shared" si="115"/>
        <v>－</v>
      </c>
      <c r="AW71" s="28" t="str">
        <f t="shared" si="10"/>
        <v>－</v>
      </c>
      <c r="AX71" s="26">
        <f t="shared" si="115"/>
        <v>3</v>
      </c>
      <c r="AY71" s="27" t="str">
        <f t="shared" si="115"/>
        <v>－</v>
      </c>
      <c r="AZ71" s="28">
        <f t="shared" si="11"/>
        <v>3</v>
      </c>
      <c r="BA71" s="26" t="str">
        <f t="shared" si="115"/>
        <v>－</v>
      </c>
      <c r="BB71" s="27" t="str">
        <f t="shared" si="115"/>
        <v>－</v>
      </c>
      <c r="BC71" s="28" t="str">
        <f t="shared" si="12"/>
        <v>－</v>
      </c>
      <c r="BD71" s="26">
        <f t="shared" si="115"/>
        <v>35</v>
      </c>
      <c r="BE71" s="27">
        <f t="shared" si="115"/>
        <v>2</v>
      </c>
      <c r="BF71" s="28">
        <f t="shared" si="13"/>
        <v>37</v>
      </c>
      <c r="BG71" s="26">
        <f t="shared" si="115"/>
        <v>215305</v>
      </c>
      <c r="BH71" s="27">
        <f t="shared" si="115"/>
        <v>6435</v>
      </c>
      <c r="BI71" s="28">
        <f t="shared" si="15"/>
        <v>221740</v>
      </c>
      <c r="BJ71" s="26"/>
      <c r="BK71" s="27"/>
      <c r="BL71" s="28"/>
      <c r="BM71" s="26"/>
      <c r="BN71" s="27"/>
      <c r="BO71" s="28"/>
      <c r="BP71" s="26"/>
      <c r="BQ71" s="27"/>
      <c r="BR71" s="28"/>
      <c r="BS71" s="26"/>
      <c r="BT71" s="27"/>
      <c r="BU71" s="28"/>
      <c r="BV71" s="26"/>
      <c r="BW71" s="27"/>
      <c r="BX71" s="28"/>
    </row>
    <row r="72" spans="1:76" s="11" customFormat="1" ht="12.75" customHeight="1" x14ac:dyDescent="0.15">
      <c r="A72" s="66"/>
      <c r="B72" s="60"/>
      <c r="C72" s="108" t="s">
        <v>4</v>
      </c>
      <c r="D72" s="15" t="s">
        <v>226</v>
      </c>
      <c r="E72" s="26">
        <v>252962</v>
      </c>
      <c r="F72" s="27">
        <v>1496</v>
      </c>
      <c r="G72" s="28">
        <f t="shared" si="16"/>
        <v>254458</v>
      </c>
      <c r="H72" s="26" t="s">
        <v>134</v>
      </c>
      <c r="I72" s="27" t="s">
        <v>134</v>
      </c>
      <c r="J72" s="28" t="str">
        <f t="shared" si="17"/>
        <v>－</v>
      </c>
      <c r="K72" s="26">
        <v>2</v>
      </c>
      <c r="L72" s="27" t="s">
        <v>134</v>
      </c>
      <c r="M72" s="28">
        <f t="shared" si="18"/>
        <v>2</v>
      </c>
      <c r="N72" s="26" t="s">
        <v>134</v>
      </c>
      <c r="O72" s="27" t="s">
        <v>134</v>
      </c>
      <c r="P72" s="28" t="str">
        <f t="shared" si="0"/>
        <v>－</v>
      </c>
      <c r="Q72" s="26">
        <v>1135</v>
      </c>
      <c r="R72" s="27">
        <v>49</v>
      </c>
      <c r="S72" s="28">
        <f t="shared" si="1"/>
        <v>1184</v>
      </c>
      <c r="T72" s="26">
        <v>9</v>
      </c>
      <c r="U72" s="27" t="s">
        <v>134</v>
      </c>
      <c r="V72" s="28">
        <f t="shared" si="2"/>
        <v>9</v>
      </c>
      <c r="W72" s="26" t="s">
        <v>134</v>
      </c>
      <c r="X72" s="27" t="s">
        <v>134</v>
      </c>
      <c r="Y72" s="28" t="str">
        <f t="shared" si="19"/>
        <v>－</v>
      </c>
      <c r="Z72" s="26" t="s">
        <v>134</v>
      </c>
      <c r="AA72" s="27" t="s">
        <v>134</v>
      </c>
      <c r="AB72" s="28" t="str">
        <f t="shared" si="3"/>
        <v>－</v>
      </c>
      <c r="AC72" s="26">
        <v>2</v>
      </c>
      <c r="AD72" s="27" t="s">
        <v>134</v>
      </c>
      <c r="AE72" s="28">
        <f t="shared" si="4"/>
        <v>2</v>
      </c>
      <c r="AF72" s="26" t="s">
        <v>134</v>
      </c>
      <c r="AG72" s="27" t="s">
        <v>134</v>
      </c>
      <c r="AH72" s="28" t="str">
        <f t="shared" si="5"/>
        <v>－</v>
      </c>
      <c r="AI72" s="26" t="s">
        <v>134</v>
      </c>
      <c r="AJ72" s="27" t="s">
        <v>134</v>
      </c>
      <c r="AK72" s="28" t="str">
        <f t="shared" si="6"/>
        <v>－</v>
      </c>
      <c r="AL72" s="26" t="s">
        <v>134</v>
      </c>
      <c r="AM72" s="27" t="s">
        <v>134</v>
      </c>
      <c r="AN72" s="28" t="str">
        <f t="shared" si="7"/>
        <v>－</v>
      </c>
      <c r="AO72" s="26" t="s">
        <v>134</v>
      </c>
      <c r="AP72" s="27" t="s">
        <v>134</v>
      </c>
      <c r="AQ72" s="28" t="str">
        <f t="shared" si="8"/>
        <v>－</v>
      </c>
      <c r="AR72" s="26" t="s">
        <v>134</v>
      </c>
      <c r="AS72" s="27" t="s">
        <v>134</v>
      </c>
      <c r="AT72" s="28" t="str">
        <f t="shared" si="9"/>
        <v>－</v>
      </c>
      <c r="AU72" s="26" t="s">
        <v>134</v>
      </c>
      <c r="AV72" s="27" t="s">
        <v>134</v>
      </c>
      <c r="AW72" s="28" t="str">
        <f t="shared" si="10"/>
        <v>－</v>
      </c>
      <c r="AX72" s="26">
        <v>6</v>
      </c>
      <c r="AY72" s="27" t="s">
        <v>134</v>
      </c>
      <c r="AZ72" s="28">
        <f t="shared" si="11"/>
        <v>6</v>
      </c>
      <c r="BA72" s="26" t="s">
        <v>134</v>
      </c>
      <c r="BB72" s="27" t="s">
        <v>134</v>
      </c>
      <c r="BC72" s="28" t="str">
        <f t="shared" si="12"/>
        <v>－</v>
      </c>
      <c r="BD72" s="26">
        <v>5</v>
      </c>
      <c r="BE72" s="27" t="s">
        <v>134</v>
      </c>
      <c r="BF72" s="28">
        <f t="shared" si="13"/>
        <v>5</v>
      </c>
      <c r="BG72" s="26">
        <f t="shared" ref="BG72:BH77" si="116">IF(SUM(E72,H72,K72,N72,Q72,T72,W72,Z72,AC72,AF72,AI72,AL72,AO72,AR72,AU72,AX72,BA72,BD72)=0,"－",SUM(E72,H72,K72,N72,Q72,T72,W72,Z72,AC72,AF72,AI72,AL72,AO72,AR72,AU72,AX72,BA72,BD72))</f>
        <v>254121</v>
      </c>
      <c r="BH72" s="27">
        <f t="shared" si="116"/>
        <v>1545</v>
      </c>
      <c r="BI72" s="28">
        <f t="shared" si="15"/>
        <v>255666</v>
      </c>
      <c r="BJ72" s="26"/>
      <c r="BK72" s="27"/>
      <c r="BL72" s="28"/>
      <c r="BM72" s="26"/>
      <c r="BN72" s="27"/>
      <c r="BO72" s="28"/>
      <c r="BP72" s="26"/>
      <c r="BQ72" s="27"/>
      <c r="BR72" s="28"/>
      <c r="BS72" s="26"/>
      <c r="BT72" s="27"/>
      <c r="BU72" s="28"/>
      <c r="BV72" s="26"/>
      <c r="BW72" s="27"/>
      <c r="BX72" s="28"/>
    </row>
    <row r="73" spans="1:76" s="11" customFormat="1" ht="12.75" customHeight="1" x14ac:dyDescent="0.15">
      <c r="A73" s="66"/>
      <c r="B73" s="60"/>
      <c r="C73" s="109"/>
      <c r="D73" s="15" t="s">
        <v>185</v>
      </c>
      <c r="E73" s="26">
        <v>79036</v>
      </c>
      <c r="F73" s="27">
        <v>761</v>
      </c>
      <c r="G73" s="28">
        <f t="shared" ref="G73:G74" si="117">IF(SUM(E73:F73)=0,"－",SUM(E73:F73))</f>
        <v>79797</v>
      </c>
      <c r="H73" s="26" t="s">
        <v>134</v>
      </c>
      <c r="I73" s="27" t="s">
        <v>134</v>
      </c>
      <c r="J73" s="28" t="str">
        <f t="shared" si="17"/>
        <v>－</v>
      </c>
      <c r="K73" s="26">
        <v>4</v>
      </c>
      <c r="L73" s="27" t="s">
        <v>134</v>
      </c>
      <c r="M73" s="28">
        <f t="shared" si="18"/>
        <v>4</v>
      </c>
      <c r="N73" s="26" t="s">
        <v>134</v>
      </c>
      <c r="O73" s="27" t="s">
        <v>134</v>
      </c>
      <c r="P73" s="28" t="str">
        <f t="shared" ref="P73:P101" si="118">IF(SUM(N73:O73)=0,"－",SUM(N73:O73))</f>
        <v>－</v>
      </c>
      <c r="Q73" s="26">
        <v>377</v>
      </c>
      <c r="R73" s="27">
        <v>14</v>
      </c>
      <c r="S73" s="28">
        <f t="shared" ref="S73:S101" si="119">IF(SUM(Q73:R73)=0,"－",SUM(Q73:R73))</f>
        <v>391</v>
      </c>
      <c r="T73" s="26">
        <v>3</v>
      </c>
      <c r="U73" s="27" t="s">
        <v>134</v>
      </c>
      <c r="V73" s="28">
        <f t="shared" ref="V73:V101" si="120">IF(SUM(T73:U73)=0,"－",SUM(T73:U73))</f>
        <v>3</v>
      </c>
      <c r="W73" s="26" t="s">
        <v>134</v>
      </c>
      <c r="X73" s="27" t="s">
        <v>134</v>
      </c>
      <c r="Y73" s="28" t="str">
        <f t="shared" si="19"/>
        <v>－</v>
      </c>
      <c r="Z73" s="26" t="s">
        <v>134</v>
      </c>
      <c r="AA73" s="27" t="s">
        <v>134</v>
      </c>
      <c r="AB73" s="28" t="str">
        <f t="shared" ref="AB73:AB101" si="121">IF(SUM(Z73:AA73)=0,"－",SUM(Z73:AA73))</f>
        <v>－</v>
      </c>
      <c r="AC73" s="26">
        <v>1</v>
      </c>
      <c r="AD73" s="27" t="s">
        <v>134</v>
      </c>
      <c r="AE73" s="28">
        <f t="shared" ref="AE73:AE101" si="122">IF(SUM(AC73:AD73)=0,"－",SUM(AC73:AD73))</f>
        <v>1</v>
      </c>
      <c r="AF73" s="26" t="s">
        <v>134</v>
      </c>
      <c r="AG73" s="27" t="s">
        <v>134</v>
      </c>
      <c r="AH73" s="28" t="str">
        <f t="shared" ref="AH73:AH101" si="123">IF(SUM(AF73:AG73)=0,"－",SUM(AF73:AG73))</f>
        <v>－</v>
      </c>
      <c r="AI73" s="26" t="s">
        <v>134</v>
      </c>
      <c r="AJ73" s="27" t="s">
        <v>134</v>
      </c>
      <c r="AK73" s="28" t="str">
        <f t="shared" ref="AK73:AK101" si="124">IF(SUM(AI73:AJ73)=0,"－",SUM(AI73:AJ73))</f>
        <v>－</v>
      </c>
      <c r="AL73" s="26" t="s">
        <v>134</v>
      </c>
      <c r="AM73" s="27" t="s">
        <v>134</v>
      </c>
      <c r="AN73" s="28" t="str">
        <f t="shared" ref="AN73:AN101" si="125">IF(SUM(AL73:AM73)=0,"－",SUM(AL73:AM73))</f>
        <v>－</v>
      </c>
      <c r="AO73" s="26" t="s">
        <v>134</v>
      </c>
      <c r="AP73" s="27" t="s">
        <v>134</v>
      </c>
      <c r="AQ73" s="28" t="str">
        <f t="shared" ref="AQ73:AQ101" si="126">IF(SUM(AO73:AP73)=0,"－",SUM(AO73:AP73))</f>
        <v>－</v>
      </c>
      <c r="AR73" s="26" t="s">
        <v>134</v>
      </c>
      <c r="AS73" s="27" t="s">
        <v>134</v>
      </c>
      <c r="AT73" s="28" t="str">
        <f t="shared" ref="AT73:AT101" si="127">IF(SUM(AR73:AS73)=0,"－",SUM(AR73:AS73))</f>
        <v>－</v>
      </c>
      <c r="AU73" s="26" t="s">
        <v>134</v>
      </c>
      <c r="AV73" s="27" t="s">
        <v>134</v>
      </c>
      <c r="AW73" s="28" t="str">
        <f t="shared" ref="AW73:AW101" si="128">IF(SUM(AU73:AV73)=0,"－",SUM(AU73:AV73))</f>
        <v>－</v>
      </c>
      <c r="AX73" s="26">
        <v>2</v>
      </c>
      <c r="AY73" s="27" t="s">
        <v>134</v>
      </c>
      <c r="AZ73" s="28">
        <f t="shared" ref="AZ73:AZ101" si="129">IF(SUM(AX73:AY73)=0,"－",SUM(AX73:AY73))</f>
        <v>2</v>
      </c>
      <c r="BA73" s="26" t="s">
        <v>134</v>
      </c>
      <c r="BB73" s="27" t="s">
        <v>134</v>
      </c>
      <c r="BC73" s="28" t="str">
        <f t="shared" ref="BC73:BC101" si="130">IF(SUM(BA73:BB73)=0,"－",SUM(BA73:BB73))</f>
        <v>－</v>
      </c>
      <c r="BD73" s="26">
        <v>1</v>
      </c>
      <c r="BE73" s="27" t="s">
        <v>134</v>
      </c>
      <c r="BF73" s="28">
        <f t="shared" ref="BF73:BF101" si="131">IF(SUM(BD73:BE73)=0,"－",SUM(BD73:BE73))</f>
        <v>1</v>
      </c>
      <c r="BG73" s="26">
        <f t="shared" ref="BG73" si="132">IF(SUM(E73,H73,K73,N73,Q73,T73,W73,Z73,AC73,AF73,AI73,AL73,AO73,AR73,AU73,AX73,BA73,BD73)=0,"－",SUM(E73,H73,K73,N73,Q73,T73,W73,Z73,AC73,AF73,AI73,AL73,AO73,AR73,AU73,AX73,BA73,BD73))</f>
        <v>79424</v>
      </c>
      <c r="BH73" s="27">
        <f t="shared" ref="BH73" si="133">IF(SUM(F73,I73,L73,O73,R73,U73,X73,AA73,AD73,AG73,AJ73,AM73,AP73,AS73,AV73,AY73,BB73,BE73)=0,"－",SUM(F73,I73,L73,O73,R73,U73,X73,AA73,AD73,AG73,AJ73,AM73,AP73,AS73,AV73,AY73,BB73,BE73))</f>
        <v>775</v>
      </c>
      <c r="BI73" s="28">
        <f t="shared" ref="BI73:BI101" si="134">IF(SUM(BG73:BH73)=0,"－",SUM(BG73:BH73))</f>
        <v>80199</v>
      </c>
      <c r="BJ73" s="26"/>
      <c r="BK73" s="27"/>
      <c r="BL73" s="28"/>
      <c r="BM73" s="26"/>
      <c r="BN73" s="27"/>
      <c r="BO73" s="28"/>
      <c r="BP73" s="26"/>
      <c r="BQ73" s="27"/>
      <c r="BR73" s="28"/>
      <c r="BS73" s="26"/>
      <c r="BT73" s="27"/>
      <c r="BU73" s="28"/>
      <c r="BV73" s="26"/>
      <c r="BW73" s="27"/>
      <c r="BX73" s="28"/>
    </row>
    <row r="74" spans="1:76" s="11" customFormat="1" ht="12.75" customHeight="1" x14ac:dyDescent="0.15">
      <c r="A74" s="66"/>
      <c r="B74" s="60"/>
      <c r="C74" s="110"/>
      <c r="D74" s="15" t="s">
        <v>25</v>
      </c>
      <c r="E74" s="26">
        <f>IF(SUM(E72:E73)=0,"－",SUM(E72:E73))</f>
        <v>331998</v>
      </c>
      <c r="F74" s="27">
        <f t="shared" ref="F74:BH74" si="135">IF(SUM(F72:F73)=0,"－",SUM(F72:F73))</f>
        <v>2257</v>
      </c>
      <c r="G74" s="28">
        <f t="shared" si="117"/>
        <v>334255</v>
      </c>
      <c r="H74" s="26" t="str">
        <f t="shared" si="135"/>
        <v>－</v>
      </c>
      <c r="I74" s="27" t="str">
        <f t="shared" si="135"/>
        <v>－</v>
      </c>
      <c r="J74" s="28" t="str">
        <f t="shared" si="17"/>
        <v>－</v>
      </c>
      <c r="K74" s="26">
        <f t="shared" si="135"/>
        <v>6</v>
      </c>
      <c r="L74" s="27" t="str">
        <f t="shared" si="135"/>
        <v>－</v>
      </c>
      <c r="M74" s="28">
        <f t="shared" ref="M74:M101" si="136">IF(SUM(K74:L74)=0,"－",SUM(K74:L74))</f>
        <v>6</v>
      </c>
      <c r="N74" s="26" t="str">
        <f t="shared" si="135"/>
        <v>－</v>
      </c>
      <c r="O74" s="27" t="str">
        <f t="shared" si="135"/>
        <v>－</v>
      </c>
      <c r="P74" s="28" t="str">
        <f t="shared" si="118"/>
        <v>－</v>
      </c>
      <c r="Q74" s="26">
        <f t="shared" si="135"/>
        <v>1512</v>
      </c>
      <c r="R74" s="27">
        <f t="shared" si="135"/>
        <v>63</v>
      </c>
      <c r="S74" s="28">
        <f t="shared" si="119"/>
        <v>1575</v>
      </c>
      <c r="T74" s="26">
        <f t="shared" si="135"/>
        <v>12</v>
      </c>
      <c r="U74" s="27" t="str">
        <f t="shared" si="135"/>
        <v>－</v>
      </c>
      <c r="V74" s="28">
        <f t="shared" si="120"/>
        <v>12</v>
      </c>
      <c r="W74" s="26" t="str">
        <f t="shared" si="135"/>
        <v>－</v>
      </c>
      <c r="X74" s="27" t="str">
        <f t="shared" si="135"/>
        <v>－</v>
      </c>
      <c r="Y74" s="28" t="str">
        <f t="shared" ref="Y74:Y101" si="137">IF(SUM(W74:X74)=0,"－",SUM(W74:X74))</f>
        <v>－</v>
      </c>
      <c r="Z74" s="26" t="str">
        <f t="shared" si="135"/>
        <v>－</v>
      </c>
      <c r="AA74" s="27" t="str">
        <f t="shared" si="135"/>
        <v>－</v>
      </c>
      <c r="AB74" s="28" t="str">
        <f t="shared" si="121"/>
        <v>－</v>
      </c>
      <c r="AC74" s="26">
        <f t="shared" si="135"/>
        <v>3</v>
      </c>
      <c r="AD74" s="27" t="str">
        <f t="shared" si="135"/>
        <v>－</v>
      </c>
      <c r="AE74" s="28">
        <f t="shared" si="122"/>
        <v>3</v>
      </c>
      <c r="AF74" s="26" t="str">
        <f t="shared" si="135"/>
        <v>－</v>
      </c>
      <c r="AG74" s="27" t="str">
        <f t="shared" si="135"/>
        <v>－</v>
      </c>
      <c r="AH74" s="28" t="str">
        <f t="shared" si="123"/>
        <v>－</v>
      </c>
      <c r="AI74" s="26" t="str">
        <f t="shared" si="135"/>
        <v>－</v>
      </c>
      <c r="AJ74" s="27" t="str">
        <f t="shared" si="135"/>
        <v>－</v>
      </c>
      <c r="AK74" s="28" t="str">
        <f t="shared" si="124"/>
        <v>－</v>
      </c>
      <c r="AL74" s="26" t="str">
        <f t="shared" si="135"/>
        <v>－</v>
      </c>
      <c r="AM74" s="27" t="str">
        <f t="shared" si="135"/>
        <v>－</v>
      </c>
      <c r="AN74" s="28" t="str">
        <f t="shared" si="125"/>
        <v>－</v>
      </c>
      <c r="AO74" s="26" t="str">
        <f t="shared" si="135"/>
        <v>－</v>
      </c>
      <c r="AP74" s="27" t="str">
        <f t="shared" si="135"/>
        <v>－</v>
      </c>
      <c r="AQ74" s="28" t="str">
        <f t="shared" si="126"/>
        <v>－</v>
      </c>
      <c r="AR74" s="26" t="str">
        <f t="shared" si="135"/>
        <v>－</v>
      </c>
      <c r="AS74" s="27" t="str">
        <f t="shared" si="135"/>
        <v>－</v>
      </c>
      <c r="AT74" s="28" t="str">
        <f t="shared" si="127"/>
        <v>－</v>
      </c>
      <c r="AU74" s="26" t="str">
        <f t="shared" si="135"/>
        <v>－</v>
      </c>
      <c r="AV74" s="27" t="str">
        <f t="shared" si="135"/>
        <v>－</v>
      </c>
      <c r="AW74" s="28" t="str">
        <f t="shared" si="128"/>
        <v>－</v>
      </c>
      <c r="AX74" s="26">
        <f t="shared" si="135"/>
        <v>8</v>
      </c>
      <c r="AY74" s="27" t="str">
        <f t="shared" si="135"/>
        <v>－</v>
      </c>
      <c r="AZ74" s="28">
        <f t="shared" si="129"/>
        <v>8</v>
      </c>
      <c r="BA74" s="26" t="str">
        <f t="shared" si="135"/>
        <v>－</v>
      </c>
      <c r="BB74" s="27" t="str">
        <f t="shared" si="135"/>
        <v>－</v>
      </c>
      <c r="BC74" s="28" t="str">
        <f t="shared" si="130"/>
        <v>－</v>
      </c>
      <c r="BD74" s="26">
        <f t="shared" si="135"/>
        <v>6</v>
      </c>
      <c r="BE74" s="27" t="str">
        <f t="shared" si="135"/>
        <v>－</v>
      </c>
      <c r="BF74" s="28">
        <f t="shared" si="131"/>
        <v>6</v>
      </c>
      <c r="BG74" s="26">
        <f t="shared" si="135"/>
        <v>333545</v>
      </c>
      <c r="BH74" s="27">
        <f t="shared" si="135"/>
        <v>2320</v>
      </c>
      <c r="BI74" s="28">
        <f t="shared" si="134"/>
        <v>335865</v>
      </c>
      <c r="BJ74" s="26"/>
      <c r="BK74" s="27"/>
      <c r="BL74" s="28"/>
      <c r="BM74" s="26"/>
      <c r="BN74" s="27"/>
      <c r="BO74" s="28"/>
      <c r="BP74" s="26"/>
      <c r="BQ74" s="27"/>
      <c r="BR74" s="28"/>
      <c r="BS74" s="26"/>
      <c r="BT74" s="27"/>
      <c r="BU74" s="28"/>
      <c r="BV74" s="26"/>
      <c r="BW74" s="27"/>
      <c r="BX74" s="28"/>
    </row>
    <row r="75" spans="1:76" s="11" customFormat="1" ht="12.75" customHeight="1" x14ac:dyDescent="0.15">
      <c r="A75" s="66"/>
      <c r="B75" s="60"/>
      <c r="C75" s="105" t="s">
        <v>106</v>
      </c>
      <c r="D75" s="15" t="s">
        <v>49</v>
      </c>
      <c r="E75" s="26">
        <v>67113</v>
      </c>
      <c r="F75" s="27">
        <v>1071</v>
      </c>
      <c r="G75" s="28">
        <f t="shared" si="16"/>
        <v>68184</v>
      </c>
      <c r="H75" s="26" t="s">
        <v>134</v>
      </c>
      <c r="I75" s="27">
        <v>1</v>
      </c>
      <c r="J75" s="28">
        <f t="shared" si="17"/>
        <v>1</v>
      </c>
      <c r="K75" s="26">
        <v>1</v>
      </c>
      <c r="L75" s="27" t="s">
        <v>134</v>
      </c>
      <c r="M75" s="28">
        <f t="shared" si="136"/>
        <v>1</v>
      </c>
      <c r="N75" s="26" t="s">
        <v>134</v>
      </c>
      <c r="O75" s="27" t="s">
        <v>134</v>
      </c>
      <c r="P75" s="28" t="str">
        <f t="shared" si="118"/>
        <v>－</v>
      </c>
      <c r="Q75" s="26">
        <v>343</v>
      </c>
      <c r="R75" s="27">
        <v>33</v>
      </c>
      <c r="S75" s="28">
        <f t="shared" si="119"/>
        <v>376</v>
      </c>
      <c r="T75" s="26">
        <v>3</v>
      </c>
      <c r="U75" s="27" t="s">
        <v>134</v>
      </c>
      <c r="V75" s="28">
        <f t="shared" si="120"/>
        <v>3</v>
      </c>
      <c r="W75" s="26" t="s">
        <v>134</v>
      </c>
      <c r="X75" s="27" t="s">
        <v>134</v>
      </c>
      <c r="Y75" s="28" t="str">
        <f t="shared" si="137"/>
        <v>－</v>
      </c>
      <c r="Z75" s="26" t="s">
        <v>134</v>
      </c>
      <c r="AA75" s="27" t="s">
        <v>134</v>
      </c>
      <c r="AB75" s="28" t="str">
        <f t="shared" si="121"/>
        <v>－</v>
      </c>
      <c r="AC75" s="26" t="s">
        <v>134</v>
      </c>
      <c r="AD75" s="27" t="s">
        <v>134</v>
      </c>
      <c r="AE75" s="28" t="str">
        <f t="shared" si="122"/>
        <v>－</v>
      </c>
      <c r="AF75" s="26" t="s">
        <v>134</v>
      </c>
      <c r="AG75" s="27" t="s">
        <v>134</v>
      </c>
      <c r="AH75" s="28" t="str">
        <f t="shared" si="123"/>
        <v>－</v>
      </c>
      <c r="AI75" s="26" t="s">
        <v>134</v>
      </c>
      <c r="AJ75" s="27" t="s">
        <v>134</v>
      </c>
      <c r="AK75" s="28" t="str">
        <f t="shared" si="124"/>
        <v>－</v>
      </c>
      <c r="AL75" s="26" t="s">
        <v>134</v>
      </c>
      <c r="AM75" s="27" t="s">
        <v>134</v>
      </c>
      <c r="AN75" s="28" t="str">
        <f t="shared" si="125"/>
        <v>－</v>
      </c>
      <c r="AO75" s="26" t="s">
        <v>134</v>
      </c>
      <c r="AP75" s="27" t="s">
        <v>134</v>
      </c>
      <c r="AQ75" s="28" t="str">
        <f t="shared" si="126"/>
        <v>－</v>
      </c>
      <c r="AR75" s="26" t="s">
        <v>134</v>
      </c>
      <c r="AS75" s="27" t="s">
        <v>134</v>
      </c>
      <c r="AT75" s="28" t="str">
        <f t="shared" si="127"/>
        <v>－</v>
      </c>
      <c r="AU75" s="26" t="s">
        <v>134</v>
      </c>
      <c r="AV75" s="27" t="s">
        <v>134</v>
      </c>
      <c r="AW75" s="28" t="str">
        <f t="shared" si="128"/>
        <v>－</v>
      </c>
      <c r="AX75" s="26">
        <v>3</v>
      </c>
      <c r="AY75" s="27" t="s">
        <v>134</v>
      </c>
      <c r="AZ75" s="28">
        <f t="shared" si="129"/>
        <v>3</v>
      </c>
      <c r="BA75" s="26" t="s">
        <v>134</v>
      </c>
      <c r="BB75" s="27" t="s">
        <v>134</v>
      </c>
      <c r="BC75" s="28" t="str">
        <f t="shared" si="130"/>
        <v>－</v>
      </c>
      <c r="BD75" s="26" t="s">
        <v>134</v>
      </c>
      <c r="BE75" s="27" t="s">
        <v>134</v>
      </c>
      <c r="BF75" s="28" t="str">
        <f t="shared" si="131"/>
        <v>－</v>
      </c>
      <c r="BG75" s="26">
        <f t="shared" si="116"/>
        <v>67463</v>
      </c>
      <c r="BH75" s="27">
        <f t="shared" si="116"/>
        <v>1105</v>
      </c>
      <c r="BI75" s="28">
        <f t="shared" si="134"/>
        <v>68568</v>
      </c>
      <c r="BJ75" s="26"/>
      <c r="BK75" s="27"/>
      <c r="BL75" s="28"/>
      <c r="BM75" s="26"/>
      <c r="BN75" s="27"/>
      <c r="BO75" s="28"/>
      <c r="BP75" s="26"/>
      <c r="BQ75" s="27"/>
      <c r="BR75" s="28"/>
      <c r="BS75" s="26"/>
      <c r="BT75" s="27"/>
      <c r="BU75" s="28"/>
      <c r="BV75" s="26"/>
      <c r="BW75" s="27"/>
      <c r="BX75" s="28"/>
    </row>
    <row r="76" spans="1:76" s="11" customFormat="1" ht="12.75" customHeight="1" x14ac:dyDescent="0.15">
      <c r="A76" s="66"/>
      <c r="B76" s="60"/>
      <c r="C76" s="105"/>
      <c r="D76" s="15" t="s">
        <v>107</v>
      </c>
      <c r="E76" s="26">
        <v>83421</v>
      </c>
      <c r="F76" s="27">
        <v>2026</v>
      </c>
      <c r="G76" s="28">
        <f t="shared" ref="G76" si="138">IF(SUM(E76:F76)=0,"－",SUM(E76:F76))</f>
        <v>85447</v>
      </c>
      <c r="H76" s="26" t="s">
        <v>134</v>
      </c>
      <c r="I76" s="27">
        <v>1</v>
      </c>
      <c r="J76" s="28">
        <f t="shared" si="17"/>
        <v>1</v>
      </c>
      <c r="K76" s="26">
        <v>5</v>
      </c>
      <c r="L76" s="27" t="s">
        <v>134</v>
      </c>
      <c r="M76" s="28">
        <f t="shared" si="136"/>
        <v>5</v>
      </c>
      <c r="N76" s="26" t="s">
        <v>134</v>
      </c>
      <c r="O76" s="27" t="s">
        <v>134</v>
      </c>
      <c r="P76" s="28" t="str">
        <f t="shared" si="118"/>
        <v>－</v>
      </c>
      <c r="Q76" s="26">
        <v>509</v>
      </c>
      <c r="R76" s="27">
        <v>5</v>
      </c>
      <c r="S76" s="28">
        <f t="shared" si="119"/>
        <v>514</v>
      </c>
      <c r="T76" s="26">
        <v>10</v>
      </c>
      <c r="U76" s="27">
        <v>1</v>
      </c>
      <c r="V76" s="28">
        <f t="shared" si="120"/>
        <v>11</v>
      </c>
      <c r="W76" s="26" t="s">
        <v>134</v>
      </c>
      <c r="X76" s="27" t="s">
        <v>134</v>
      </c>
      <c r="Y76" s="28" t="str">
        <f t="shared" si="137"/>
        <v>－</v>
      </c>
      <c r="Z76" s="26" t="s">
        <v>134</v>
      </c>
      <c r="AA76" s="27" t="s">
        <v>134</v>
      </c>
      <c r="AB76" s="28" t="str">
        <f t="shared" si="121"/>
        <v>－</v>
      </c>
      <c r="AC76" s="26">
        <v>2</v>
      </c>
      <c r="AD76" s="27">
        <v>2</v>
      </c>
      <c r="AE76" s="28">
        <f t="shared" si="122"/>
        <v>4</v>
      </c>
      <c r="AF76" s="26" t="s">
        <v>134</v>
      </c>
      <c r="AG76" s="27" t="s">
        <v>134</v>
      </c>
      <c r="AH76" s="28" t="str">
        <f t="shared" si="123"/>
        <v>－</v>
      </c>
      <c r="AI76" s="26" t="s">
        <v>134</v>
      </c>
      <c r="AJ76" s="27" t="s">
        <v>134</v>
      </c>
      <c r="AK76" s="28" t="str">
        <f t="shared" si="124"/>
        <v>－</v>
      </c>
      <c r="AL76" s="26" t="s">
        <v>134</v>
      </c>
      <c r="AM76" s="27" t="s">
        <v>134</v>
      </c>
      <c r="AN76" s="28" t="str">
        <f t="shared" si="125"/>
        <v>－</v>
      </c>
      <c r="AO76" s="26" t="s">
        <v>134</v>
      </c>
      <c r="AP76" s="27" t="s">
        <v>134</v>
      </c>
      <c r="AQ76" s="28" t="str">
        <f t="shared" si="126"/>
        <v>－</v>
      </c>
      <c r="AR76" s="26" t="s">
        <v>134</v>
      </c>
      <c r="AS76" s="27" t="s">
        <v>134</v>
      </c>
      <c r="AT76" s="28" t="str">
        <f t="shared" si="127"/>
        <v>－</v>
      </c>
      <c r="AU76" s="26" t="s">
        <v>134</v>
      </c>
      <c r="AV76" s="27" t="s">
        <v>134</v>
      </c>
      <c r="AW76" s="28" t="str">
        <f t="shared" si="128"/>
        <v>－</v>
      </c>
      <c r="AX76" s="26">
        <v>5</v>
      </c>
      <c r="AY76" s="27" t="s">
        <v>134</v>
      </c>
      <c r="AZ76" s="28">
        <f t="shared" si="129"/>
        <v>5</v>
      </c>
      <c r="BA76" s="26" t="s">
        <v>134</v>
      </c>
      <c r="BB76" s="27" t="s">
        <v>134</v>
      </c>
      <c r="BC76" s="28" t="str">
        <f t="shared" si="130"/>
        <v>－</v>
      </c>
      <c r="BD76" s="26">
        <v>6</v>
      </c>
      <c r="BE76" s="27" t="s">
        <v>134</v>
      </c>
      <c r="BF76" s="28">
        <f t="shared" si="131"/>
        <v>6</v>
      </c>
      <c r="BG76" s="26">
        <f t="shared" ref="BG76" si="139">IF(SUM(E76,H76,K76,N76,Q76,T76,W76,Z76,AC76,AF76,AI76,AL76,AO76,AR76,AU76,AX76,BA76,BD76)=0,"－",SUM(E76,H76,K76,N76,Q76,T76,W76,Z76,AC76,AF76,AI76,AL76,AO76,AR76,AU76,AX76,BA76,BD76))</f>
        <v>83958</v>
      </c>
      <c r="BH76" s="27">
        <f t="shared" ref="BH76" si="140">IF(SUM(F76,I76,L76,O76,R76,U76,X76,AA76,AD76,AG76,AJ76,AM76,AP76,AS76,AV76,AY76,BB76,BE76)=0,"－",SUM(F76,I76,L76,O76,R76,U76,X76,AA76,AD76,AG76,AJ76,AM76,AP76,AS76,AV76,AY76,BB76,BE76))</f>
        <v>2035</v>
      </c>
      <c r="BI76" s="28">
        <f t="shared" si="134"/>
        <v>85993</v>
      </c>
      <c r="BJ76" s="26"/>
      <c r="BK76" s="27"/>
      <c r="BL76" s="28"/>
      <c r="BM76" s="26"/>
      <c r="BN76" s="27"/>
      <c r="BO76" s="28"/>
      <c r="BP76" s="26"/>
      <c r="BQ76" s="27"/>
      <c r="BR76" s="28"/>
      <c r="BS76" s="26"/>
      <c r="BT76" s="27"/>
      <c r="BU76" s="28"/>
      <c r="BV76" s="26"/>
      <c r="BW76" s="27"/>
      <c r="BX76" s="28"/>
    </row>
    <row r="77" spans="1:76" s="11" customFormat="1" ht="12.75" customHeight="1" x14ac:dyDescent="0.15">
      <c r="A77" s="66"/>
      <c r="B77" s="60"/>
      <c r="C77" s="105"/>
      <c r="D77" s="15" t="s">
        <v>186</v>
      </c>
      <c r="E77" s="26">
        <v>55086</v>
      </c>
      <c r="F77" s="27">
        <v>2109</v>
      </c>
      <c r="G77" s="28">
        <f t="shared" si="16"/>
        <v>57195</v>
      </c>
      <c r="H77" s="26">
        <v>1</v>
      </c>
      <c r="I77" s="27" t="s">
        <v>134</v>
      </c>
      <c r="J77" s="28">
        <f t="shared" si="17"/>
        <v>1</v>
      </c>
      <c r="K77" s="26" t="s">
        <v>134</v>
      </c>
      <c r="L77" s="27">
        <v>1</v>
      </c>
      <c r="M77" s="28">
        <f t="shared" si="136"/>
        <v>1</v>
      </c>
      <c r="N77" s="26" t="s">
        <v>134</v>
      </c>
      <c r="O77" s="27" t="s">
        <v>134</v>
      </c>
      <c r="P77" s="28" t="str">
        <f t="shared" si="118"/>
        <v>－</v>
      </c>
      <c r="Q77" s="26">
        <v>274</v>
      </c>
      <c r="R77" s="27">
        <v>24</v>
      </c>
      <c r="S77" s="28">
        <f t="shared" si="119"/>
        <v>298</v>
      </c>
      <c r="T77" s="26">
        <v>5</v>
      </c>
      <c r="U77" s="27" t="s">
        <v>134</v>
      </c>
      <c r="V77" s="28">
        <f t="shared" si="120"/>
        <v>5</v>
      </c>
      <c r="W77" s="26" t="s">
        <v>134</v>
      </c>
      <c r="X77" s="27" t="s">
        <v>134</v>
      </c>
      <c r="Y77" s="28" t="str">
        <f t="shared" si="137"/>
        <v>－</v>
      </c>
      <c r="Z77" s="26" t="s">
        <v>134</v>
      </c>
      <c r="AA77" s="27" t="s">
        <v>134</v>
      </c>
      <c r="AB77" s="28" t="str">
        <f t="shared" si="121"/>
        <v>－</v>
      </c>
      <c r="AC77" s="26">
        <v>2</v>
      </c>
      <c r="AD77" s="27">
        <v>1</v>
      </c>
      <c r="AE77" s="28">
        <f t="shared" si="122"/>
        <v>3</v>
      </c>
      <c r="AF77" s="26" t="s">
        <v>134</v>
      </c>
      <c r="AG77" s="27" t="s">
        <v>134</v>
      </c>
      <c r="AH77" s="28" t="str">
        <f t="shared" si="123"/>
        <v>－</v>
      </c>
      <c r="AI77" s="26" t="s">
        <v>134</v>
      </c>
      <c r="AJ77" s="27" t="s">
        <v>134</v>
      </c>
      <c r="AK77" s="28" t="str">
        <f t="shared" si="124"/>
        <v>－</v>
      </c>
      <c r="AL77" s="26" t="s">
        <v>134</v>
      </c>
      <c r="AM77" s="27" t="s">
        <v>134</v>
      </c>
      <c r="AN77" s="28" t="str">
        <f t="shared" si="125"/>
        <v>－</v>
      </c>
      <c r="AO77" s="26" t="s">
        <v>134</v>
      </c>
      <c r="AP77" s="27" t="s">
        <v>134</v>
      </c>
      <c r="AQ77" s="28" t="str">
        <f t="shared" si="126"/>
        <v>－</v>
      </c>
      <c r="AR77" s="26" t="s">
        <v>134</v>
      </c>
      <c r="AS77" s="27" t="s">
        <v>134</v>
      </c>
      <c r="AT77" s="28" t="str">
        <f t="shared" si="127"/>
        <v>－</v>
      </c>
      <c r="AU77" s="26" t="s">
        <v>134</v>
      </c>
      <c r="AV77" s="27" t="s">
        <v>134</v>
      </c>
      <c r="AW77" s="28" t="str">
        <f t="shared" si="128"/>
        <v>－</v>
      </c>
      <c r="AX77" s="26" t="s">
        <v>134</v>
      </c>
      <c r="AY77" s="27" t="s">
        <v>134</v>
      </c>
      <c r="AZ77" s="28" t="str">
        <f t="shared" si="129"/>
        <v>－</v>
      </c>
      <c r="BA77" s="26" t="s">
        <v>134</v>
      </c>
      <c r="BB77" s="27" t="s">
        <v>134</v>
      </c>
      <c r="BC77" s="28" t="str">
        <f t="shared" si="130"/>
        <v>－</v>
      </c>
      <c r="BD77" s="26">
        <v>5</v>
      </c>
      <c r="BE77" s="27" t="s">
        <v>134</v>
      </c>
      <c r="BF77" s="28">
        <f t="shared" si="131"/>
        <v>5</v>
      </c>
      <c r="BG77" s="26">
        <f t="shared" si="116"/>
        <v>55373</v>
      </c>
      <c r="BH77" s="27">
        <f t="shared" si="116"/>
        <v>2135</v>
      </c>
      <c r="BI77" s="28">
        <f t="shared" si="134"/>
        <v>57508</v>
      </c>
      <c r="BJ77" s="26"/>
      <c r="BK77" s="27"/>
      <c r="BL77" s="28"/>
      <c r="BM77" s="26"/>
      <c r="BN77" s="27"/>
      <c r="BO77" s="28"/>
      <c r="BP77" s="26"/>
      <c r="BQ77" s="27"/>
      <c r="BR77" s="28"/>
      <c r="BS77" s="26"/>
      <c r="BT77" s="27"/>
      <c r="BU77" s="28"/>
      <c r="BV77" s="26"/>
      <c r="BW77" s="27"/>
      <c r="BX77" s="28"/>
    </row>
    <row r="78" spans="1:76" s="11" customFormat="1" ht="12.75" customHeight="1" x14ac:dyDescent="0.15">
      <c r="A78" s="66"/>
      <c r="B78" s="60"/>
      <c r="C78" s="105"/>
      <c r="D78" s="15" t="s">
        <v>25</v>
      </c>
      <c r="E78" s="26">
        <f>IF(SUM(E75:E77)=0,"－",SUM(E75:E77))</f>
        <v>205620</v>
      </c>
      <c r="F78" s="27">
        <f t="shared" ref="F78:BE78" si="141">IF(SUM(F75:F77)=0,"－",SUM(F75:F77))</f>
        <v>5206</v>
      </c>
      <c r="G78" s="28">
        <f t="shared" si="16"/>
        <v>210826</v>
      </c>
      <c r="H78" s="26">
        <f t="shared" si="141"/>
        <v>1</v>
      </c>
      <c r="I78" s="27">
        <f t="shared" si="141"/>
        <v>2</v>
      </c>
      <c r="J78" s="28">
        <f t="shared" si="17"/>
        <v>3</v>
      </c>
      <c r="K78" s="26">
        <f t="shared" si="141"/>
        <v>6</v>
      </c>
      <c r="L78" s="27">
        <f t="shared" si="141"/>
        <v>1</v>
      </c>
      <c r="M78" s="28">
        <f t="shared" si="136"/>
        <v>7</v>
      </c>
      <c r="N78" s="26" t="str">
        <f t="shared" si="141"/>
        <v>－</v>
      </c>
      <c r="O78" s="27" t="str">
        <f t="shared" si="141"/>
        <v>－</v>
      </c>
      <c r="P78" s="28" t="str">
        <f t="shared" si="118"/>
        <v>－</v>
      </c>
      <c r="Q78" s="26">
        <f t="shared" si="141"/>
        <v>1126</v>
      </c>
      <c r="R78" s="27">
        <f t="shared" si="141"/>
        <v>62</v>
      </c>
      <c r="S78" s="28">
        <f t="shared" si="119"/>
        <v>1188</v>
      </c>
      <c r="T78" s="26">
        <f t="shared" si="141"/>
        <v>18</v>
      </c>
      <c r="U78" s="27">
        <f t="shared" si="141"/>
        <v>1</v>
      </c>
      <c r="V78" s="28">
        <f t="shared" si="120"/>
        <v>19</v>
      </c>
      <c r="W78" s="26" t="str">
        <f t="shared" si="141"/>
        <v>－</v>
      </c>
      <c r="X78" s="27" t="str">
        <f t="shared" si="141"/>
        <v>－</v>
      </c>
      <c r="Y78" s="28" t="str">
        <f t="shared" si="137"/>
        <v>－</v>
      </c>
      <c r="Z78" s="26" t="str">
        <f t="shared" si="141"/>
        <v>－</v>
      </c>
      <c r="AA78" s="27" t="str">
        <f t="shared" si="141"/>
        <v>－</v>
      </c>
      <c r="AB78" s="28" t="str">
        <f t="shared" si="121"/>
        <v>－</v>
      </c>
      <c r="AC78" s="26">
        <f t="shared" si="141"/>
        <v>4</v>
      </c>
      <c r="AD78" s="27">
        <f t="shared" si="141"/>
        <v>3</v>
      </c>
      <c r="AE78" s="28">
        <f t="shared" si="122"/>
        <v>7</v>
      </c>
      <c r="AF78" s="26" t="str">
        <f t="shared" si="141"/>
        <v>－</v>
      </c>
      <c r="AG78" s="27" t="str">
        <f t="shared" si="141"/>
        <v>－</v>
      </c>
      <c r="AH78" s="28" t="str">
        <f t="shared" si="123"/>
        <v>－</v>
      </c>
      <c r="AI78" s="26" t="str">
        <f t="shared" si="141"/>
        <v>－</v>
      </c>
      <c r="AJ78" s="27" t="str">
        <f t="shared" si="141"/>
        <v>－</v>
      </c>
      <c r="AK78" s="28" t="str">
        <f t="shared" si="124"/>
        <v>－</v>
      </c>
      <c r="AL78" s="26" t="str">
        <f t="shared" si="141"/>
        <v>－</v>
      </c>
      <c r="AM78" s="27" t="str">
        <f t="shared" si="141"/>
        <v>－</v>
      </c>
      <c r="AN78" s="28" t="str">
        <f t="shared" si="125"/>
        <v>－</v>
      </c>
      <c r="AO78" s="26" t="str">
        <f t="shared" si="141"/>
        <v>－</v>
      </c>
      <c r="AP78" s="27" t="str">
        <f t="shared" si="141"/>
        <v>－</v>
      </c>
      <c r="AQ78" s="28" t="str">
        <f t="shared" si="126"/>
        <v>－</v>
      </c>
      <c r="AR78" s="26" t="str">
        <f t="shared" si="141"/>
        <v>－</v>
      </c>
      <c r="AS78" s="27" t="str">
        <f t="shared" si="141"/>
        <v>－</v>
      </c>
      <c r="AT78" s="28" t="str">
        <f t="shared" si="127"/>
        <v>－</v>
      </c>
      <c r="AU78" s="26" t="str">
        <f t="shared" si="141"/>
        <v>－</v>
      </c>
      <c r="AV78" s="27" t="str">
        <f t="shared" si="141"/>
        <v>－</v>
      </c>
      <c r="AW78" s="28" t="str">
        <f t="shared" si="128"/>
        <v>－</v>
      </c>
      <c r="AX78" s="26">
        <f t="shared" si="141"/>
        <v>8</v>
      </c>
      <c r="AY78" s="27" t="str">
        <f t="shared" si="141"/>
        <v>－</v>
      </c>
      <c r="AZ78" s="28">
        <f t="shared" si="129"/>
        <v>8</v>
      </c>
      <c r="BA78" s="26" t="str">
        <f t="shared" si="141"/>
        <v>－</v>
      </c>
      <c r="BB78" s="27" t="str">
        <f t="shared" si="141"/>
        <v>－</v>
      </c>
      <c r="BC78" s="28" t="str">
        <f t="shared" si="130"/>
        <v>－</v>
      </c>
      <c r="BD78" s="26">
        <f t="shared" si="141"/>
        <v>11</v>
      </c>
      <c r="BE78" s="27" t="str">
        <f t="shared" si="141"/>
        <v>－</v>
      </c>
      <c r="BF78" s="28">
        <f t="shared" si="131"/>
        <v>11</v>
      </c>
      <c r="BG78" s="26">
        <f>IF(SUM(BG75:BG77)=0,"－",SUM(BG75:BG77))</f>
        <v>206794</v>
      </c>
      <c r="BH78" s="27">
        <f>IF(SUM(BH75:BH77)=0,"－",SUM(BH75:BH77))</f>
        <v>5275</v>
      </c>
      <c r="BI78" s="28">
        <f t="shared" si="134"/>
        <v>212069</v>
      </c>
      <c r="BJ78" s="26"/>
      <c r="BK78" s="27"/>
      <c r="BL78" s="28"/>
      <c r="BM78" s="26"/>
      <c r="BN78" s="27"/>
      <c r="BO78" s="28"/>
      <c r="BP78" s="26"/>
      <c r="BQ78" s="27"/>
      <c r="BR78" s="28"/>
      <c r="BS78" s="26"/>
      <c r="BT78" s="27"/>
      <c r="BU78" s="28"/>
      <c r="BV78" s="26"/>
      <c r="BW78" s="27"/>
      <c r="BX78" s="28"/>
    </row>
    <row r="79" spans="1:76" s="11" customFormat="1" ht="12.75" customHeight="1" x14ac:dyDescent="0.15">
      <c r="A79" s="66"/>
      <c r="B79" s="60" t="s">
        <v>169</v>
      </c>
      <c r="C79" s="105" t="s">
        <v>159</v>
      </c>
      <c r="D79" s="15" t="s">
        <v>161</v>
      </c>
      <c r="E79" s="26">
        <v>75753</v>
      </c>
      <c r="F79" s="27">
        <v>7282</v>
      </c>
      <c r="G79" s="28">
        <f t="shared" si="16"/>
        <v>83035</v>
      </c>
      <c r="H79" s="26" t="s">
        <v>134</v>
      </c>
      <c r="I79" s="27" t="s">
        <v>134</v>
      </c>
      <c r="J79" s="28" t="str">
        <f t="shared" si="17"/>
        <v>－</v>
      </c>
      <c r="K79" s="26" t="s">
        <v>134</v>
      </c>
      <c r="L79" s="27">
        <v>3</v>
      </c>
      <c r="M79" s="28">
        <f t="shared" si="136"/>
        <v>3</v>
      </c>
      <c r="N79" s="26" t="s">
        <v>134</v>
      </c>
      <c r="O79" s="27" t="s">
        <v>134</v>
      </c>
      <c r="P79" s="28" t="str">
        <f t="shared" si="118"/>
        <v>－</v>
      </c>
      <c r="Q79" s="26">
        <v>1504</v>
      </c>
      <c r="R79" s="27">
        <v>533</v>
      </c>
      <c r="S79" s="28">
        <f t="shared" si="119"/>
        <v>2037</v>
      </c>
      <c r="T79" s="26">
        <v>7</v>
      </c>
      <c r="U79" s="27">
        <v>1</v>
      </c>
      <c r="V79" s="28">
        <f t="shared" si="120"/>
        <v>8</v>
      </c>
      <c r="W79" s="26" t="s">
        <v>134</v>
      </c>
      <c r="X79" s="27" t="s">
        <v>134</v>
      </c>
      <c r="Y79" s="28" t="str">
        <f t="shared" si="137"/>
        <v>－</v>
      </c>
      <c r="Z79" s="26" t="s">
        <v>134</v>
      </c>
      <c r="AA79" s="27" t="s">
        <v>134</v>
      </c>
      <c r="AB79" s="28" t="str">
        <f t="shared" si="121"/>
        <v>－</v>
      </c>
      <c r="AC79" s="26">
        <v>11</v>
      </c>
      <c r="AD79" s="27">
        <v>1</v>
      </c>
      <c r="AE79" s="28">
        <f t="shared" si="122"/>
        <v>12</v>
      </c>
      <c r="AF79" s="26" t="s">
        <v>134</v>
      </c>
      <c r="AG79" s="27" t="s">
        <v>134</v>
      </c>
      <c r="AH79" s="28" t="str">
        <f t="shared" si="123"/>
        <v>－</v>
      </c>
      <c r="AI79" s="26" t="s">
        <v>134</v>
      </c>
      <c r="AJ79" s="27" t="s">
        <v>134</v>
      </c>
      <c r="AK79" s="28" t="str">
        <f t="shared" si="124"/>
        <v>－</v>
      </c>
      <c r="AL79" s="26" t="s">
        <v>134</v>
      </c>
      <c r="AM79" s="27" t="s">
        <v>134</v>
      </c>
      <c r="AN79" s="28" t="str">
        <f t="shared" si="125"/>
        <v>－</v>
      </c>
      <c r="AO79" s="26" t="s">
        <v>134</v>
      </c>
      <c r="AP79" s="27" t="s">
        <v>134</v>
      </c>
      <c r="AQ79" s="28" t="str">
        <f t="shared" si="126"/>
        <v>－</v>
      </c>
      <c r="AR79" s="26" t="s">
        <v>134</v>
      </c>
      <c r="AS79" s="27" t="s">
        <v>134</v>
      </c>
      <c r="AT79" s="28" t="str">
        <f t="shared" si="127"/>
        <v>－</v>
      </c>
      <c r="AU79" s="26" t="s">
        <v>134</v>
      </c>
      <c r="AV79" s="27" t="s">
        <v>134</v>
      </c>
      <c r="AW79" s="28" t="str">
        <f t="shared" si="128"/>
        <v>－</v>
      </c>
      <c r="AX79" s="26">
        <v>5</v>
      </c>
      <c r="AY79" s="27" t="s">
        <v>134</v>
      </c>
      <c r="AZ79" s="28">
        <f t="shared" si="129"/>
        <v>5</v>
      </c>
      <c r="BA79" s="26" t="s">
        <v>134</v>
      </c>
      <c r="BB79" s="27" t="s">
        <v>134</v>
      </c>
      <c r="BC79" s="28" t="str">
        <f t="shared" si="130"/>
        <v>－</v>
      </c>
      <c r="BD79" s="26">
        <v>2</v>
      </c>
      <c r="BE79" s="27" t="s">
        <v>134</v>
      </c>
      <c r="BF79" s="28">
        <f t="shared" si="131"/>
        <v>2</v>
      </c>
      <c r="BG79" s="26">
        <f>IF(SUM(E79,H79,K79,N79,Q79,T79,W79,Z79,AC79,AF79,AI79,AL79,AO79,AR79,AU79,AX79,BA79,BD79)=0,"－",SUM(E79,H79,K79,N79,Q79,T79,W79,Z79,AC79,AF79,AI79,AL79,AO79,AR79,AU79,AX79,BA79,BD79))</f>
        <v>77282</v>
      </c>
      <c r="BH79" s="27">
        <f>IF(SUM(F79,I79,L79,O79,R79,U79,X79,AA79,AD79,AG79,AJ79,AM79,AP79,AS79,AV79,AY79,BB79,BE79)=0,"－",SUM(F79,I79,L79,O79,R79,U79,X79,AA79,AD79,AG79,AJ79,AM79,AP79,AS79,AV79,AY79,BB79,BE79))</f>
        <v>7820</v>
      </c>
      <c r="BI79" s="28">
        <f t="shared" si="134"/>
        <v>85102</v>
      </c>
      <c r="BJ79" s="26"/>
      <c r="BK79" s="27"/>
      <c r="BL79" s="28"/>
      <c r="BM79" s="26"/>
      <c r="BN79" s="27"/>
      <c r="BO79" s="28"/>
      <c r="BP79" s="26"/>
      <c r="BQ79" s="27"/>
      <c r="BR79" s="28"/>
      <c r="BS79" s="26"/>
      <c r="BT79" s="27"/>
      <c r="BU79" s="28"/>
      <c r="BV79" s="26"/>
      <c r="BW79" s="27"/>
      <c r="BX79" s="28"/>
    </row>
    <row r="80" spans="1:76" s="11" customFormat="1" ht="12.75" customHeight="1" x14ac:dyDescent="0.15">
      <c r="A80" s="66"/>
      <c r="B80" s="60"/>
      <c r="C80" s="105"/>
      <c r="D80" s="15" t="s">
        <v>160</v>
      </c>
      <c r="E80" s="26">
        <v>25672</v>
      </c>
      <c r="F80" s="27">
        <v>1847</v>
      </c>
      <c r="G80" s="28">
        <f t="shared" si="16"/>
        <v>27519</v>
      </c>
      <c r="H80" s="26" t="s">
        <v>134</v>
      </c>
      <c r="I80" s="27" t="s">
        <v>134</v>
      </c>
      <c r="J80" s="28" t="str">
        <f t="shared" si="17"/>
        <v>－</v>
      </c>
      <c r="K80" s="26" t="s">
        <v>134</v>
      </c>
      <c r="L80" s="27" t="s">
        <v>134</v>
      </c>
      <c r="M80" s="28" t="str">
        <f t="shared" si="136"/>
        <v>－</v>
      </c>
      <c r="N80" s="26" t="s">
        <v>134</v>
      </c>
      <c r="O80" s="27" t="s">
        <v>134</v>
      </c>
      <c r="P80" s="28" t="str">
        <f t="shared" si="118"/>
        <v>－</v>
      </c>
      <c r="Q80" s="26">
        <v>603</v>
      </c>
      <c r="R80" s="27">
        <v>102</v>
      </c>
      <c r="S80" s="28">
        <f t="shared" si="119"/>
        <v>705</v>
      </c>
      <c r="T80" s="26" t="s">
        <v>134</v>
      </c>
      <c r="U80" s="27" t="s">
        <v>134</v>
      </c>
      <c r="V80" s="28" t="str">
        <f t="shared" si="120"/>
        <v>－</v>
      </c>
      <c r="W80" s="26" t="s">
        <v>134</v>
      </c>
      <c r="X80" s="27" t="s">
        <v>134</v>
      </c>
      <c r="Y80" s="28" t="str">
        <f t="shared" si="137"/>
        <v>－</v>
      </c>
      <c r="Z80" s="26" t="s">
        <v>134</v>
      </c>
      <c r="AA80" s="27" t="s">
        <v>134</v>
      </c>
      <c r="AB80" s="28" t="str">
        <f t="shared" si="121"/>
        <v>－</v>
      </c>
      <c r="AC80" s="26">
        <v>1</v>
      </c>
      <c r="AD80" s="27" t="s">
        <v>134</v>
      </c>
      <c r="AE80" s="28">
        <f t="shared" si="122"/>
        <v>1</v>
      </c>
      <c r="AF80" s="26" t="s">
        <v>134</v>
      </c>
      <c r="AG80" s="27" t="s">
        <v>134</v>
      </c>
      <c r="AH80" s="28" t="str">
        <f t="shared" si="123"/>
        <v>－</v>
      </c>
      <c r="AI80" s="26" t="s">
        <v>134</v>
      </c>
      <c r="AJ80" s="27" t="s">
        <v>134</v>
      </c>
      <c r="AK80" s="28" t="str">
        <f t="shared" si="124"/>
        <v>－</v>
      </c>
      <c r="AL80" s="26" t="s">
        <v>134</v>
      </c>
      <c r="AM80" s="27" t="s">
        <v>134</v>
      </c>
      <c r="AN80" s="28" t="str">
        <f t="shared" si="125"/>
        <v>－</v>
      </c>
      <c r="AO80" s="26" t="s">
        <v>134</v>
      </c>
      <c r="AP80" s="27" t="s">
        <v>134</v>
      </c>
      <c r="AQ80" s="28" t="str">
        <f t="shared" si="126"/>
        <v>－</v>
      </c>
      <c r="AR80" s="26" t="s">
        <v>134</v>
      </c>
      <c r="AS80" s="27" t="s">
        <v>134</v>
      </c>
      <c r="AT80" s="28" t="str">
        <f t="shared" si="127"/>
        <v>－</v>
      </c>
      <c r="AU80" s="26" t="s">
        <v>134</v>
      </c>
      <c r="AV80" s="27" t="s">
        <v>134</v>
      </c>
      <c r="AW80" s="28" t="str">
        <f t="shared" si="128"/>
        <v>－</v>
      </c>
      <c r="AX80" s="26">
        <v>3</v>
      </c>
      <c r="AY80" s="27" t="s">
        <v>134</v>
      </c>
      <c r="AZ80" s="28">
        <f t="shared" si="129"/>
        <v>3</v>
      </c>
      <c r="BA80" s="26" t="s">
        <v>134</v>
      </c>
      <c r="BB80" s="27" t="s">
        <v>134</v>
      </c>
      <c r="BC80" s="28" t="str">
        <f t="shared" si="130"/>
        <v>－</v>
      </c>
      <c r="BD80" s="26">
        <v>8</v>
      </c>
      <c r="BE80" s="27" t="s">
        <v>134</v>
      </c>
      <c r="BF80" s="28">
        <f t="shared" si="131"/>
        <v>8</v>
      </c>
      <c r="BG80" s="26">
        <f>IF(SUM(E80,H80,K80,N80,Q80,T80,W80,Z80,AC80,AF80,AI80,AL80,AO80,AR80,AU80,AX80,BA80,BD80)=0,"－",SUM(E80,H80,K80,N80,Q80,T80,W80,Z80,AC80,AF80,AI80,AL80,AO80,AR80,AU80,AX80,BA80,BD80))</f>
        <v>26287</v>
      </c>
      <c r="BH80" s="27">
        <f>IF(SUM(F80,I80,L80,O80,R80,U80,X80,AA80,AD80,AG80,AJ80,AM80,AP80,AS80,AV80,AY80,BB80,BE80)=0,"－",SUM(F80,I80,L80,O80,R80,U80,X80,AA80,AD80,AG80,AJ80,AM80,AP80,AS80,AV80,AY80,BB80,BE80))</f>
        <v>1949</v>
      </c>
      <c r="BI80" s="28">
        <f t="shared" si="134"/>
        <v>28236</v>
      </c>
      <c r="BJ80" s="26"/>
      <c r="BK80" s="27"/>
      <c r="BL80" s="28"/>
      <c r="BM80" s="26"/>
      <c r="BN80" s="27"/>
      <c r="BO80" s="28"/>
      <c r="BP80" s="26"/>
      <c r="BQ80" s="27"/>
      <c r="BR80" s="28"/>
      <c r="BS80" s="26"/>
      <c r="BT80" s="27"/>
      <c r="BU80" s="28"/>
      <c r="BV80" s="26"/>
      <c r="BW80" s="27"/>
      <c r="BX80" s="28"/>
    </row>
    <row r="81" spans="1:76" s="11" customFormat="1" ht="12.75" customHeight="1" x14ac:dyDescent="0.15">
      <c r="A81" s="66"/>
      <c r="B81" s="60"/>
      <c r="C81" s="105"/>
      <c r="D81" s="15" t="s">
        <v>25</v>
      </c>
      <c r="E81" s="26">
        <f>IF(SUM(E79:E80)=0,"－",SUM(E79:E80))</f>
        <v>101425</v>
      </c>
      <c r="F81" s="27">
        <f t="shared" ref="F81:BE81" si="142">IF(SUM(F79:F80)=0,"－",SUM(F79:F80))</f>
        <v>9129</v>
      </c>
      <c r="G81" s="28">
        <f t="shared" si="16"/>
        <v>110554</v>
      </c>
      <c r="H81" s="26" t="str">
        <f t="shared" si="142"/>
        <v>－</v>
      </c>
      <c r="I81" s="27" t="str">
        <f t="shared" si="142"/>
        <v>－</v>
      </c>
      <c r="J81" s="28" t="str">
        <f t="shared" si="17"/>
        <v>－</v>
      </c>
      <c r="K81" s="26" t="str">
        <f t="shared" si="142"/>
        <v>－</v>
      </c>
      <c r="L81" s="27">
        <f t="shared" si="142"/>
        <v>3</v>
      </c>
      <c r="M81" s="28">
        <f t="shared" si="136"/>
        <v>3</v>
      </c>
      <c r="N81" s="26" t="str">
        <f t="shared" si="142"/>
        <v>－</v>
      </c>
      <c r="O81" s="27" t="str">
        <f t="shared" si="142"/>
        <v>－</v>
      </c>
      <c r="P81" s="28" t="str">
        <f t="shared" si="118"/>
        <v>－</v>
      </c>
      <c r="Q81" s="26">
        <f t="shared" si="142"/>
        <v>2107</v>
      </c>
      <c r="R81" s="27">
        <f t="shared" si="142"/>
        <v>635</v>
      </c>
      <c r="S81" s="28">
        <f t="shared" si="119"/>
        <v>2742</v>
      </c>
      <c r="T81" s="26">
        <f t="shared" si="142"/>
        <v>7</v>
      </c>
      <c r="U81" s="27">
        <f t="shared" si="142"/>
        <v>1</v>
      </c>
      <c r="V81" s="28">
        <f t="shared" si="120"/>
        <v>8</v>
      </c>
      <c r="W81" s="26" t="str">
        <f t="shared" si="142"/>
        <v>－</v>
      </c>
      <c r="X81" s="27" t="str">
        <f t="shared" si="142"/>
        <v>－</v>
      </c>
      <c r="Y81" s="28" t="str">
        <f t="shared" si="137"/>
        <v>－</v>
      </c>
      <c r="Z81" s="26" t="str">
        <f t="shared" si="142"/>
        <v>－</v>
      </c>
      <c r="AA81" s="27" t="str">
        <f t="shared" si="142"/>
        <v>－</v>
      </c>
      <c r="AB81" s="28" t="str">
        <f t="shared" si="121"/>
        <v>－</v>
      </c>
      <c r="AC81" s="26">
        <f t="shared" si="142"/>
        <v>12</v>
      </c>
      <c r="AD81" s="27">
        <f t="shared" si="142"/>
        <v>1</v>
      </c>
      <c r="AE81" s="28">
        <f t="shared" si="122"/>
        <v>13</v>
      </c>
      <c r="AF81" s="26" t="str">
        <f t="shared" si="142"/>
        <v>－</v>
      </c>
      <c r="AG81" s="27" t="str">
        <f t="shared" si="142"/>
        <v>－</v>
      </c>
      <c r="AH81" s="28" t="str">
        <f t="shared" si="123"/>
        <v>－</v>
      </c>
      <c r="AI81" s="26" t="str">
        <f t="shared" si="142"/>
        <v>－</v>
      </c>
      <c r="AJ81" s="27" t="str">
        <f t="shared" si="142"/>
        <v>－</v>
      </c>
      <c r="AK81" s="28" t="str">
        <f t="shared" si="124"/>
        <v>－</v>
      </c>
      <c r="AL81" s="26" t="str">
        <f t="shared" si="142"/>
        <v>－</v>
      </c>
      <c r="AM81" s="27" t="str">
        <f t="shared" si="142"/>
        <v>－</v>
      </c>
      <c r="AN81" s="28" t="str">
        <f t="shared" si="125"/>
        <v>－</v>
      </c>
      <c r="AO81" s="26" t="str">
        <f t="shared" si="142"/>
        <v>－</v>
      </c>
      <c r="AP81" s="27" t="str">
        <f t="shared" si="142"/>
        <v>－</v>
      </c>
      <c r="AQ81" s="28" t="str">
        <f t="shared" si="126"/>
        <v>－</v>
      </c>
      <c r="AR81" s="26" t="str">
        <f t="shared" si="142"/>
        <v>－</v>
      </c>
      <c r="AS81" s="27" t="str">
        <f t="shared" si="142"/>
        <v>－</v>
      </c>
      <c r="AT81" s="28" t="str">
        <f t="shared" si="127"/>
        <v>－</v>
      </c>
      <c r="AU81" s="26" t="str">
        <f t="shared" si="142"/>
        <v>－</v>
      </c>
      <c r="AV81" s="27" t="str">
        <f t="shared" si="142"/>
        <v>－</v>
      </c>
      <c r="AW81" s="28" t="str">
        <f t="shared" si="128"/>
        <v>－</v>
      </c>
      <c r="AX81" s="26">
        <f t="shared" si="142"/>
        <v>8</v>
      </c>
      <c r="AY81" s="27" t="str">
        <f t="shared" si="142"/>
        <v>－</v>
      </c>
      <c r="AZ81" s="28">
        <f t="shared" si="129"/>
        <v>8</v>
      </c>
      <c r="BA81" s="26" t="str">
        <f t="shared" si="142"/>
        <v>－</v>
      </c>
      <c r="BB81" s="27" t="str">
        <f t="shared" si="142"/>
        <v>－</v>
      </c>
      <c r="BC81" s="28" t="str">
        <f t="shared" si="130"/>
        <v>－</v>
      </c>
      <c r="BD81" s="26">
        <f t="shared" si="142"/>
        <v>10</v>
      </c>
      <c r="BE81" s="27" t="str">
        <f t="shared" si="142"/>
        <v>－</v>
      </c>
      <c r="BF81" s="28">
        <f t="shared" si="131"/>
        <v>10</v>
      </c>
      <c r="BG81" s="26">
        <f>IF(SUM(BG79:BG80)=0,"－",SUM(BG79:BG80))</f>
        <v>103569</v>
      </c>
      <c r="BH81" s="27">
        <f>IF(SUM(BH79:BH80)=0,"－",SUM(BH79:BH80))</f>
        <v>9769</v>
      </c>
      <c r="BI81" s="28">
        <f t="shared" si="134"/>
        <v>113338</v>
      </c>
      <c r="BJ81" s="26"/>
      <c r="BK81" s="27"/>
      <c r="BL81" s="28"/>
      <c r="BM81" s="26"/>
      <c r="BN81" s="27"/>
      <c r="BO81" s="28"/>
      <c r="BP81" s="26"/>
      <c r="BQ81" s="27"/>
      <c r="BR81" s="28"/>
      <c r="BS81" s="26"/>
      <c r="BT81" s="27"/>
      <c r="BU81" s="28"/>
      <c r="BV81" s="26"/>
      <c r="BW81" s="27"/>
      <c r="BX81" s="28"/>
    </row>
    <row r="82" spans="1:76" s="11" customFormat="1" ht="12.75" customHeight="1" x14ac:dyDescent="0.15">
      <c r="A82" s="66"/>
      <c r="B82" s="60"/>
      <c r="C82" s="105" t="s">
        <v>162</v>
      </c>
      <c r="D82" s="15" t="s">
        <v>163</v>
      </c>
      <c r="E82" s="26">
        <v>75206</v>
      </c>
      <c r="F82" s="27">
        <v>5546</v>
      </c>
      <c r="G82" s="28">
        <f t="shared" si="16"/>
        <v>80752</v>
      </c>
      <c r="H82" s="26" t="s">
        <v>134</v>
      </c>
      <c r="I82" s="27" t="s">
        <v>134</v>
      </c>
      <c r="J82" s="28" t="str">
        <f t="shared" si="17"/>
        <v>－</v>
      </c>
      <c r="K82" s="26">
        <v>6</v>
      </c>
      <c r="L82" s="27">
        <v>2</v>
      </c>
      <c r="M82" s="28">
        <f t="shared" si="136"/>
        <v>8</v>
      </c>
      <c r="N82" s="26" t="s">
        <v>134</v>
      </c>
      <c r="O82" s="27" t="s">
        <v>134</v>
      </c>
      <c r="P82" s="28" t="str">
        <f t="shared" si="118"/>
        <v>－</v>
      </c>
      <c r="Q82" s="26">
        <v>1262</v>
      </c>
      <c r="R82" s="27">
        <v>323</v>
      </c>
      <c r="S82" s="28">
        <f t="shared" si="119"/>
        <v>1585</v>
      </c>
      <c r="T82" s="26">
        <v>4</v>
      </c>
      <c r="U82" s="27" t="s">
        <v>134</v>
      </c>
      <c r="V82" s="28">
        <f t="shared" si="120"/>
        <v>4</v>
      </c>
      <c r="W82" s="26" t="s">
        <v>134</v>
      </c>
      <c r="X82" s="27" t="s">
        <v>134</v>
      </c>
      <c r="Y82" s="28" t="str">
        <f t="shared" si="137"/>
        <v>－</v>
      </c>
      <c r="Z82" s="26" t="s">
        <v>134</v>
      </c>
      <c r="AA82" s="27" t="s">
        <v>134</v>
      </c>
      <c r="AB82" s="28" t="str">
        <f t="shared" si="121"/>
        <v>－</v>
      </c>
      <c r="AC82" s="26">
        <v>5</v>
      </c>
      <c r="AD82" s="27">
        <v>2</v>
      </c>
      <c r="AE82" s="28">
        <f t="shared" si="122"/>
        <v>7</v>
      </c>
      <c r="AF82" s="26" t="s">
        <v>134</v>
      </c>
      <c r="AG82" s="27" t="s">
        <v>134</v>
      </c>
      <c r="AH82" s="28" t="str">
        <f t="shared" si="123"/>
        <v>－</v>
      </c>
      <c r="AI82" s="26" t="s">
        <v>134</v>
      </c>
      <c r="AJ82" s="27" t="s">
        <v>134</v>
      </c>
      <c r="AK82" s="28" t="str">
        <f t="shared" si="124"/>
        <v>－</v>
      </c>
      <c r="AL82" s="26" t="s">
        <v>134</v>
      </c>
      <c r="AM82" s="27" t="s">
        <v>134</v>
      </c>
      <c r="AN82" s="28" t="str">
        <f t="shared" si="125"/>
        <v>－</v>
      </c>
      <c r="AO82" s="26" t="s">
        <v>134</v>
      </c>
      <c r="AP82" s="27" t="s">
        <v>134</v>
      </c>
      <c r="AQ82" s="28" t="str">
        <f t="shared" si="126"/>
        <v>－</v>
      </c>
      <c r="AR82" s="26" t="s">
        <v>134</v>
      </c>
      <c r="AS82" s="27" t="s">
        <v>134</v>
      </c>
      <c r="AT82" s="28" t="str">
        <f t="shared" si="127"/>
        <v>－</v>
      </c>
      <c r="AU82" s="26" t="s">
        <v>134</v>
      </c>
      <c r="AV82" s="27" t="s">
        <v>134</v>
      </c>
      <c r="AW82" s="28" t="str">
        <f t="shared" si="128"/>
        <v>－</v>
      </c>
      <c r="AX82" s="26">
        <v>1</v>
      </c>
      <c r="AY82" s="27" t="s">
        <v>134</v>
      </c>
      <c r="AZ82" s="28">
        <f t="shared" si="129"/>
        <v>1</v>
      </c>
      <c r="BA82" s="26" t="s">
        <v>134</v>
      </c>
      <c r="BB82" s="27" t="s">
        <v>134</v>
      </c>
      <c r="BC82" s="28" t="str">
        <f t="shared" si="130"/>
        <v>－</v>
      </c>
      <c r="BD82" s="26">
        <v>18</v>
      </c>
      <c r="BE82" s="27">
        <v>1</v>
      </c>
      <c r="BF82" s="28">
        <f t="shared" si="131"/>
        <v>19</v>
      </c>
      <c r="BG82" s="26">
        <f t="shared" ref="BG82:BH84" si="143">IF(SUM(E82,H82,K82,N82,Q82,T82,W82,Z82,AC82,AF82,AI82,AL82,AO82,AR82,AU82,AX82,BA82,BD82)=0,"－",SUM(E82,H82,K82,N82,Q82,T82,W82,Z82,AC82,AF82,AI82,AL82,AO82,AR82,AU82,AX82,BA82,BD82))</f>
        <v>76502</v>
      </c>
      <c r="BH82" s="27">
        <f t="shared" si="143"/>
        <v>5874</v>
      </c>
      <c r="BI82" s="28">
        <f t="shared" si="134"/>
        <v>82376</v>
      </c>
      <c r="BJ82" s="26"/>
      <c r="BK82" s="27"/>
      <c r="BL82" s="28"/>
      <c r="BM82" s="26"/>
      <c r="BN82" s="27"/>
      <c r="BO82" s="28"/>
      <c r="BP82" s="26"/>
      <c r="BQ82" s="27"/>
      <c r="BR82" s="28"/>
      <c r="BS82" s="26"/>
      <c r="BT82" s="27"/>
      <c r="BU82" s="28"/>
      <c r="BV82" s="26"/>
      <c r="BW82" s="27"/>
      <c r="BX82" s="28"/>
    </row>
    <row r="83" spans="1:76" s="11" customFormat="1" ht="12.75" customHeight="1" x14ac:dyDescent="0.15">
      <c r="A83" s="66"/>
      <c r="B83" s="60"/>
      <c r="C83" s="105"/>
      <c r="D83" s="15" t="s">
        <v>164</v>
      </c>
      <c r="E83" s="26">
        <v>16269</v>
      </c>
      <c r="F83" s="27">
        <v>1087</v>
      </c>
      <c r="G83" s="28">
        <f t="shared" ref="G83" si="144">IF(SUM(E83:F83)=0,"－",SUM(E83:F83))</f>
        <v>17356</v>
      </c>
      <c r="H83" s="26" t="s">
        <v>134</v>
      </c>
      <c r="I83" s="27" t="s">
        <v>134</v>
      </c>
      <c r="J83" s="28" t="str">
        <f t="shared" si="17"/>
        <v>－</v>
      </c>
      <c r="K83" s="26" t="s">
        <v>134</v>
      </c>
      <c r="L83" s="27" t="s">
        <v>134</v>
      </c>
      <c r="M83" s="28" t="str">
        <f t="shared" si="136"/>
        <v>－</v>
      </c>
      <c r="N83" s="26" t="s">
        <v>134</v>
      </c>
      <c r="O83" s="27" t="s">
        <v>134</v>
      </c>
      <c r="P83" s="28" t="str">
        <f t="shared" si="118"/>
        <v>－</v>
      </c>
      <c r="Q83" s="26">
        <v>326</v>
      </c>
      <c r="R83" s="27">
        <v>51</v>
      </c>
      <c r="S83" s="28">
        <f t="shared" si="119"/>
        <v>377</v>
      </c>
      <c r="T83" s="26">
        <v>1</v>
      </c>
      <c r="U83" s="27" t="s">
        <v>134</v>
      </c>
      <c r="V83" s="28">
        <f t="shared" si="120"/>
        <v>1</v>
      </c>
      <c r="W83" s="26" t="s">
        <v>134</v>
      </c>
      <c r="X83" s="27" t="s">
        <v>134</v>
      </c>
      <c r="Y83" s="28" t="str">
        <f t="shared" si="137"/>
        <v>－</v>
      </c>
      <c r="Z83" s="26" t="s">
        <v>134</v>
      </c>
      <c r="AA83" s="27" t="s">
        <v>134</v>
      </c>
      <c r="AB83" s="28" t="str">
        <f t="shared" si="121"/>
        <v>－</v>
      </c>
      <c r="AC83" s="26">
        <v>1</v>
      </c>
      <c r="AD83" s="27">
        <v>1</v>
      </c>
      <c r="AE83" s="28">
        <f t="shared" si="122"/>
        <v>2</v>
      </c>
      <c r="AF83" s="26" t="s">
        <v>134</v>
      </c>
      <c r="AG83" s="27" t="s">
        <v>134</v>
      </c>
      <c r="AH83" s="28" t="str">
        <f t="shared" si="123"/>
        <v>－</v>
      </c>
      <c r="AI83" s="26" t="s">
        <v>134</v>
      </c>
      <c r="AJ83" s="27" t="s">
        <v>134</v>
      </c>
      <c r="AK83" s="28" t="str">
        <f t="shared" si="124"/>
        <v>－</v>
      </c>
      <c r="AL83" s="26" t="s">
        <v>134</v>
      </c>
      <c r="AM83" s="27" t="s">
        <v>134</v>
      </c>
      <c r="AN83" s="28" t="str">
        <f t="shared" si="125"/>
        <v>－</v>
      </c>
      <c r="AO83" s="26" t="s">
        <v>134</v>
      </c>
      <c r="AP83" s="27" t="s">
        <v>134</v>
      </c>
      <c r="AQ83" s="28" t="str">
        <f t="shared" si="126"/>
        <v>－</v>
      </c>
      <c r="AR83" s="26" t="s">
        <v>134</v>
      </c>
      <c r="AS83" s="27" t="s">
        <v>134</v>
      </c>
      <c r="AT83" s="28" t="str">
        <f t="shared" si="127"/>
        <v>－</v>
      </c>
      <c r="AU83" s="26" t="s">
        <v>134</v>
      </c>
      <c r="AV83" s="27" t="s">
        <v>134</v>
      </c>
      <c r="AW83" s="28" t="str">
        <f t="shared" si="128"/>
        <v>－</v>
      </c>
      <c r="AX83" s="26" t="s">
        <v>134</v>
      </c>
      <c r="AY83" s="27" t="s">
        <v>134</v>
      </c>
      <c r="AZ83" s="28" t="str">
        <f t="shared" si="129"/>
        <v>－</v>
      </c>
      <c r="BA83" s="26" t="s">
        <v>134</v>
      </c>
      <c r="BB83" s="27" t="s">
        <v>134</v>
      </c>
      <c r="BC83" s="28" t="str">
        <f t="shared" si="130"/>
        <v>－</v>
      </c>
      <c r="BD83" s="26">
        <v>1</v>
      </c>
      <c r="BE83" s="27">
        <v>1</v>
      </c>
      <c r="BF83" s="28">
        <f t="shared" si="131"/>
        <v>2</v>
      </c>
      <c r="BG83" s="26">
        <f t="shared" si="143"/>
        <v>16598</v>
      </c>
      <c r="BH83" s="27">
        <f t="shared" si="143"/>
        <v>1140</v>
      </c>
      <c r="BI83" s="28">
        <f t="shared" si="134"/>
        <v>17738</v>
      </c>
      <c r="BJ83" s="26"/>
      <c r="BK83" s="27"/>
      <c r="BL83" s="28"/>
      <c r="BM83" s="26"/>
      <c r="BN83" s="27"/>
      <c r="BO83" s="28"/>
      <c r="BP83" s="26"/>
      <c r="BQ83" s="27"/>
      <c r="BR83" s="28"/>
      <c r="BS83" s="26"/>
      <c r="BT83" s="27"/>
      <c r="BU83" s="28"/>
      <c r="BV83" s="26"/>
      <c r="BW83" s="27"/>
      <c r="BX83" s="28"/>
    </row>
    <row r="84" spans="1:76" s="11" customFormat="1" ht="12.75" customHeight="1" x14ac:dyDescent="0.15">
      <c r="A84" s="66"/>
      <c r="B84" s="60"/>
      <c r="C84" s="105"/>
      <c r="D84" s="15" t="s">
        <v>187</v>
      </c>
      <c r="E84" s="26">
        <v>22840</v>
      </c>
      <c r="F84" s="27">
        <v>1912</v>
      </c>
      <c r="G84" s="28">
        <f t="shared" si="16"/>
        <v>24752</v>
      </c>
      <c r="H84" s="26" t="s">
        <v>134</v>
      </c>
      <c r="I84" s="27" t="s">
        <v>134</v>
      </c>
      <c r="J84" s="28" t="str">
        <f t="shared" si="17"/>
        <v>－</v>
      </c>
      <c r="K84" s="26" t="s">
        <v>134</v>
      </c>
      <c r="L84" s="27" t="s">
        <v>134</v>
      </c>
      <c r="M84" s="28" t="str">
        <f t="shared" si="136"/>
        <v>－</v>
      </c>
      <c r="N84" s="26" t="s">
        <v>134</v>
      </c>
      <c r="O84" s="27" t="s">
        <v>134</v>
      </c>
      <c r="P84" s="28" t="str">
        <f t="shared" si="118"/>
        <v>－</v>
      </c>
      <c r="Q84" s="26">
        <v>344</v>
      </c>
      <c r="R84" s="27">
        <v>48</v>
      </c>
      <c r="S84" s="28">
        <f t="shared" si="119"/>
        <v>392</v>
      </c>
      <c r="T84" s="26" t="s">
        <v>134</v>
      </c>
      <c r="U84" s="27" t="s">
        <v>134</v>
      </c>
      <c r="V84" s="28" t="str">
        <f t="shared" si="120"/>
        <v>－</v>
      </c>
      <c r="W84" s="26" t="s">
        <v>134</v>
      </c>
      <c r="X84" s="27" t="s">
        <v>134</v>
      </c>
      <c r="Y84" s="28" t="str">
        <f t="shared" si="137"/>
        <v>－</v>
      </c>
      <c r="Z84" s="26" t="s">
        <v>134</v>
      </c>
      <c r="AA84" s="27" t="s">
        <v>134</v>
      </c>
      <c r="AB84" s="28" t="str">
        <f t="shared" si="121"/>
        <v>－</v>
      </c>
      <c r="AC84" s="26">
        <v>3</v>
      </c>
      <c r="AD84" s="27" t="s">
        <v>134</v>
      </c>
      <c r="AE84" s="28">
        <f t="shared" si="122"/>
        <v>3</v>
      </c>
      <c r="AF84" s="26" t="s">
        <v>134</v>
      </c>
      <c r="AG84" s="27" t="s">
        <v>134</v>
      </c>
      <c r="AH84" s="28" t="str">
        <f t="shared" si="123"/>
        <v>－</v>
      </c>
      <c r="AI84" s="26" t="s">
        <v>134</v>
      </c>
      <c r="AJ84" s="27" t="s">
        <v>134</v>
      </c>
      <c r="AK84" s="28" t="str">
        <f t="shared" si="124"/>
        <v>－</v>
      </c>
      <c r="AL84" s="26" t="s">
        <v>134</v>
      </c>
      <c r="AM84" s="27" t="s">
        <v>134</v>
      </c>
      <c r="AN84" s="28" t="str">
        <f t="shared" si="125"/>
        <v>－</v>
      </c>
      <c r="AO84" s="26" t="s">
        <v>134</v>
      </c>
      <c r="AP84" s="27" t="s">
        <v>134</v>
      </c>
      <c r="AQ84" s="28" t="str">
        <f t="shared" si="126"/>
        <v>－</v>
      </c>
      <c r="AR84" s="26" t="s">
        <v>134</v>
      </c>
      <c r="AS84" s="27" t="s">
        <v>134</v>
      </c>
      <c r="AT84" s="28" t="str">
        <f t="shared" si="127"/>
        <v>－</v>
      </c>
      <c r="AU84" s="26" t="s">
        <v>134</v>
      </c>
      <c r="AV84" s="27" t="s">
        <v>134</v>
      </c>
      <c r="AW84" s="28" t="str">
        <f t="shared" si="128"/>
        <v>－</v>
      </c>
      <c r="AX84" s="26" t="s">
        <v>134</v>
      </c>
      <c r="AY84" s="27" t="s">
        <v>134</v>
      </c>
      <c r="AZ84" s="28" t="str">
        <f t="shared" si="129"/>
        <v>－</v>
      </c>
      <c r="BA84" s="26" t="s">
        <v>134</v>
      </c>
      <c r="BB84" s="27" t="s">
        <v>134</v>
      </c>
      <c r="BC84" s="28" t="str">
        <f t="shared" si="130"/>
        <v>－</v>
      </c>
      <c r="BD84" s="26">
        <v>2</v>
      </c>
      <c r="BE84" s="27" t="s">
        <v>134</v>
      </c>
      <c r="BF84" s="28">
        <f t="shared" si="131"/>
        <v>2</v>
      </c>
      <c r="BG84" s="26">
        <f t="shared" si="143"/>
        <v>23189</v>
      </c>
      <c r="BH84" s="27">
        <f t="shared" si="143"/>
        <v>1960</v>
      </c>
      <c r="BI84" s="28">
        <f t="shared" si="134"/>
        <v>25149</v>
      </c>
      <c r="BJ84" s="26"/>
      <c r="BK84" s="27"/>
      <c r="BL84" s="28"/>
      <c r="BM84" s="26"/>
      <c r="BN84" s="27"/>
      <c r="BO84" s="28"/>
      <c r="BP84" s="26"/>
      <c r="BQ84" s="27"/>
      <c r="BR84" s="28"/>
      <c r="BS84" s="26"/>
      <c r="BT84" s="27"/>
      <c r="BU84" s="28"/>
      <c r="BV84" s="26"/>
      <c r="BW84" s="27"/>
      <c r="BX84" s="28"/>
    </row>
    <row r="85" spans="1:76" s="11" customFormat="1" ht="12.75" customHeight="1" x14ac:dyDescent="0.15">
      <c r="A85" s="66"/>
      <c r="B85" s="60"/>
      <c r="C85" s="105"/>
      <c r="D85" s="15" t="s">
        <v>25</v>
      </c>
      <c r="E85" s="26">
        <f>IF(SUM(E82:E84)=0,"－",SUM(E82:E84))</f>
        <v>114315</v>
      </c>
      <c r="F85" s="27">
        <f t="shared" ref="F85:BE85" si="145">IF(SUM(F82:F84)=0,"－",SUM(F82:F84))</f>
        <v>8545</v>
      </c>
      <c r="G85" s="28">
        <f t="shared" si="16"/>
        <v>122860</v>
      </c>
      <c r="H85" s="26" t="str">
        <f t="shared" si="145"/>
        <v>－</v>
      </c>
      <c r="I85" s="27" t="str">
        <f t="shared" si="145"/>
        <v>－</v>
      </c>
      <c r="J85" s="28" t="str">
        <f t="shared" si="17"/>
        <v>－</v>
      </c>
      <c r="K85" s="26">
        <f t="shared" si="145"/>
        <v>6</v>
      </c>
      <c r="L85" s="27">
        <f t="shared" si="145"/>
        <v>2</v>
      </c>
      <c r="M85" s="28">
        <f t="shared" si="136"/>
        <v>8</v>
      </c>
      <c r="N85" s="26" t="str">
        <f t="shared" si="145"/>
        <v>－</v>
      </c>
      <c r="O85" s="27" t="str">
        <f t="shared" si="145"/>
        <v>－</v>
      </c>
      <c r="P85" s="28" t="str">
        <f t="shared" si="118"/>
        <v>－</v>
      </c>
      <c r="Q85" s="26">
        <f t="shared" si="145"/>
        <v>1932</v>
      </c>
      <c r="R85" s="27">
        <f t="shared" si="145"/>
        <v>422</v>
      </c>
      <c r="S85" s="28">
        <f t="shared" si="119"/>
        <v>2354</v>
      </c>
      <c r="T85" s="26">
        <f t="shared" si="145"/>
        <v>5</v>
      </c>
      <c r="U85" s="27" t="str">
        <f t="shared" si="145"/>
        <v>－</v>
      </c>
      <c r="V85" s="28">
        <f t="shared" si="120"/>
        <v>5</v>
      </c>
      <c r="W85" s="26" t="str">
        <f t="shared" si="145"/>
        <v>－</v>
      </c>
      <c r="X85" s="27" t="str">
        <f t="shared" si="145"/>
        <v>－</v>
      </c>
      <c r="Y85" s="28" t="str">
        <f t="shared" si="137"/>
        <v>－</v>
      </c>
      <c r="Z85" s="26" t="str">
        <f t="shared" si="145"/>
        <v>－</v>
      </c>
      <c r="AA85" s="27" t="str">
        <f t="shared" si="145"/>
        <v>－</v>
      </c>
      <c r="AB85" s="28" t="str">
        <f t="shared" si="121"/>
        <v>－</v>
      </c>
      <c r="AC85" s="26">
        <f t="shared" si="145"/>
        <v>9</v>
      </c>
      <c r="AD85" s="27">
        <f t="shared" si="145"/>
        <v>3</v>
      </c>
      <c r="AE85" s="28">
        <f t="shared" si="122"/>
        <v>12</v>
      </c>
      <c r="AF85" s="26" t="str">
        <f t="shared" si="145"/>
        <v>－</v>
      </c>
      <c r="AG85" s="27" t="str">
        <f t="shared" si="145"/>
        <v>－</v>
      </c>
      <c r="AH85" s="28" t="str">
        <f t="shared" si="123"/>
        <v>－</v>
      </c>
      <c r="AI85" s="26" t="str">
        <f t="shared" si="145"/>
        <v>－</v>
      </c>
      <c r="AJ85" s="27" t="str">
        <f t="shared" si="145"/>
        <v>－</v>
      </c>
      <c r="AK85" s="28" t="str">
        <f t="shared" si="124"/>
        <v>－</v>
      </c>
      <c r="AL85" s="26" t="str">
        <f t="shared" si="145"/>
        <v>－</v>
      </c>
      <c r="AM85" s="27" t="str">
        <f t="shared" si="145"/>
        <v>－</v>
      </c>
      <c r="AN85" s="28" t="str">
        <f t="shared" si="125"/>
        <v>－</v>
      </c>
      <c r="AO85" s="26" t="str">
        <f t="shared" si="145"/>
        <v>－</v>
      </c>
      <c r="AP85" s="27" t="str">
        <f t="shared" si="145"/>
        <v>－</v>
      </c>
      <c r="AQ85" s="28" t="str">
        <f t="shared" si="126"/>
        <v>－</v>
      </c>
      <c r="AR85" s="26" t="str">
        <f t="shared" si="145"/>
        <v>－</v>
      </c>
      <c r="AS85" s="27" t="str">
        <f t="shared" si="145"/>
        <v>－</v>
      </c>
      <c r="AT85" s="28" t="str">
        <f t="shared" si="127"/>
        <v>－</v>
      </c>
      <c r="AU85" s="26" t="str">
        <f t="shared" si="145"/>
        <v>－</v>
      </c>
      <c r="AV85" s="27" t="str">
        <f t="shared" si="145"/>
        <v>－</v>
      </c>
      <c r="AW85" s="28" t="str">
        <f t="shared" si="128"/>
        <v>－</v>
      </c>
      <c r="AX85" s="26">
        <f t="shared" si="145"/>
        <v>1</v>
      </c>
      <c r="AY85" s="27" t="str">
        <f t="shared" si="145"/>
        <v>－</v>
      </c>
      <c r="AZ85" s="28">
        <f t="shared" si="129"/>
        <v>1</v>
      </c>
      <c r="BA85" s="26" t="str">
        <f t="shared" si="145"/>
        <v>－</v>
      </c>
      <c r="BB85" s="27" t="str">
        <f t="shared" si="145"/>
        <v>－</v>
      </c>
      <c r="BC85" s="28" t="str">
        <f t="shared" si="130"/>
        <v>－</v>
      </c>
      <c r="BD85" s="26">
        <f t="shared" si="145"/>
        <v>21</v>
      </c>
      <c r="BE85" s="27">
        <f t="shared" si="145"/>
        <v>2</v>
      </c>
      <c r="BF85" s="28">
        <f t="shared" si="131"/>
        <v>23</v>
      </c>
      <c r="BG85" s="26">
        <f>IF(SUM(BG82:BG84)=0,"－",SUM(BG82:BG84))</f>
        <v>116289</v>
      </c>
      <c r="BH85" s="27">
        <f>IF(SUM(BH82:BH84)=0,"－",SUM(BH82:BH84))</f>
        <v>8974</v>
      </c>
      <c r="BI85" s="28">
        <f t="shared" si="134"/>
        <v>125263</v>
      </c>
      <c r="BJ85" s="26"/>
      <c r="BK85" s="27"/>
      <c r="BL85" s="28"/>
      <c r="BM85" s="26"/>
      <c r="BN85" s="27"/>
      <c r="BO85" s="28"/>
      <c r="BP85" s="26"/>
      <c r="BQ85" s="27"/>
      <c r="BR85" s="28"/>
      <c r="BS85" s="26"/>
      <c r="BT85" s="27"/>
      <c r="BU85" s="28"/>
      <c r="BV85" s="26"/>
      <c r="BW85" s="27"/>
      <c r="BX85" s="28"/>
    </row>
    <row r="86" spans="1:76" s="11" customFormat="1" ht="12.75" customHeight="1" x14ac:dyDescent="0.15">
      <c r="A86" s="66"/>
      <c r="B86" s="60"/>
      <c r="C86" s="105" t="s">
        <v>188</v>
      </c>
      <c r="D86" s="15" t="s">
        <v>189</v>
      </c>
      <c r="E86" s="26">
        <v>73274</v>
      </c>
      <c r="F86" s="27">
        <v>5350</v>
      </c>
      <c r="G86" s="28">
        <f t="shared" si="16"/>
        <v>78624</v>
      </c>
      <c r="H86" s="26" t="s">
        <v>134</v>
      </c>
      <c r="I86" s="27" t="s">
        <v>134</v>
      </c>
      <c r="J86" s="28" t="str">
        <f t="shared" si="17"/>
        <v>－</v>
      </c>
      <c r="K86" s="26">
        <v>3</v>
      </c>
      <c r="L86" s="27" t="s">
        <v>134</v>
      </c>
      <c r="M86" s="28">
        <f t="shared" si="136"/>
        <v>3</v>
      </c>
      <c r="N86" s="26" t="s">
        <v>134</v>
      </c>
      <c r="O86" s="27" t="s">
        <v>134</v>
      </c>
      <c r="P86" s="28" t="str">
        <f t="shared" si="118"/>
        <v>－</v>
      </c>
      <c r="Q86" s="26">
        <v>966</v>
      </c>
      <c r="R86" s="27">
        <v>204</v>
      </c>
      <c r="S86" s="28">
        <f t="shared" si="119"/>
        <v>1170</v>
      </c>
      <c r="T86" s="26">
        <v>9</v>
      </c>
      <c r="U86" s="27" t="s">
        <v>134</v>
      </c>
      <c r="V86" s="28">
        <f t="shared" si="120"/>
        <v>9</v>
      </c>
      <c r="W86" s="26" t="s">
        <v>134</v>
      </c>
      <c r="X86" s="27" t="s">
        <v>134</v>
      </c>
      <c r="Y86" s="28" t="str">
        <f t="shared" si="137"/>
        <v>－</v>
      </c>
      <c r="Z86" s="26" t="s">
        <v>134</v>
      </c>
      <c r="AA86" s="27" t="s">
        <v>134</v>
      </c>
      <c r="AB86" s="28" t="str">
        <f t="shared" si="121"/>
        <v>－</v>
      </c>
      <c r="AC86" s="26">
        <v>17</v>
      </c>
      <c r="AD86" s="27">
        <v>3</v>
      </c>
      <c r="AE86" s="28">
        <f t="shared" si="122"/>
        <v>20</v>
      </c>
      <c r="AF86" s="26" t="s">
        <v>134</v>
      </c>
      <c r="AG86" s="27" t="s">
        <v>134</v>
      </c>
      <c r="AH86" s="28" t="str">
        <f t="shared" si="123"/>
        <v>－</v>
      </c>
      <c r="AI86" s="26" t="s">
        <v>134</v>
      </c>
      <c r="AJ86" s="27" t="s">
        <v>134</v>
      </c>
      <c r="AK86" s="28" t="str">
        <f t="shared" si="124"/>
        <v>－</v>
      </c>
      <c r="AL86" s="26" t="s">
        <v>134</v>
      </c>
      <c r="AM86" s="27" t="s">
        <v>134</v>
      </c>
      <c r="AN86" s="28" t="str">
        <f t="shared" si="125"/>
        <v>－</v>
      </c>
      <c r="AO86" s="26" t="s">
        <v>134</v>
      </c>
      <c r="AP86" s="27" t="s">
        <v>134</v>
      </c>
      <c r="AQ86" s="28" t="str">
        <f t="shared" si="126"/>
        <v>－</v>
      </c>
      <c r="AR86" s="26" t="s">
        <v>134</v>
      </c>
      <c r="AS86" s="27" t="s">
        <v>134</v>
      </c>
      <c r="AT86" s="28" t="str">
        <f t="shared" si="127"/>
        <v>－</v>
      </c>
      <c r="AU86" s="26" t="s">
        <v>134</v>
      </c>
      <c r="AV86" s="27" t="s">
        <v>134</v>
      </c>
      <c r="AW86" s="28" t="str">
        <f t="shared" si="128"/>
        <v>－</v>
      </c>
      <c r="AX86" s="26">
        <v>10</v>
      </c>
      <c r="AY86" s="27" t="s">
        <v>134</v>
      </c>
      <c r="AZ86" s="28">
        <f t="shared" si="129"/>
        <v>10</v>
      </c>
      <c r="BA86" s="26" t="s">
        <v>134</v>
      </c>
      <c r="BB86" s="27" t="s">
        <v>134</v>
      </c>
      <c r="BC86" s="28" t="str">
        <f t="shared" si="130"/>
        <v>－</v>
      </c>
      <c r="BD86" s="26">
        <v>11</v>
      </c>
      <c r="BE86" s="27">
        <v>1</v>
      </c>
      <c r="BF86" s="28">
        <f t="shared" si="131"/>
        <v>12</v>
      </c>
      <c r="BG86" s="26">
        <f t="shared" ref="BG86:BG87" si="146">IF(SUM(E86,H86,K86,N86,Q86,T86,W86,Z86,AC86,AF86,AI86,AL86,AO86,AR86,AU86,AX86,BA86,BD86)=0,"－",SUM(E86,H86,K86,N86,Q86,T86,W86,Z86,AC86,AF86,AI86,AL86,AO86,AR86,AU86,AX86,BA86,BD86))</f>
        <v>74290</v>
      </c>
      <c r="BH86" s="27">
        <f t="shared" ref="BH86:BH87" si="147">IF(SUM(F86,I86,L86,O86,R86,U86,X86,AA86,AD86,AG86,AJ86,AM86,AP86,AS86,AV86,AY86,BB86,BE86)=0,"－",SUM(F86,I86,L86,O86,R86,U86,X86,AA86,AD86,AG86,AJ86,AM86,AP86,AS86,AV86,AY86,BB86,BE86))</f>
        <v>5558</v>
      </c>
      <c r="BI86" s="28">
        <f t="shared" si="134"/>
        <v>79848</v>
      </c>
      <c r="BJ86" s="26"/>
      <c r="BK86" s="27"/>
      <c r="BL86" s="28"/>
      <c r="BM86" s="26"/>
      <c r="BN86" s="27"/>
      <c r="BO86" s="28"/>
      <c r="BP86" s="26"/>
      <c r="BQ86" s="27"/>
      <c r="BR86" s="28"/>
      <c r="BS86" s="26"/>
      <c r="BT86" s="27"/>
      <c r="BU86" s="28"/>
      <c r="BV86" s="26"/>
      <c r="BW86" s="27"/>
      <c r="BX86" s="28"/>
    </row>
    <row r="87" spans="1:76" s="11" customFormat="1" ht="12.75" customHeight="1" x14ac:dyDescent="0.15">
      <c r="A87" s="66"/>
      <c r="B87" s="60"/>
      <c r="C87" s="105"/>
      <c r="D87" s="15" t="s">
        <v>190</v>
      </c>
      <c r="E87" s="26">
        <v>14182</v>
      </c>
      <c r="F87" s="27">
        <v>1928</v>
      </c>
      <c r="G87" s="28">
        <f t="shared" ref="G87" si="148">IF(SUM(E87:F87)=0,"－",SUM(E87:F87))</f>
        <v>16110</v>
      </c>
      <c r="H87" s="26" t="s">
        <v>134</v>
      </c>
      <c r="I87" s="27" t="s">
        <v>134</v>
      </c>
      <c r="J87" s="28" t="str">
        <f t="shared" si="17"/>
        <v>－</v>
      </c>
      <c r="K87" s="26" t="s">
        <v>134</v>
      </c>
      <c r="L87" s="27" t="s">
        <v>134</v>
      </c>
      <c r="M87" s="28" t="str">
        <f t="shared" si="136"/>
        <v>－</v>
      </c>
      <c r="N87" s="26" t="s">
        <v>134</v>
      </c>
      <c r="O87" s="27" t="s">
        <v>134</v>
      </c>
      <c r="P87" s="28" t="str">
        <f t="shared" si="118"/>
        <v>－</v>
      </c>
      <c r="Q87" s="26">
        <v>250</v>
      </c>
      <c r="R87" s="27">
        <v>136</v>
      </c>
      <c r="S87" s="28">
        <f t="shared" si="119"/>
        <v>386</v>
      </c>
      <c r="T87" s="26" t="s">
        <v>134</v>
      </c>
      <c r="U87" s="27" t="s">
        <v>134</v>
      </c>
      <c r="V87" s="28" t="str">
        <f t="shared" si="120"/>
        <v>－</v>
      </c>
      <c r="W87" s="26" t="s">
        <v>134</v>
      </c>
      <c r="X87" s="27" t="s">
        <v>134</v>
      </c>
      <c r="Y87" s="28" t="str">
        <f t="shared" si="137"/>
        <v>－</v>
      </c>
      <c r="Z87" s="26" t="s">
        <v>134</v>
      </c>
      <c r="AA87" s="27" t="s">
        <v>134</v>
      </c>
      <c r="AB87" s="28" t="str">
        <f t="shared" si="121"/>
        <v>－</v>
      </c>
      <c r="AC87" s="26">
        <v>4</v>
      </c>
      <c r="AD87" s="27">
        <v>2</v>
      </c>
      <c r="AE87" s="28">
        <f t="shared" si="122"/>
        <v>6</v>
      </c>
      <c r="AF87" s="26" t="s">
        <v>134</v>
      </c>
      <c r="AG87" s="27" t="s">
        <v>134</v>
      </c>
      <c r="AH87" s="28" t="str">
        <f t="shared" si="123"/>
        <v>－</v>
      </c>
      <c r="AI87" s="26" t="s">
        <v>134</v>
      </c>
      <c r="AJ87" s="27" t="s">
        <v>134</v>
      </c>
      <c r="AK87" s="28" t="str">
        <f t="shared" si="124"/>
        <v>－</v>
      </c>
      <c r="AL87" s="26" t="s">
        <v>134</v>
      </c>
      <c r="AM87" s="27" t="s">
        <v>134</v>
      </c>
      <c r="AN87" s="28" t="str">
        <f t="shared" si="125"/>
        <v>－</v>
      </c>
      <c r="AO87" s="26" t="s">
        <v>134</v>
      </c>
      <c r="AP87" s="27" t="s">
        <v>134</v>
      </c>
      <c r="AQ87" s="28" t="str">
        <f t="shared" si="126"/>
        <v>－</v>
      </c>
      <c r="AR87" s="26" t="s">
        <v>134</v>
      </c>
      <c r="AS87" s="27" t="s">
        <v>134</v>
      </c>
      <c r="AT87" s="28" t="str">
        <f t="shared" si="127"/>
        <v>－</v>
      </c>
      <c r="AU87" s="26" t="s">
        <v>134</v>
      </c>
      <c r="AV87" s="27" t="s">
        <v>134</v>
      </c>
      <c r="AW87" s="28" t="str">
        <f t="shared" si="128"/>
        <v>－</v>
      </c>
      <c r="AX87" s="26" t="s">
        <v>134</v>
      </c>
      <c r="AY87" s="27" t="s">
        <v>134</v>
      </c>
      <c r="AZ87" s="28" t="str">
        <f t="shared" si="129"/>
        <v>－</v>
      </c>
      <c r="BA87" s="26" t="s">
        <v>134</v>
      </c>
      <c r="BB87" s="27" t="s">
        <v>134</v>
      </c>
      <c r="BC87" s="28" t="str">
        <f t="shared" si="130"/>
        <v>－</v>
      </c>
      <c r="BD87" s="26" t="s">
        <v>134</v>
      </c>
      <c r="BE87" s="27" t="s">
        <v>134</v>
      </c>
      <c r="BF87" s="28" t="str">
        <f t="shared" si="131"/>
        <v>－</v>
      </c>
      <c r="BG87" s="26">
        <f t="shared" si="146"/>
        <v>14436</v>
      </c>
      <c r="BH87" s="27">
        <f t="shared" si="147"/>
        <v>2066</v>
      </c>
      <c r="BI87" s="28">
        <f t="shared" si="134"/>
        <v>16502</v>
      </c>
      <c r="BJ87" s="26"/>
      <c r="BK87" s="27"/>
      <c r="BL87" s="28"/>
      <c r="BM87" s="26"/>
      <c r="BN87" s="27"/>
      <c r="BO87" s="28"/>
      <c r="BP87" s="26"/>
      <c r="BQ87" s="27"/>
      <c r="BR87" s="28"/>
      <c r="BS87" s="26"/>
      <c r="BT87" s="27"/>
      <c r="BU87" s="28"/>
      <c r="BV87" s="26"/>
      <c r="BW87" s="27"/>
      <c r="BX87" s="28"/>
    </row>
    <row r="88" spans="1:76" s="11" customFormat="1" ht="12.75" customHeight="1" x14ac:dyDescent="0.15">
      <c r="A88" s="66"/>
      <c r="B88" s="60"/>
      <c r="C88" s="105"/>
      <c r="D88" s="15" t="s">
        <v>191</v>
      </c>
      <c r="E88" s="26">
        <v>26087</v>
      </c>
      <c r="F88" s="27">
        <v>1885</v>
      </c>
      <c r="G88" s="28">
        <f t="shared" ref="G88:G90" si="149">IF(SUM(E88:F88)=0,"－",SUM(E88:F88))</f>
        <v>27972</v>
      </c>
      <c r="H88" s="26" t="s">
        <v>134</v>
      </c>
      <c r="I88" s="27" t="s">
        <v>134</v>
      </c>
      <c r="J88" s="28" t="str">
        <f t="shared" si="17"/>
        <v>－</v>
      </c>
      <c r="K88" s="26">
        <v>1</v>
      </c>
      <c r="L88" s="27">
        <v>2</v>
      </c>
      <c r="M88" s="28">
        <f t="shared" si="136"/>
        <v>3</v>
      </c>
      <c r="N88" s="26" t="s">
        <v>134</v>
      </c>
      <c r="O88" s="27" t="s">
        <v>134</v>
      </c>
      <c r="P88" s="28" t="str">
        <f t="shared" si="118"/>
        <v>－</v>
      </c>
      <c r="Q88" s="26">
        <v>405</v>
      </c>
      <c r="R88" s="27">
        <v>34</v>
      </c>
      <c r="S88" s="28">
        <f t="shared" si="119"/>
        <v>439</v>
      </c>
      <c r="T88" s="26">
        <v>5</v>
      </c>
      <c r="U88" s="27" t="s">
        <v>134</v>
      </c>
      <c r="V88" s="28">
        <f t="shared" si="120"/>
        <v>5</v>
      </c>
      <c r="W88" s="26" t="s">
        <v>134</v>
      </c>
      <c r="X88" s="27" t="s">
        <v>134</v>
      </c>
      <c r="Y88" s="28" t="str">
        <f t="shared" si="137"/>
        <v>－</v>
      </c>
      <c r="Z88" s="26" t="s">
        <v>134</v>
      </c>
      <c r="AA88" s="27" t="s">
        <v>134</v>
      </c>
      <c r="AB88" s="28" t="str">
        <f t="shared" si="121"/>
        <v>－</v>
      </c>
      <c r="AC88" s="26">
        <v>1</v>
      </c>
      <c r="AD88" s="27" t="s">
        <v>134</v>
      </c>
      <c r="AE88" s="28">
        <f t="shared" si="122"/>
        <v>1</v>
      </c>
      <c r="AF88" s="26" t="s">
        <v>134</v>
      </c>
      <c r="AG88" s="27" t="s">
        <v>134</v>
      </c>
      <c r="AH88" s="28" t="str">
        <f t="shared" si="123"/>
        <v>－</v>
      </c>
      <c r="AI88" s="26" t="s">
        <v>134</v>
      </c>
      <c r="AJ88" s="27" t="s">
        <v>134</v>
      </c>
      <c r="AK88" s="28" t="str">
        <f t="shared" si="124"/>
        <v>－</v>
      </c>
      <c r="AL88" s="26" t="s">
        <v>134</v>
      </c>
      <c r="AM88" s="27" t="s">
        <v>134</v>
      </c>
      <c r="AN88" s="28" t="str">
        <f t="shared" si="125"/>
        <v>－</v>
      </c>
      <c r="AO88" s="26" t="s">
        <v>134</v>
      </c>
      <c r="AP88" s="27" t="s">
        <v>134</v>
      </c>
      <c r="AQ88" s="28" t="str">
        <f t="shared" si="126"/>
        <v>－</v>
      </c>
      <c r="AR88" s="26" t="s">
        <v>134</v>
      </c>
      <c r="AS88" s="27" t="s">
        <v>134</v>
      </c>
      <c r="AT88" s="28" t="str">
        <f t="shared" si="127"/>
        <v>－</v>
      </c>
      <c r="AU88" s="26" t="s">
        <v>134</v>
      </c>
      <c r="AV88" s="27" t="s">
        <v>134</v>
      </c>
      <c r="AW88" s="28" t="str">
        <f t="shared" si="128"/>
        <v>－</v>
      </c>
      <c r="AX88" s="26">
        <v>5</v>
      </c>
      <c r="AY88" s="27" t="s">
        <v>134</v>
      </c>
      <c r="AZ88" s="28">
        <f t="shared" si="129"/>
        <v>5</v>
      </c>
      <c r="BA88" s="26" t="s">
        <v>134</v>
      </c>
      <c r="BB88" s="27" t="s">
        <v>134</v>
      </c>
      <c r="BC88" s="28" t="str">
        <f t="shared" si="130"/>
        <v>－</v>
      </c>
      <c r="BD88" s="26">
        <v>1</v>
      </c>
      <c r="BE88" s="27" t="s">
        <v>134</v>
      </c>
      <c r="BF88" s="28">
        <f t="shared" si="131"/>
        <v>1</v>
      </c>
      <c r="BG88" s="26">
        <f t="shared" ref="BG88:BG89" si="150">IF(SUM(E88,H88,K88,N88,Q88,T88,W88,Z88,AC88,AF88,AI88,AL88,AO88,AR88,AU88,AX88,BA88,BD88)=0,"－",SUM(E88,H88,K88,N88,Q88,T88,W88,Z88,AC88,AF88,AI88,AL88,AO88,AR88,AU88,AX88,BA88,BD88))</f>
        <v>26505</v>
      </c>
      <c r="BH88" s="27">
        <f t="shared" ref="BH88:BH89" si="151">IF(SUM(F88,I88,L88,O88,R88,U88,X88,AA88,AD88,AG88,AJ88,AM88,AP88,AS88,AV88,AY88,BB88,BE88)=0,"－",SUM(F88,I88,L88,O88,R88,U88,X88,AA88,AD88,AG88,AJ88,AM88,AP88,AS88,AV88,AY88,BB88,BE88))</f>
        <v>1921</v>
      </c>
      <c r="BI88" s="28">
        <f t="shared" si="134"/>
        <v>28426</v>
      </c>
      <c r="BJ88" s="26"/>
      <c r="BK88" s="27"/>
      <c r="BL88" s="28"/>
      <c r="BM88" s="26"/>
      <c r="BN88" s="27"/>
      <c r="BO88" s="28"/>
      <c r="BP88" s="26"/>
      <c r="BQ88" s="27"/>
      <c r="BR88" s="28"/>
      <c r="BS88" s="26"/>
      <c r="BT88" s="27"/>
      <c r="BU88" s="28"/>
      <c r="BV88" s="26"/>
      <c r="BW88" s="27"/>
      <c r="BX88" s="28"/>
    </row>
    <row r="89" spans="1:76" s="11" customFormat="1" ht="12.75" customHeight="1" x14ac:dyDescent="0.15">
      <c r="A89" s="66"/>
      <c r="B89" s="60"/>
      <c r="C89" s="105"/>
      <c r="D89" s="15" t="s">
        <v>236</v>
      </c>
      <c r="E89" s="26">
        <v>37408</v>
      </c>
      <c r="F89" s="27">
        <v>3356</v>
      </c>
      <c r="G89" s="28">
        <f t="shared" si="16"/>
        <v>40764</v>
      </c>
      <c r="H89" s="26" t="s">
        <v>134</v>
      </c>
      <c r="I89" s="27" t="s">
        <v>134</v>
      </c>
      <c r="J89" s="28" t="str">
        <f t="shared" si="17"/>
        <v>－</v>
      </c>
      <c r="K89" s="26">
        <v>2</v>
      </c>
      <c r="L89" s="27" t="s">
        <v>134</v>
      </c>
      <c r="M89" s="28">
        <f t="shared" si="136"/>
        <v>2</v>
      </c>
      <c r="N89" s="26" t="s">
        <v>134</v>
      </c>
      <c r="O89" s="27" t="s">
        <v>134</v>
      </c>
      <c r="P89" s="28" t="str">
        <f t="shared" si="118"/>
        <v>－</v>
      </c>
      <c r="Q89" s="26">
        <v>361</v>
      </c>
      <c r="R89" s="27">
        <v>34</v>
      </c>
      <c r="S89" s="28">
        <f t="shared" si="119"/>
        <v>395</v>
      </c>
      <c r="T89" s="26">
        <v>3</v>
      </c>
      <c r="U89" s="27">
        <v>1</v>
      </c>
      <c r="V89" s="28">
        <f t="shared" si="120"/>
        <v>4</v>
      </c>
      <c r="W89" s="26" t="s">
        <v>134</v>
      </c>
      <c r="X89" s="27" t="s">
        <v>134</v>
      </c>
      <c r="Y89" s="28" t="str">
        <f t="shared" si="137"/>
        <v>－</v>
      </c>
      <c r="Z89" s="26" t="s">
        <v>134</v>
      </c>
      <c r="AA89" s="27" t="s">
        <v>134</v>
      </c>
      <c r="AB89" s="28" t="str">
        <f t="shared" si="121"/>
        <v>－</v>
      </c>
      <c r="AC89" s="26">
        <v>1</v>
      </c>
      <c r="AD89" s="27">
        <v>2</v>
      </c>
      <c r="AE89" s="28">
        <f t="shared" si="122"/>
        <v>3</v>
      </c>
      <c r="AF89" s="26" t="s">
        <v>134</v>
      </c>
      <c r="AG89" s="27" t="s">
        <v>134</v>
      </c>
      <c r="AH89" s="28" t="str">
        <f t="shared" si="123"/>
        <v>－</v>
      </c>
      <c r="AI89" s="26" t="s">
        <v>134</v>
      </c>
      <c r="AJ89" s="27" t="s">
        <v>134</v>
      </c>
      <c r="AK89" s="28" t="str">
        <f t="shared" si="124"/>
        <v>－</v>
      </c>
      <c r="AL89" s="26" t="s">
        <v>134</v>
      </c>
      <c r="AM89" s="27" t="s">
        <v>134</v>
      </c>
      <c r="AN89" s="28" t="str">
        <f t="shared" si="125"/>
        <v>－</v>
      </c>
      <c r="AO89" s="26" t="s">
        <v>134</v>
      </c>
      <c r="AP89" s="27" t="s">
        <v>134</v>
      </c>
      <c r="AQ89" s="28" t="str">
        <f t="shared" si="126"/>
        <v>－</v>
      </c>
      <c r="AR89" s="26" t="s">
        <v>134</v>
      </c>
      <c r="AS89" s="27" t="s">
        <v>134</v>
      </c>
      <c r="AT89" s="28" t="str">
        <f t="shared" si="127"/>
        <v>－</v>
      </c>
      <c r="AU89" s="26" t="s">
        <v>134</v>
      </c>
      <c r="AV89" s="27" t="s">
        <v>134</v>
      </c>
      <c r="AW89" s="28" t="str">
        <f t="shared" si="128"/>
        <v>－</v>
      </c>
      <c r="AX89" s="26" t="s">
        <v>134</v>
      </c>
      <c r="AY89" s="27" t="s">
        <v>134</v>
      </c>
      <c r="AZ89" s="28" t="str">
        <f t="shared" si="129"/>
        <v>－</v>
      </c>
      <c r="BA89" s="26" t="s">
        <v>134</v>
      </c>
      <c r="BB89" s="27" t="s">
        <v>134</v>
      </c>
      <c r="BC89" s="28" t="str">
        <f t="shared" si="130"/>
        <v>－</v>
      </c>
      <c r="BD89" s="26" t="s">
        <v>134</v>
      </c>
      <c r="BE89" s="27" t="s">
        <v>134</v>
      </c>
      <c r="BF89" s="28" t="str">
        <f t="shared" si="131"/>
        <v>－</v>
      </c>
      <c r="BG89" s="26">
        <f t="shared" si="150"/>
        <v>37775</v>
      </c>
      <c r="BH89" s="27">
        <f t="shared" si="151"/>
        <v>3393</v>
      </c>
      <c r="BI89" s="28">
        <f t="shared" si="134"/>
        <v>41168</v>
      </c>
      <c r="BJ89" s="26"/>
      <c r="BK89" s="27"/>
      <c r="BL89" s="28"/>
      <c r="BM89" s="26"/>
      <c r="BN89" s="27"/>
      <c r="BO89" s="28"/>
      <c r="BP89" s="26"/>
      <c r="BQ89" s="27"/>
      <c r="BR89" s="28"/>
      <c r="BS89" s="26"/>
      <c r="BT89" s="27"/>
      <c r="BU89" s="28"/>
      <c r="BV89" s="26"/>
      <c r="BW89" s="27"/>
      <c r="BX89" s="28"/>
    </row>
    <row r="90" spans="1:76" s="11" customFormat="1" ht="12.75" customHeight="1" x14ac:dyDescent="0.15">
      <c r="A90" s="66"/>
      <c r="B90" s="60"/>
      <c r="C90" s="105"/>
      <c r="D90" s="15" t="s">
        <v>25</v>
      </c>
      <c r="E90" s="26">
        <f>IF(SUM(E86:E89)=0,"－",SUM(E86:E89))</f>
        <v>150951</v>
      </c>
      <c r="F90" s="27">
        <f>IF(SUM(F86:F89)=0,"－",SUM(F86:F89))</f>
        <v>12519</v>
      </c>
      <c r="G90" s="28">
        <f t="shared" si="149"/>
        <v>163470</v>
      </c>
      <c r="H90" s="26" t="str">
        <f t="shared" ref="H90:I90" si="152">IF(SUM(H86:H89)=0,"－",SUM(H86:H89))</f>
        <v>－</v>
      </c>
      <c r="I90" s="27" t="str">
        <f t="shared" si="152"/>
        <v>－</v>
      </c>
      <c r="J90" s="28" t="str">
        <f t="shared" si="17"/>
        <v>－</v>
      </c>
      <c r="K90" s="26">
        <f t="shared" ref="K90:L90" si="153">IF(SUM(K86:K89)=0,"－",SUM(K86:K89))</f>
        <v>6</v>
      </c>
      <c r="L90" s="27">
        <f t="shared" si="153"/>
        <v>2</v>
      </c>
      <c r="M90" s="28">
        <f t="shared" si="136"/>
        <v>8</v>
      </c>
      <c r="N90" s="26" t="str">
        <f t="shared" ref="N90:O90" si="154">IF(SUM(N86:N89)=0,"－",SUM(N86:N89))</f>
        <v>－</v>
      </c>
      <c r="O90" s="27" t="str">
        <f t="shared" si="154"/>
        <v>－</v>
      </c>
      <c r="P90" s="28" t="str">
        <f t="shared" si="118"/>
        <v>－</v>
      </c>
      <c r="Q90" s="26">
        <f t="shared" ref="Q90:R90" si="155">IF(SUM(Q86:Q89)=0,"－",SUM(Q86:Q89))</f>
        <v>1982</v>
      </c>
      <c r="R90" s="27">
        <f t="shared" si="155"/>
        <v>408</v>
      </c>
      <c r="S90" s="28">
        <f t="shared" si="119"/>
        <v>2390</v>
      </c>
      <c r="T90" s="26">
        <f t="shared" ref="T90:U90" si="156">IF(SUM(T86:T89)=0,"－",SUM(T86:T89))</f>
        <v>17</v>
      </c>
      <c r="U90" s="27">
        <f t="shared" si="156"/>
        <v>1</v>
      </c>
      <c r="V90" s="28">
        <f t="shared" si="120"/>
        <v>18</v>
      </c>
      <c r="W90" s="26" t="str">
        <f t="shared" ref="W90:X90" si="157">IF(SUM(W86:W89)=0,"－",SUM(W86:W89))</f>
        <v>－</v>
      </c>
      <c r="X90" s="27" t="str">
        <f t="shared" si="157"/>
        <v>－</v>
      </c>
      <c r="Y90" s="28" t="str">
        <f t="shared" si="137"/>
        <v>－</v>
      </c>
      <c r="Z90" s="26" t="str">
        <f t="shared" ref="Z90:AA90" si="158">IF(SUM(Z86:Z89)=0,"－",SUM(Z86:Z89))</f>
        <v>－</v>
      </c>
      <c r="AA90" s="27" t="str">
        <f t="shared" si="158"/>
        <v>－</v>
      </c>
      <c r="AB90" s="28" t="str">
        <f t="shared" si="121"/>
        <v>－</v>
      </c>
      <c r="AC90" s="26">
        <f t="shared" ref="AC90:AD90" si="159">IF(SUM(AC86:AC89)=0,"－",SUM(AC86:AC89))</f>
        <v>23</v>
      </c>
      <c r="AD90" s="27">
        <f t="shared" si="159"/>
        <v>7</v>
      </c>
      <c r="AE90" s="28">
        <f t="shared" si="122"/>
        <v>30</v>
      </c>
      <c r="AF90" s="26" t="str">
        <f t="shared" ref="AF90:AG90" si="160">IF(SUM(AF86:AF89)=0,"－",SUM(AF86:AF89))</f>
        <v>－</v>
      </c>
      <c r="AG90" s="27" t="str">
        <f t="shared" si="160"/>
        <v>－</v>
      </c>
      <c r="AH90" s="28" t="str">
        <f t="shared" si="123"/>
        <v>－</v>
      </c>
      <c r="AI90" s="26" t="str">
        <f t="shared" ref="AI90:AJ90" si="161">IF(SUM(AI86:AI89)=0,"－",SUM(AI86:AI89))</f>
        <v>－</v>
      </c>
      <c r="AJ90" s="27" t="str">
        <f t="shared" si="161"/>
        <v>－</v>
      </c>
      <c r="AK90" s="28" t="str">
        <f t="shared" si="124"/>
        <v>－</v>
      </c>
      <c r="AL90" s="26" t="str">
        <f t="shared" ref="AL90:AM90" si="162">IF(SUM(AL86:AL89)=0,"－",SUM(AL86:AL89))</f>
        <v>－</v>
      </c>
      <c r="AM90" s="27" t="str">
        <f t="shared" si="162"/>
        <v>－</v>
      </c>
      <c r="AN90" s="28" t="str">
        <f t="shared" si="125"/>
        <v>－</v>
      </c>
      <c r="AO90" s="26" t="str">
        <f t="shared" ref="AO90:AS90" si="163">IF(SUM(AO86:AO89)=0,"－",SUM(AO86:AO89))</f>
        <v>－</v>
      </c>
      <c r="AP90" s="27" t="str">
        <f t="shared" si="163"/>
        <v>－</v>
      </c>
      <c r="AQ90" s="28" t="str">
        <f t="shared" si="126"/>
        <v>－</v>
      </c>
      <c r="AR90" s="26" t="str">
        <f t="shared" si="163"/>
        <v>－</v>
      </c>
      <c r="AS90" s="27" t="str">
        <f t="shared" si="163"/>
        <v>－</v>
      </c>
      <c r="AT90" s="28" t="str">
        <f t="shared" si="127"/>
        <v>－</v>
      </c>
      <c r="AU90" s="26" t="str">
        <f t="shared" ref="AU90" si="164">IF(SUM(AU86:AU89)=0,"－",SUM(AU86:AU89))</f>
        <v>－</v>
      </c>
      <c r="AV90" s="27" t="str">
        <f t="shared" ref="AV90" si="165">IF(SUM(AV86:AV89)=0,"－",SUM(AV86:AV89))</f>
        <v>－</v>
      </c>
      <c r="AW90" s="28" t="str">
        <f t="shared" si="128"/>
        <v>－</v>
      </c>
      <c r="AX90" s="26">
        <f t="shared" ref="AX90" si="166">IF(SUM(AX86:AX89)=0,"－",SUM(AX86:AX89))</f>
        <v>15</v>
      </c>
      <c r="AY90" s="27" t="str">
        <f t="shared" ref="AY90" si="167">IF(SUM(AY86:AY89)=0,"－",SUM(AY86:AY89))</f>
        <v>－</v>
      </c>
      <c r="AZ90" s="28">
        <f t="shared" si="129"/>
        <v>15</v>
      </c>
      <c r="BA90" s="26" t="str">
        <f t="shared" ref="BA90" si="168">IF(SUM(BA86:BA89)=0,"－",SUM(BA86:BA89))</f>
        <v>－</v>
      </c>
      <c r="BB90" s="27" t="str">
        <f t="shared" ref="BB90" si="169">IF(SUM(BB86:BB89)=0,"－",SUM(BB86:BB89))</f>
        <v>－</v>
      </c>
      <c r="BC90" s="28" t="str">
        <f t="shared" si="130"/>
        <v>－</v>
      </c>
      <c r="BD90" s="26">
        <f t="shared" ref="BD90" si="170">IF(SUM(BD86:BD89)=0,"－",SUM(BD86:BD89))</f>
        <v>12</v>
      </c>
      <c r="BE90" s="27">
        <f t="shared" ref="BE90" si="171">IF(SUM(BE86:BE89)=0,"－",SUM(BE86:BE89))</f>
        <v>1</v>
      </c>
      <c r="BF90" s="28">
        <f t="shared" si="131"/>
        <v>13</v>
      </c>
      <c r="BG90" s="26">
        <f>IF(SUM(BG86:BG89)=0,"－",SUM(BG86:BG89))</f>
        <v>153006</v>
      </c>
      <c r="BH90" s="27">
        <f>IF(SUM(BH86:BH89)=0,"－",SUM(BH86:BH89))</f>
        <v>12938</v>
      </c>
      <c r="BI90" s="28">
        <f t="shared" si="134"/>
        <v>165944</v>
      </c>
      <c r="BJ90" s="26"/>
      <c r="BK90" s="27"/>
      <c r="BL90" s="28"/>
      <c r="BM90" s="26"/>
      <c r="BN90" s="27"/>
      <c r="BO90" s="28"/>
      <c r="BP90" s="26"/>
      <c r="BQ90" s="27"/>
      <c r="BR90" s="28"/>
      <c r="BS90" s="26"/>
      <c r="BT90" s="27"/>
      <c r="BU90" s="28"/>
      <c r="BV90" s="26"/>
      <c r="BW90" s="27"/>
      <c r="BX90" s="28"/>
    </row>
    <row r="91" spans="1:76" s="11" customFormat="1" ht="12.75" customHeight="1" x14ac:dyDescent="0.15">
      <c r="A91" s="66"/>
      <c r="B91" s="60"/>
      <c r="C91" s="56" t="s">
        <v>5</v>
      </c>
      <c r="D91" s="61"/>
      <c r="E91" s="26">
        <v>194499</v>
      </c>
      <c r="F91" s="27">
        <v>4236</v>
      </c>
      <c r="G91" s="28">
        <f t="shared" si="16"/>
        <v>198735</v>
      </c>
      <c r="H91" s="26" t="s">
        <v>134</v>
      </c>
      <c r="I91" s="27" t="s">
        <v>134</v>
      </c>
      <c r="J91" s="28" t="str">
        <f t="shared" si="17"/>
        <v>－</v>
      </c>
      <c r="K91" s="26">
        <v>6</v>
      </c>
      <c r="L91" s="27">
        <v>1</v>
      </c>
      <c r="M91" s="28">
        <f t="shared" si="136"/>
        <v>7</v>
      </c>
      <c r="N91" s="26" t="s">
        <v>134</v>
      </c>
      <c r="O91" s="27" t="s">
        <v>134</v>
      </c>
      <c r="P91" s="28" t="str">
        <f t="shared" si="118"/>
        <v>－</v>
      </c>
      <c r="Q91" s="26">
        <v>2715</v>
      </c>
      <c r="R91" s="27">
        <v>117</v>
      </c>
      <c r="S91" s="28">
        <f t="shared" si="119"/>
        <v>2832</v>
      </c>
      <c r="T91" s="26">
        <v>11</v>
      </c>
      <c r="U91" s="27" t="s">
        <v>134</v>
      </c>
      <c r="V91" s="28">
        <f t="shared" si="120"/>
        <v>11</v>
      </c>
      <c r="W91" s="26" t="s">
        <v>134</v>
      </c>
      <c r="X91" s="27" t="s">
        <v>134</v>
      </c>
      <c r="Y91" s="28" t="str">
        <f t="shared" si="137"/>
        <v>－</v>
      </c>
      <c r="Z91" s="26" t="s">
        <v>134</v>
      </c>
      <c r="AA91" s="27" t="s">
        <v>134</v>
      </c>
      <c r="AB91" s="28" t="str">
        <f t="shared" si="121"/>
        <v>－</v>
      </c>
      <c r="AC91" s="26">
        <v>7</v>
      </c>
      <c r="AD91" s="27">
        <v>1</v>
      </c>
      <c r="AE91" s="28">
        <f t="shared" si="122"/>
        <v>8</v>
      </c>
      <c r="AF91" s="26" t="s">
        <v>134</v>
      </c>
      <c r="AG91" s="27" t="s">
        <v>134</v>
      </c>
      <c r="AH91" s="28" t="str">
        <f t="shared" si="123"/>
        <v>－</v>
      </c>
      <c r="AI91" s="26" t="s">
        <v>134</v>
      </c>
      <c r="AJ91" s="27" t="s">
        <v>134</v>
      </c>
      <c r="AK91" s="28" t="str">
        <f t="shared" si="124"/>
        <v>－</v>
      </c>
      <c r="AL91" s="26" t="s">
        <v>134</v>
      </c>
      <c r="AM91" s="27" t="s">
        <v>134</v>
      </c>
      <c r="AN91" s="28" t="str">
        <f t="shared" si="125"/>
        <v>－</v>
      </c>
      <c r="AO91" s="26" t="s">
        <v>134</v>
      </c>
      <c r="AP91" s="27" t="s">
        <v>134</v>
      </c>
      <c r="AQ91" s="28" t="str">
        <f t="shared" si="126"/>
        <v>－</v>
      </c>
      <c r="AR91" s="26" t="s">
        <v>134</v>
      </c>
      <c r="AS91" s="27" t="s">
        <v>134</v>
      </c>
      <c r="AT91" s="28" t="str">
        <f t="shared" si="127"/>
        <v>－</v>
      </c>
      <c r="AU91" s="26" t="s">
        <v>134</v>
      </c>
      <c r="AV91" s="27" t="s">
        <v>134</v>
      </c>
      <c r="AW91" s="28" t="str">
        <f t="shared" si="128"/>
        <v>－</v>
      </c>
      <c r="AX91" s="26">
        <v>2</v>
      </c>
      <c r="AY91" s="27" t="s">
        <v>134</v>
      </c>
      <c r="AZ91" s="28">
        <f t="shared" si="129"/>
        <v>2</v>
      </c>
      <c r="BA91" s="26" t="s">
        <v>134</v>
      </c>
      <c r="BB91" s="27" t="s">
        <v>134</v>
      </c>
      <c r="BC91" s="28" t="str">
        <f t="shared" si="130"/>
        <v>－</v>
      </c>
      <c r="BD91" s="26">
        <v>2</v>
      </c>
      <c r="BE91" s="27">
        <v>1</v>
      </c>
      <c r="BF91" s="28">
        <f t="shared" si="131"/>
        <v>3</v>
      </c>
      <c r="BG91" s="26">
        <f t="shared" ref="BG91:BH94" si="172">IF(SUM(E91,H91,K91,N91,Q91,T91,W91,Z91,AC91,AF91,AI91,AL91,AO91,AR91,AU91,AX91,BA91,BD91)=0,"－",SUM(E91,H91,K91,N91,Q91,T91,W91,Z91,AC91,AF91,AI91,AL91,AO91,AR91,AU91,AX91,BA91,BD91))</f>
        <v>197242</v>
      </c>
      <c r="BH91" s="27">
        <f t="shared" si="172"/>
        <v>4356</v>
      </c>
      <c r="BI91" s="28">
        <f t="shared" si="134"/>
        <v>201598</v>
      </c>
      <c r="BJ91" s="26"/>
      <c r="BK91" s="27"/>
      <c r="BL91" s="28"/>
      <c r="BM91" s="26"/>
      <c r="BN91" s="27"/>
      <c r="BO91" s="28"/>
      <c r="BP91" s="26"/>
      <c r="BQ91" s="27"/>
      <c r="BR91" s="28"/>
      <c r="BS91" s="26"/>
      <c r="BT91" s="27"/>
      <c r="BU91" s="28"/>
      <c r="BV91" s="26"/>
      <c r="BW91" s="27"/>
      <c r="BX91" s="28"/>
    </row>
    <row r="92" spans="1:76" s="11" customFormat="1" ht="12.75" customHeight="1" x14ac:dyDescent="0.15">
      <c r="A92" s="66"/>
      <c r="B92" s="60"/>
      <c r="C92" s="56" t="s">
        <v>50</v>
      </c>
      <c r="D92" s="61"/>
      <c r="E92" s="26">
        <v>264947</v>
      </c>
      <c r="F92" s="27">
        <v>9164</v>
      </c>
      <c r="G92" s="28">
        <f t="shared" ref="G92:G158" si="173">IF(SUM(E92:F92)=0,"－",SUM(E92:F92))</f>
        <v>274111</v>
      </c>
      <c r="H92" s="26" t="s">
        <v>134</v>
      </c>
      <c r="I92" s="27" t="s">
        <v>134</v>
      </c>
      <c r="J92" s="28" t="str">
        <f t="shared" si="17"/>
        <v>－</v>
      </c>
      <c r="K92" s="26">
        <v>6</v>
      </c>
      <c r="L92" s="27" t="s">
        <v>134</v>
      </c>
      <c r="M92" s="28">
        <f t="shared" si="136"/>
        <v>6</v>
      </c>
      <c r="N92" s="26" t="s">
        <v>134</v>
      </c>
      <c r="O92" s="27" t="s">
        <v>134</v>
      </c>
      <c r="P92" s="28" t="str">
        <f t="shared" si="118"/>
        <v>－</v>
      </c>
      <c r="Q92" s="26">
        <v>4791</v>
      </c>
      <c r="R92" s="27">
        <v>273</v>
      </c>
      <c r="S92" s="28">
        <f t="shared" si="119"/>
        <v>5064</v>
      </c>
      <c r="T92" s="26">
        <v>24</v>
      </c>
      <c r="U92" s="27">
        <v>1</v>
      </c>
      <c r="V92" s="28">
        <f t="shared" si="120"/>
        <v>25</v>
      </c>
      <c r="W92" s="26" t="s">
        <v>134</v>
      </c>
      <c r="X92" s="27" t="s">
        <v>134</v>
      </c>
      <c r="Y92" s="28" t="str">
        <f t="shared" si="137"/>
        <v>－</v>
      </c>
      <c r="Z92" s="26" t="s">
        <v>134</v>
      </c>
      <c r="AA92" s="27" t="s">
        <v>134</v>
      </c>
      <c r="AB92" s="28" t="str">
        <f t="shared" si="121"/>
        <v>－</v>
      </c>
      <c r="AC92" s="26">
        <v>30</v>
      </c>
      <c r="AD92" s="27">
        <v>2</v>
      </c>
      <c r="AE92" s="28">
        <f t="shared" si="122"/>
        <v>32</v>
      </c>
      <c r="AF92" s="26" t="s">
        <v>134</v>
      </c>
      <c r="AG92" s="27" t="s">
        <v>134</v>
      </c>
      <c r="AH92" s="28" t="str">
        <f t="shared" si="123"/>
        <v>－</v>
      </c>
      <c r="AI92" s="26" t="s">
        <v>134</v>
      </c>
      <c r="AJ92" s="27" t="s">
        <v>134</v>
      </c>
      <c r="AK92" s="28" t="str">
        <f t="shared" si="124"/>
        <v>－</v>
      </c>
      <c r="AL92" s="26" t="s">
        <v>134</v>
      </c>
      <c r="AM92" s="27" t="s">
        <v>134</v>
      </c>
      <c r="AN92" s="28" t="str">
        <f t="shared" si="125"/>
        <v>－</v>
      </c>
      <c r="AO92" s="26" t="s">
        <v>134</v>
      </c>
      <c r="AP92" s="27" t="s">
        <v>134</v>
      </c>
      <c r="AQ92" s="28" t="str">
        <f t="shared" si="126"/>
        <v>－</v>
      </c>
      <c r="AR92" s="26" t="s">
        <v>134</v>
      </c>
      <c r="AS92" s="27" t="s">
        <v>134</v>
      </c>
      <c r="AT92" s="28" t="str">
        <f t="shared" si="127"/>
        <v>－</v>
      </c>
      <c r="AU92" s="26" t="s">
        <v>134</v>
      </c>
      <c r="AV92" s="27" t="s">
        <v>134</v>
      </c>
      <c r="AW92" s="28" t="str">
        <f t="shared" si="128"/>
        <v>－</v>
      </c>
      <c r="AX92" s="26">
        <v>15</v>
      </c>
      <c r="AY92" s="27" t="s">
        <v>134</v>
      </c>
      <c r="AZ92" s="28">
        <f t="shared" si="129"/>
        <v>15</v>
      </c>
      <c r="BA92" s="26" t="s">
        <v>134</v>
      </c>
      <c r="BB92" s="27" t="s">
        <v>134</v>
      </c>
      <c r="BC92" s="28" t="str">
        <f t="shared" si="130"/>
        <v>－</v>
      </c>
      <c r="BD92" s="26">
        <v>22</v>
      </c>
      <c r="BE92" s="27" t="s">
        <v>134</v>
      </c>
      <c r="BF92" s="28">
        <f t="shared" si="131"/>
        <v>22</v>
      </c>
      <c r="BG92" s="26">
        <f t="shared" si="172"/>
        <v>269835</v>
      </c>
      <c r="BH92" s="27">
        <f t="shared" si="172"/>
        <v>9440</v>
      </c>
      <c r="BI92" s="28">
        <f t="shared" si="134"/>
        <v>279275</v>
      </c>
      <c r="BJ92" s="26"/>
      <c r="BK92" s="27"/>
      <c r="BL92" s="28"/>
      <c r="BM92" s="26"/>
      <c r="BN92" s="27"/>
      <c r="BO92" s="28"/>
      <c r="BP92" s="26"/>
      <c r="BQ92" s="27"/>
      <c r="BR92" s="28"/>
      <c r="BS92" s="26"/>
      <c r="BT92" s="27"/>
      <c r="BU92" s="28"/>
      <c r="BV92" s="26"/>
      <c r="BW92" s="27"/>
      <c r="BX92" s="28"/>
    </row>
    <row r="93" spans="1:76" s="11" customFormat="1" ht="12.75" customHeight="1" x14ac:dyDescent="0.15">
      <c r="A93" s="66"/>
      <c r="B93" s="111" t="s">
        <v>6</v>
      </c>
      <c r="C93" s="108" t="s">
        <v>146</v>
      </c>
      <c r="D93" s="21" t="s">
        <v>227</v>
      </c>
      <c r="E93" s="26">
        <v>379321</v>
      </c>
      <c r="F93" s="27">
        <v>14260</v>
      </c>
      <c r="G93" s="28">
        <f t="shared" si="173"/>
        <v>393581</v>
      </c>
      <c r="H93" s="26" t="s">
        <v>134</v>
      </c>
      <c r="I93" s="27" t="s">
        <v>134</v>
      </c>
      <c r="J93" s="28" t="str">
        <f t="shared" si="17"/>
        <v>－</v>
      </c>
      <c r="K93" s="26">
        <v>52</v>
      </c>
      <c r="L93" s="27" t="s">
        <v>134</v>
      </c>
      <c r="M93" s="28">
        <f t="shared" si="136"/>
        <v>52</v>
      </c>
      <c r="N93" s="26" t="s">
        <v>134</v>
      </c>
      <c r="O93" s="27" t="s">
        <v>134</v>
      </c>
      <c r="P93" s="28" t="str">
        <f t="shared" si="118"/>
        <v>－</v>
      </c>
      <c r="Q93" s="26">
        <v>3915</v>
      </c>
      <c r="R93" s="27">
        <v>338</v>
      </c>
      <c r="S93" s="28">
        <f t="shared" si="119"/>
        <v>4253</v>
      </c>
      <c r="T93" s="26">
        <v>31</v>
      </c>
      <c r="U93" s="27">
        <v>4</v>
      </c>
      <c r="V93" s="28">
        <f t="shared" si="120"/>
        <v>35</v>
      </c>
      <c r="W93" s="26" t="s">
        <v>134</v>
      </c>
      <c r="X93" s="27" t="s">
        <v>134</v>
      </c>
      <c r="Y93" s="28" t="str">
        <f t="shared" si="137"/>
        <v>－</v>
      </c>
      <c r="Z93" s="26" t="s">
        <v>134</v>
      </c>
      <c r="AA93" s="27" t="s">
        <v>134</v>
      </c>
      <c r="AB93" s="28" t="str">
        <f t="shared" si="121"/>
        <v>－</v>
      </c>
      <c r="AC93" s="26">
        <v>18</v>
      </c>
      <c r="AD93" s="27">
        <v>3</v>
      </c>
      <c r="AE93" s="28">
        <f t="shared" si="122"/>
        <v>21</v>
      </c>
      <c r="AF93" s="26" t="s">
        <v>134</v>
      </c>
      <c r="AG93" s="27" t="s">
        <v>134</v>
      </c>
      <c r="AH93" s="28" t="str">
        <f t="shared" si="123"/>
        <v>－</v>
      </c>
      <c r="AI93" s="26" t="s">
        <v>134</v>
      </c>
      <c r="AJ93" s="27" t="s">
        <v>134</v>
      </c>
      <c r="AK93" s="28" t="str">
        <f t="shared" si="124"/>
        <v>－</v>
      </c>
      <c r="AL93" s="26" t="s">
        <v>134</v>
      </c>
      <c r="AM93" s="27" t="s">
        <v>134</v>
      </c>
      <c r="AN93" s="28" t="str">
        <f t="shared" si="125"/>
        <v>－</v>
      </c>
      <c r="AO93" s="26" t="s">
        <v>134</v>
      </c>
      <c r="AP93" s="27" t="s">
        <v>134</v>
      </c>
      <c r="AQ93" s="28" t="str">
        <f t="shared" si="126"/>
        <v>－</v>
      </c>
      <c r="AR93" s="26" t="s">
        <v>134</v>
      </c>
      <c r="AS93" s="27" t="s">
        <v>134</v>
      </c>
      <c r="AT93" s="28" t="str">
        <f t="shared" si="127"/>
        <v>－</v>
      </c>
      <c r="AU93" s="26" t="s">
        <v>134</v>
      </c>
      <c r="AV93" s="27" t="s">
        <v>134</v>
      </c>
      <c r="AW93" s="28" t="str">
        <f t="shared" si="128"/>
        <v>－</v>
      </c>
      <c r="AX93" s="26">
        <v>6</v>
      </c>
      <c r="AY93" s="27" t="s">
        <v>134</v>
      </c>
      <c r="AZ93" s="28">
        <f t="shared" si="129"/>
        <v>6</v>
      </c>
      <c r="BA93" s="26" t="s">
        <v>134</v>
      </c>
      <c r="BB93" s="27" t="s">
        <v>134</v>
      </c>
      <c r="BC93" s="28" t="str">
        <f t="shared" si="130"/>
        <v>－</v>
      </c>
      <c r="BD93" s="26">
        <v>8</v>
      </c>
      <c r="BE93" s="27" t="s">
        <v>134</v>
      </c>
      <c r="BF93" s="28">
        <f t="shared" si="131"/>
        <v>8</v>
      </c>
      <c r="BG93" s="26">
        <f t="shared" si="172"/>
        <v>383351</v>
      </c>
      <c r="BH93" s="27">
        <f t="shared" si="172"/>
        <v>14605</v>
      </c>
      <c r="BI93" s="28">
        <f t="shared" si="134"/>
        <v>397956</v>
      </c>
      <c r="BJ93" s="26"/>
      <c r="BK93" s="27"/>
      <c r="BL93" s="28"/>
      <c r="BM93" s="26"/>
      <c r="BN93" s="27"/>
      <c r="BO93" s="28"/>
      <c r="BP93" s="26"/>
      <c r="BQ93" s="27"/>
      <c r="BR93" s="28"/>
      <c r="BS93" s="26"/>
      <c r="BT93" s="27"/>
      <c r="BU93" s="28"/>
      <c r="BV93" s="26"/>
      <c r="BW93" s="27"/>
      <c r="BX93" s="28"/>
    </row>
    <row r="94" spans="1:76" s="11" customFormat="1" ht="12.75" customHeight="1" x14ac:dyDescent="0.15">
      <c r="A94" s="66"/>
      <c r="B94" s="111"/>
      <c r="C94" s="109"/>
      <c r="D94" s="21" t="s">
        <v>228</v>
      </c>
      <c r="E94" s="26">
        <v>80892</v>
      </c>
      <c r="F94" s="27">
        <v>4900</v>
      </c>
      <c r="G94" s="28">
        <f t="shared" si="173"/>
        <v>85792</v>
      </c>
      <c r="H94" s="26" t="s">
        <v>134</v>
      </c>
      <c r="I94" s="27" t="s">
        <v>134</v>
      </c>
      <c r="J94" s="28" t="str">
        <f t="shared" si="17"/>
        <v>－</v>
      </c>
      <c r="K94" s="26" t="s">
        <v>134</v>
      </c>
      <c r="L94" s="27" t="s">
        <v>134</v>
      </c>
      <c r="M94" s="28" t="str">
        <f t="shared" si="136"/>
        <v>－</v>
      </c>
      <c r="N94" s="26" t="s">
        <v>134</v>
      </c>
      <c r="O94" s="27" t="s">
        <v>134</v>
      </c>
      <c r="P94" s="28" t="str">
        <f t="shared" si="118"/>
        <v>－</v>
      </c>
      <c r="Q94" s="26">
        <v>796</v>
      </c>
      <c r="R94" s="27">
        <v>132</v>
      </c>
      <c r="S94" s="28">
        <f t="shared" si="119"/>
        <v>928</v>
      </c>
      <c r="T94" s="26">
        <v>5</v>
      </c>
      <c r="U94" s="27" t="s">
        <v>134</v>
      </c>
      <c r="V94" s="28">
        <f t="shared" si="120"/>
        <v>5</v>
      </c>
      <c r="W94" s="26" t="s">
        <v>134</v>
      </c>
      <c r="X94" s="27" t="s">
        <v>134</v>
      </c>
      <c r="Y94" s="28" t="str">
        <f t="shared" si="137"/>
        <v>－</v>
      </c>
      <c r="Z94" s="26" t="s">
        <v>134</v>
      </c>
      <c r="AA94" s="27" t="s">
        <v>134</v>
      </c>
      <c r="AB94" s="28" t="str">
        <f t="shared" si="121"/>
        <v>－</v>
      </c>
      <c r="AC94" s="26">
        <v>2</v>
      </c>
      <c r="AD94" s="27">
        <v>1</v>
      </c>
      <c r="AE94" s="28">
        <f t="shared" si="122"/>
        <v>3</v>
      </c>
      <c r="AF94" s="26" t="s">
        <v>134</v>
      </c>
      <c r="AG94" s="27" t="s">
        <v>134</v>
      </c>
      <c r="AH94" s="28" t="str">
        <f t="shared" si="123"/>
        <v>－</v>
      </c>
      <c r="AI94" s="26" t="s">
        <v>134</v>
      </c>
      <c r="AJ94" s="27" t="s">
        <v>134</v>
      </c>
      <c r="AK94" s="28" t="str">
        <f t="shared" si="124"/>
        <v>－</v>
      </c>
      <c r="AL94" s="26" t="s">
        <v>134</v>
      </c>
      <c r="AM94" s="27" t="s">
        <v>134</v>
      </c>
      <c r="AN94" s="28" t="str">
        <f t="shared" si="125"/>
        <v>－</v>
      </c>
      <c r="AO94" s="26" t="s">
        <v>134</v>
      </c>
      <c r="AP94" s="27" t="s">
        <v>134</v>
      </c>
      <c r="AQ94" s="28" t="str">
        <f t="shared" si="126"/>
        <v>－</v>
      </c>
      <c r="AR94" s="26" t="s">
        <v>134</v>
      </c>
      <c r="AS94" s="27" t="s">
        <v>134</v>
      </c>
      <c r="AT94" s="28" t="str">
        <f t="shared" si="127"/>
        <v>－</v>
      </c>
      <c r="AU94" s="26" t="s">
        <v>134</v>
      </c>
      <c r="AV94" s="27" t="s">
        <v>134</v>
      </c>
      <c r="AW94" s="28" t="str">
        <f t="shared" si="128"/>
        <v>－</v>
      </c>
      <c r="AX94" s="26">
        <v>3</v>
      </c>
      <c r="AY94" s="27" t="s">
        <v>134</v>
      </c>
      <c r="AZ94" s="28">
        <f t="shared" si="129"/>
        <v>3</v>
      </c>
      <c r="BA94" s="26" t="s">
        <v>134</v>
      </c>
      <c r="BB94" s="27" t="s">
        <v>134</v>
      </c>
      <c r="BC94" s="28" t="str">
        <f t="shared" si="130"/>
        <v>－</v>
      </c>
      <c r="BD94" s="26">
        <v>2</v>
      </c>
      <c r="BE94" s="27" t="s">
        <v>134</v>
      </c>
      <c r="BF94" s="28">
        <f t="shared" si="131"/>
        <v>2</v>
      </c>
      <c r="BG94" s="26">
        <f t="shared" si="172"/>
        <v>81700</v>
      </c>
      <c r="BH94" s="27">
        <f t="shared" si="172"/>
        <v>5033</v>
      </c>
      <c r="BI94" s="28">
        <f t="shared" si="134"/>
        <v>86733</v>
      </c>
      <c r="BJ94" s="26"/>
      <c r="BK94" s="27"/>
      <c r="BL94" s="28"/>
      <c r="BM94" s="26"/>
      <c r="BN94" s="27"/>
      <c r="BO94" s="28"/>
      <c r="BP94" s="26"/>
      <c r="BQ94" s="27"/>
      <c r="BR94" s="28"/>
      <c r="BS94" s="26"/>
      <c r="BT94" s="27"/>
      <c r="BU94" s="28"/>
      <c r="BV94" s="26"/>
      <c r="BW94" s="27"/>
      <c r="BX94" s="28"/>
    </row>
    <row r="95" spans="1:76" s="11" customFormat="1" ht="12.75" customHeight="1" x14ac:dyDescent="0.15">
      <c r="A95" s="66"/>
      <c r="B95" s="111"/>
      <c r="C95" s="110"/>
      <c r="D95" s="21" t="s">
        <v>229</v>
      </c>
      <c r="E95" s="26">
        <f>IF(SUM(E93:E94)=0,"－",SUM(E93:E94))</f>
        <v>460213</v>
      </c>
      <c r="F95" s="27">
        <f t="shared" ref="F95:BE95" si="174">IF(SUM(F93:F94)=0,"－",SUM(F93:F94))</f>
        <v>19160</v>
      </c>
      <c r="G95" s="28">
        <f t="shared" si="173"/>
        <v>479373</v>
      </c>
      <c r="H95" s="26" t="str">
        <f t="shared" si="174"/>
        <v>－</v>
      </c>
      <c r="I95" s="27" t="str">
        <f t="shared" si="174"/>
        <v>－</v>
      </c>
      <c r="J95" s="28" t="str">
        <f t="shared" si="17"/>
        <v>－</v>
      </c>
      <c r="K95" s="26">
        <f t="shared" si="174"/>
        <v>52</v>
      </c>
      <c r="L95" s="27" t="str">
        <f t="shared" si="174"/>
        <v>－</v>
      </c>
      <c r="M95" s="28">
        <f t="shared" si="136"/>
        <v>52</v>
      </c>
      <c r="N95" s="26" t="str">
        <f t="shared" si="174"/>
        <v>－</v>
      </c>
      <c r="O95" s="27" t="str">
        <f t="shared" si="174"/>
        <v>－</v>
      </c>
      <c r="P95" s="28" t="str">
        <f t="shared" si="118"/>
        <v>－</v>
      </c>
      <c r="Q95" s="26">
        <f t="shared" si="174"/>
        <v>4711</v>
      </c>
      <c r="R95" s="27">
        <f t="shared" si="174"/>
        <v>470</v>
      </c>
      <c r="S95" s="28">
        <f t="shared" si="119"/>
        <v>5181</v>
      </c>
      <c r="T95" s="26">
        <f t="shared" si="174"/>
        <v>36</v>
      </c>
      <c r="U95" s="27">
        <f t="shared" si="174"/>
        <v>4</v>
      </c>
      <c r="V95" s="28">
        <f t="shared" si="120"/>
        <v>40</v>
      </c>
      <c r="W95" s="26" t="str">
        <f t="shared" si="174"/>
        <v>－</v>
      </c>
      <c r="X95" s="27" t="str">
        <f t="shared" si="174"/>
        <v>－</v>
      </c>
      <c r="Y95" s="28" t="str">
        <f t="shared" si="137"/>
        <v>－</v>
      </c>
      <c r="Z95" s="26" t="str">
        <f t="shared" si="174"/>
        <v>－</v>
      </c>
      <c r="AA95" s="27" t="str">
        <f t="shared" si="174"/>
        <v>－</v>
      </c>
      <c r="AB95" s="28" t="str">
        <f t="shared" si="121"/>
        <v>－</v>
      </c>
      <c r="AC95" s="26">
        <f t="shared" si="174"/>
        <v>20</v>
      </c>
      <c r="AD95" s="27">
        <f t="shared" si="174"/>
        <v>4</v>
      </c>
      <c r="AE95" s="28">
        <f t="shared" si="122"/>
        <v>24</v>
      </c>
      <c r="AF95" s="26" t="str">
        <f t="shared" si="174"/>
        <v>－</v>
      </c>
      <c r="AG95" s="27" t="str">
        <f t="shared" si="174"/>
        <v>－</v>
      </c>
      <c r="AH95" s="28" t="str">
        <f t="shared" si="123"/>
        <v>－</v>
      </c>
      <c r="AI95" s="26" t="str">
        <f t="shared" si="174"/>
        <v>－</v>
      </c>
      <c r="AJ95" s="27" t="str">
        <f t="shared" si="174"/>
        <v>－</v>
      </c>
      <c r="AK95" s="28" t="str">
        <f t="shared" si="124"/>
        <v>－</v>
      </c>
      <c r="AL95" s="26" t="str">
        <f t="shared" si="174"/>
        <v>－</v>
      </c>
      <c r="AM95" s="27" t="str">
        <f t="shared" si="174"/>
        <v>－</v>
      </c>
      <c r="AN95" s="28" t="str">
        <f t="shared" si="125"/>
        <v>－</v>
      </c>
      <c r="AO95" s="26" t="str">
        <f t="shared" si="174"/>
        <v>－</v>
      </c>
      <c r="AP95" s="27" t="str">
        <f t="shared" si="174"/>
        <v>－</v>
      </c>
      <c r="AQ95" s="28" t="str">
        <f t="shared" si="126"/>
        <v>－</v>
      </c>
      <c r="AR95" s="26" t="str">
        <f t="shared" si="174"/>
        <v>－</v>
      </c>
      <c r="AS95" s="27" t="str">
        <f t="shared" si="174"/>
        <v>－</v>
      </c>
      <c r="AT95" s="28" t="str">
        <f t="shared" si="127"/>
        <v>－</v>
      </c>
      <c r="AU95" s="26" t="str">
        <f t="shared" si="174"/>
        <v>－</v>
      </c>
      <c r="AV95" s="27" t="str">
        <f t="shared" si="174"/>
        <v>－</v>
      </c>
      <c r="AW95" s="28" t="str">
        <f t="shared" si="128"/>
        <v>－</v>
      </c>
      <c r="AX95" s="26">
        <f t="shared" si="174"/>
        <v>9</v>
      </c>
      <c r="AY95" s="27" t="str">
        <f t="shared" si="174"/>
        <v>－</v>
      </c>
      <c r="AZ95" s="28">
        <f t="shared" si="129"/>
        <v>9</v>
      </c>
      <c r="BA95" s="26" t="str">
        <f t="shared" si="174"/>
        <v>－</v>
      </c>
      <c r="BB95" s="27" t="str">
        <f t="shared" si="174"/>
        <v>－</v>
      </c>
      <c r="BC95" s="28" t="str">
        <f t="shared" si="130"/>
        <v>－</v>
      </c>
      <c r="BD95" s="26">
        <f t="shared" si="174"/>
        <v>10</v>
      </c>
      <c r="BE95" s="27" t="str">
        <f t="shared" si="174"/>
        <v>－</v>
      </c>
      <c r="BF95" s="28">
        <f t="shared" si="131"/>
        <v>10</v>
      </c>
      <c r="BG95" s="26">
        <f>IF(SUM(BG93:BG94)=0,"－",SUM(BG93:BG94))</f>
        <v>465051</v>
      </c>
      <c r="BH95" s="27">
        <f>IF(SUM(BH93:BH94)=0,"－",SUM(BH93:BH94))</f>
        <v>19638</v>
      </c>
      <c r="BI95" s="28">
        <f t="shared" si="134"/>
        <v>484689</v>
      </c>
      <c r="BJ95" s="26"/>
      <c r="BK95" s="27"/>
      <c r="BL95" s="28"/>
      <c r="BM95" s="26"/>
      <c r="BN95" s="27"/>
      <c r="BO95" s="28"/>
      <c r="BP95" s="26"/>
      <c r="BQ95" s="27"/>
      <c r="BR95" s="28"/>
      <c r="BS95" s="26"/>
      <c r="BT95" s="27"/>
      <c r="BU95" s="28"/>
      <c r="BV95" s="26"/>
      <c r="BW95" s="27"/>
      <c r="BX95" s="28"/>
    </row>
    <row r="96" spans="1:76" s="11" customFormat="1" ht="12.75" customHeight="1" x14ac:dyDescent="0.15">
      <c r="A96" s="66"/>
      <c r="B96" s="111"/>
      <c r="C96" s="56" t="s">
        <v>51</v>
      </c>
      <c r="D96" s="61"/>
      <c r="E96" s="26">
        <v>300969</v>
      </c>
      <c r="F96" s="27">
        <v>4786</v>
      </c>
      <c r="G96" s="28">
        <f t="shared" si="173"/>
        <v>305755</v>
      </c>
      <c r="H96" s="26" t="s">
        <v>134</v>
      </c>
      <c r="I96" s="27" t="s">
        <v>134</v>
      </c>
      <c r="J96" s="28" t="str">
        <f t="shared" si="17"/>
        <v>－</v>
      </c>
      <c r="K96" s="26">
        <v>6</v>
      </c>
      <c r="L96" s="27" t="s">
        <v>134</v>
      </c>
      <c r="M96" s="28">
        <f t="shared" si="136"/>
        <v>6</v>
      </c>
      <c r="N96" s="26" t="s">
        <v>134</v>
      </c>
      <c r="O96" s="27" t="s">
        <v>134</v>
      </c>
      <c r="P96" s="28" t="str">
        <f t="shared" si="118"/>
        <v>－</v>
      </c>
      <c r="Q96" s="26">
        <v>2572</v>
      </c>
      <c r="R96" s="27">
        <v>114</v>
      </c>
      <c r="S96" s="28">
        <f t="shared" si="119"/>
        <v>2686</v>
      </c>
      <c r="T96" s="26">
        <v>21</v>
      </c>
      <c r="U96" s="27" t="s">
        <v>134</v>
      </c>
      <c r="V96" s="28">
        <f t="shared" si="120"/>
        <v>21</v>
      </c>
      <c r="W96" s="26" t="s">
        <v>134</v>
      </c>
      <c r="X96" s="27" t="s">
        <v>134</v>
      </c>
      <c r="Y96" s="28" t="str">
        <f t="shared" si="137"/>
        <v>－</v>
      </c>
      <c r="Z96" s="26" t="s">
        <v>134</v>
      </c>
      <c r="AA96" s="27" t="s">
        <v>134</v>
      </c>
      <c r="AB96" s="28" t="str">
        <f t="shared" si="121"/>
        <v>－</v>
      </c>
      <c r="AC96" s="26">
        <v>6</v>
      </c>
      <c r="AD96" s="27">
        <v>1</v>
      </c>
      <c r="AE96" s="28">
        <f t="shared" si="122"/>
        <v>7</v>
      </c>
      <c r="AF96" s="26" t="s">
        <v>134</v>
      </c>
      <c r="AG96" s="27" t="s">
        <v>134</v>
      </c>
      <c r="AH96" s="28" t="str">
        <f t="shared" si="123"/>
        <v>－</v>
      </c>
      <c r="AI96" s="26" t="s">
        <v>134</v>
      </c>
      <c r="AJ96" s="27" t="s">
        <v>134</v>
      </c>
      <c r="AK96" s="28" t="str">
        <f t="shared" si="124"/>
        <v>－</v>
      </c>
      <c r="AL96" s="26" t="s">
        <v>134</v>
      </c>
      <c r="AM96" s="27" t="s">
        <v>134</v>
      </c>
      <c r="AN96" s="28" t="str">
        <f t="shared" si="125"/>
        <v>－</v>
      </c>
      <c r="AO96" s="26" t="s">
        <v>134</v>
      </c>
      <c r="AP96" s="27" t="s">
        <v>134</v>
      </c>
      <c r="AQ96" s="28" t="str">
        <f t="shared" si="126"/>
        <v>－</v>
      </c>
      <c r="AR96" s="26" t="s">
        <v>134</v>
      </c>
      <c r="AS96" s="27" t="s">
        <v>134</v>
      </c>
      <c r="AT96" s="28" t="str">
        <f t="shared" si="127"/>
        <v>－</v>
      </c>
      <c r="AU96" s="26" t="s">
        <v>134</v>
      </c>
      <c r="AV96" s="27" t="s">
        <v>134</v>
      </c>
      <c r="AW96" s="28" t="str">
        <f t="shared" si="128"/>
        <v>－</v>
      </c>
      <c r="AX96" s="26">
        <v>5</v>
      </c>
      <c r="AY96" s="27" t="s">
        <v>134</v>
      </c>
      <c r="AZ96" s="28">
        <f t="shared" si="129"/>
        <v>5</v>
      </c>
      <c r="BA96" s="26" t="s">
        <v>134</v>
      </c>
      <c r="BB96" s="27" t="s">
        <v>134</v>
      </c>
      <c r="BC96" s="28" t="str">
        <f t="shared" si="130"/>
        <v>－</v>
      </c>
      <c r="BD96" s="26">
        <v>7</v>
      </c>
      <c r="BE96" s="27" t="s">
        <v>134</v>
      </c>
      <c r="BF96" s="28">
        <f t="shared" si="131"/>
        <v>7</v>
      </c>
      <c r="BG96" s="26">
        <f t="shared" ref="BG96:BH99" si="175">IF(SUM(E96,H96,K96,N96,Q96,T96,W96,Z96,AC96,AF96,AI96,AL96,AO96,AR96,AU96,AX96,BA96,BD96)=0,"－",SUM(E96,H96,K96,N96,Q96,T96,W96,Z96,AC96,AF96,AI96,AL96,AO96,AR96,AU96,AX96,BA96,BD96))</f>
        <v>303586</v>
      </c>
      <c r="BH96" s="27">
        <f t="shared" si="175"/>
        <v>4901</v>
      </c>
      <c r="BI96" s="28">
        <f t="shared" si="134"/>
        <v>308487</v>
      </c>
      <c r="BJ96" s="26"/>
      <c r="BK96" s="27"/>
      <c r="BL96" s="28"/>
      <c r="BM96" s="26"/>
      <c r="BN96" s="27"/>
      <c r="BO96" s="28"/>
      <c r="BP96" s="26"/>
      <c r="BQ96" s="27"/>
      <c r="BR96" s="28"/>
      <c r="BS96" s="26"/>
      <c r="BT96" s="27"/>
      <c r="BU96" s="28"/>
      <c r="BV96" s="26"/>
      <c r="BW96" s="27"/>
      <c r="BX96" s="28"/>
    </row>
    <row r="97" spans="1:76" s="11" customFormat="1" ht="12.75" customHeight="1" x14ac:dyDescent="0.15">
      <c r="A97" s="66"/>
      <c r="B97" s="111"/>
      <c r="C97" s="56" t="s">
        <v>52</v>
      </c>
      <c r="D97" s="61"/>
      <c r="E97" s="26">
        <v>267054</v>
      </c>
      <c r="F97" s="27">
        <v>6869</v>
      </c>
      <c r="G97" s="28">
        <f t="shared" si="173"/>
        <v>273923</v>
      </c>
      <c r="H97" s="26" t="s">
        <v>134</v>
      </c>
      <c r="I97" s="27" t="s">
        <v>134</v>
      </c>
      <c r="J97" s="28" t="str">
        <f t="shared" si="17"/>
        <v>－</v>
      </c>
      <c r="K97" s="26">
        <v>28</v>
      </c>
      <c r="L97" s="27" t="s">
        <v>134</v>
      </c>
      <c r="M97" s="28">
        <f t="shared" si="136"/>
        <v>28</v>
      </c>
      <c r="N97" s="26" t="s">
        <v>134</v>
      </c>
      <c r="O97" s="27" t="s">
        <v>134</v>
      </c>
      <c r="P97" s="28" t="str">
        <f t="shared" si="118"/>
        <v>－</v>
      </c>
      <c r="Q97" s="26">
        <v>2107</v>
      </c>
      <c r="R97" s="27">
        <v>63</v>
      </c>
      <c r="S97" s="28">
        <f t="shared" si="119"/>
        <v>2170</v>
      </c>
      <c r="T97" s="26">
        <v>27</v>
      </c>
      <c r="U97" s="27" t="s">
        <v>134</v>
      </c>
      <c r="V97" s="28">
        <f t="shared" si="120"/>
        <v>27</v>
      </c>
      <c r="W97" s="26" t="s">
        <v>134</v>
      </c>
      <c r="X97" s="27" t="s">
        <v>134</v>
      </c>
      <c r="Y97" s="28" t="str">
        <f t="shared" si="137"/>
        <v>－</v>
      </c>
      <c r="Z97" s="26" t="s">
        <v>134</v>
      </c>
      <c r="AA97" s="27" t="s">
        <v>134</v>
      </c>
      <c r="AB97" s="28" t="str">
        <f t="shared" si="121"/>
        <v>－</v>
      </c>
      <c r="AC97" s="26">
        <v>8</v>
      </c>
      <c r="AD97" s="27">
        <v>1</v>
      </c>
      <c r="AE97" s="28">
        <f t="shared" si="122"/>
        <v>9</v>
      </c>
      <c r="AF97" s="26" t="s">
        <v>134</v>
      </c>
      <c r="AG97" s="27" t="s">
        <v>134</v>
      </c>
      <c r="AH97" s="28" t="str">
        <f t="shared" si="123"/>
        <v>－</v>
      </c>
      <c r="AI97" s="26" t="s">
        <v>134</v>
      </c>
      <c r="AJ97" s="27" t="s">
        <v>134</v>
      </c>
      <c r="AK97" s="28" t="str">
        <f t="shared" si="124"/>
        <v>－</v>
      </c>
      <c r="AL97" s="26" t="s">
        <v>134</v>
      </c>
      <c r="AM97" s="27" t="s">
        <v>134</v>
      </c>
      <c r="AN97" s="28" t="str">
        <f t="shared" si="125"/>
        <v>－</v>
      </c>
      <c r="AO97" s="26" t="s">
        <v>134</v>
      </c>
      <c r="AP97" s="27" t="s">
        <v>134</v>
      </c>
      <c r="AQ97" s="28" t="str">
        <f t="shared" si="126"/>
        <v>－</v>
      </c>
      <c r="AR97" s="26" t="s">
        <v>134</v>
      </c>
      <c r="AS97" s="27" t="s">
        <v>134</v>
      </c>
      <c r="AT97" s="28" t="str">
        <f t="shared" si="127"/>
        <v>－</v>
      </c>
      <c r="AU97" s="26" t="s">
        <v>134</v>
      </c>
      <c r="AV97" s="27" t="s">
        <v>134</v>
      </c>
      <c r="AW97" s="28" t="str">
        <f t="shared" si="128"/>
        <v>－</v>
      </c>
      <c r="AX97" s="26">
        <v>19</v>
      </c>
      <c r="AY97" s="27" t="s">
        <v>134</v>
      </c>
      <c r="AZ97" s="28">
        <f t="shared" si="129"/>
        <v>19</v>
      </c>
      <c r="BA97" s="26" t="s">
        <v>134</v>
      </c>
      <c r="BB97" s="27" t="s">
        <v>134</v>
      </c>
      <c r="BC97" s="28" t="str">
        <f t="shared" si="130"/>
        <v>－</v>
      </c>
      <c r="BD97" s="26">
        <v>3</v>
      </c>
      <c r="BE97" s="27">
        <v>1</v>
      </c>
      <c r="BF97" s="28">
        <f t="shared" si="131"/>
        <v>4</v>
      </c>
      <c r="BG97" s="26">
        <f t="shared" si="175"/>
        <v>269246</v>
      </c>
      <c r="BH97" s="27">
        <f t="shared" si="175"/>
        <v>6934</v>
      </c>
      <c r="BI97" s="28">
        <f t="shared" si="134"/>
        <v>276180</v>
      </c>
      <c r="BJ97" s="26"/>
      <c r="BK97" s="27"/>
      <c r="BL97" s="28"/>
      <c r="BM97" s="26"/>
      <c r="BN97" s="27"/>
      <c r="BO97" s="28"/>
      <c r="BP97" s="26"/>
      <c r="BQ97" s="27"/>
      <c r="BR97" s="28"/>
      <c r="BS97" s="26"/>
      <c r="BT97" s="27"/>
      <c r="BU97" s="28"/>
      <c r="BV97" s="26"/>
      <c r="BW97" s="27"/>
      <c r="BX97" s="28"/>
    </row>
    <row r="98" spans="1:76" s="11" customFormat="1" ht="12.75" customHeight="1" x14ac:dyDescent="0.15">
      <c r="A98" s="66"/>
      <c r="B98" s="60" t="s">
        <v>136</v>
      </c>
      <c r="C98" s="56" t="s">
        <v>137</v>
      </c>
      <c r="D98" s="102"/>
      <c r="E98" s="26">
        <v>303235</v>
      </c>
      <c r="F98" s="27">
        <v>2035</v>
      </c>
      <c r="G98" s="28">
        <f t="shared" si="173"/>
        <v>305270</v>
      </c>
      <c r="H98" s="26" t="s">
        <v>134</v>
      </c>
      <c r="I98" s="27" t="s">
        <v>134</v>
      </c>
      <c r="J98" s="28" t="str">
        <f t="shared" si="17"/>
        <v>－</v>
      </c>
      <c r="K98" s="26">
        <v>4</v>
      </c>
      <c r="L98" s="27" t="s">
        <v>134</v>
      </c>
      <c r="M98" s="28">
        <f t="shared" si="136"/>
        <v>4</v>
      </c>
      <c r="N98" s="26" t="s">
        <v>134</v>
      </c>
      <c r="O98" s="27" t="s">
        <v>134</v>
      </c>
      <c r="P98" s="28" t="str">
        <f t="shared" si="118"/>
        <v>－</v>
      </c>
      <c r="Q98" s="26">
        <v>1302</v>
      </c>
      <c r="R98" s="27">
        <v>44</v>
      </c>
      <c r="S98" s="28">
        <f t="shared" si="119"/>
        <v>1346</v>
      </c>
      <c r="T98" s="26">
        <v>2</v>
      </c>
      <c r="U98" s="27" t="s">
        <v>134</v>
      </c>
      <c r="V98" s="28">
        <f t="shared" si="120"/>
        <v>2</v>
      </c>
      <c r="W98" s="26" t="s">
        <v>134</v>
      </c>
      <c r="X98" s="27" t="s">
        <v>134</v>
      </c>
      <c r="Y98" s="28" t="str">
        <f t="shared" si="137"/>
        <v>－</v>
      </c>
      <c r="Z98" s="26" t="s">
        <v>134</v>
      </c>
      <c r="AA98" s="27" t="s">
        <v>134</v>
      </c>
      <c r="AB98" s="28" t="str">
        <f t="shared" si="121"/>
        <v>－</v>
      </c>
      <c r="AC98" s="26">
        <v>4</v>
      </c>
      <c r="AD98" s="27" t="s">
        <v>134</v>
      </c>
      <c r="AE98" s="28">
        <f t="shared" si="122"/>
        <v>4</v>
      </c>
      <c r="AF98" s="26" t="s">
        <v>134</v>
      </c>
      <c r="AG98" s="27" t="s">
        <v>134</v>
      </c>
      <c r="AH98" s="28" t="str">
        <f t="shared" si="123"/>
        <v>－</v>
      </c>
      <c r="AI98" s="26" t="s">
        <v>134</v>
      </c>
      <c r="AJ98" s="27" t="s">
        <v>134</v>
      </c>
      <c r="AK98" s="28" t="str">
        <f t="shared" si="124"/>
        <v>－</v>
      </c>
      <c r="AL98" s="26" t="s">
        <v>134</v>
      </c>
      <c r="AM98" s="27" t="s">
        <v>134</v>
      </c>
      <c r="AN98" s="28" t="str">
        <f t="shared" si="125"/>
        <v>－</v>
      </c>
      <c r="AO98" s="26" t="s">
        <v>134</v>
      </c>
      <c r="AP98" s="27" t="s">
        <v>134</v>
      </c>
      <c r="AQ98" s="28" t="str">
        <f t="shared" si="126"/>
        <v>－</v>
      </c>
      <c r="AR98" s="26" t="s">
        <v>134</v>
      </c>
      <c r="AS98" s="27" t="s">
        <v>134</v>
      </c>
      <c r="AT98" s="28" t="str">
        <f t="shared" si="127"/>
        <v>－</v>
      </c>
      <c r="AU98" s="26" t="s">
        <v>134</v>
      </c>
      <c r="AV98" s="27" t="s">
        <v>134</v>
      </c>
      <c r="AW98" s="28" t="str">
        <f t="shared" si="128"/>
        <v>－</v>
      </c>
      <c r="AX98" s="26">
        <v>5</v>
      </c>
      <c r="AY98" s="27" t="s">
        <v>134</v>
      </c>
      <c r="AZ98" s="28">
        <f t="shared" si="129"/>
        <v>5</v>
      </c>
      <c r="BA98" s="26" t="s">
        <v>134</v>
      </c>
      <c r="BB98" s="27" t="s">
        <v>134</v>
      </c>
      <c r="BC98" s="28" t="str">
        <f t="shared" si="130"/>
        <v>－</v>
      </c>
      <c r="BD98" s="26">
        <v>7</v>
      </c>
      <c r="BE98" s="27" t="s">
        <v>134</v>
      </c>
      <c r="BF98" s="28">
        <f t="shared" si="131"/>
        <v>7</v>
      </c>
      <c r="BG98" s="26">
        <f t="shared" si="175"/>
        <v>304559</v>
      </c>
      <c r="BH98" s="27">
        <f t="shared" si="175"/>
        <v>2079</v>
      </c>
      <c r="BI98" s="28">
        <f t="shared" si="134"/>
        <v>306638</v>
      </c>
      <c r="BJ98" s="26"/>
      <c r="BK98" s="27"/>
      <c r="BL98" s="28"/>
      <c r="BM98" s="26"/>
      <c r="BN98" s="27"/>
      <c r="BO98" s="28"/>
      <c r="BP98" s="26"/>
      <c r="BQ98" s="27"/>
      <c r="BR98" s="28"/>
      <c r="BS98" s="26"/>
      <c r="BT98" s="27"/>
      <c r="BU98" s="28"/>
      <c r="BV98" s="26"/>
      <c r="BW98" s="27"/>
      <c r="BX98" s="28"/>
    </row>
    <row r="99" spans="1:76" s="11" customFormat="1" ht="12.75" customHeight="1" x14ac:dyDescent="0.15">
      <c r="A99" s="71"/>
      <c r="B99" s="60"/>
      <c r="C99" s="56" t="s">
        <v>138</v>
      </c>
      <c r="D99" s="102"/>
      <c r="E99" s="26">
        <v>38986</v>
      </c>
      <c r="F99" s="27">
        <v>153</v>
      </c>
      <c r="G99" s="28">
        <f t="shared" si="173"/>
        <v>39139</v>
      </c>
      <c r="H99" s="26" t="s">
        <v>134</v>
      </c>
      <c r="I99" s="27" t="s">
        <v>134</v>
      </c>
      <c r="J99" s="28" t="str">
        <f t="shared" si="17"/>
        <v>－</v>
      </c>
      <c r="K99" s="26">
        <v>1</v>
      </c>
      <c r="L99" s="27" t="s">
        <v>134</v>
      </c>
      <c r="M99" s="28">
        <f t="shared" si="136"/>
        <v>1</v>
      </c>
      <c r="N99" s="26" t="s">
        <v>134</v>
      </c>
      <c r="O99" s="27" t="s">
        <v>134</v>
      </c>
      <c r="P99" s="28" t="str">
        <f t="shared" si="118"/>
        <v>－</v>
      </c>
      <c r="Q99" s="26">
        <v>113</v>
      </c>
      <c r="R99" s="27" t="s">
        <v>134</v>
      </c>
      <c r="S99" s="28">
        <f t="shared" si="119"/>
        <v>113</v>
      </c>
      <c r="T99" s="26">
        <v>1</v>
      </c>
      <c r="U99" s="27" t="s">
        <v>134</v>
      </c>
      <c r="V99" s="28">
        <f t="shared" si="120"/>
        <v>1</v>
      </c>
      <c r="W99" s="26" t="s">
        <v>134</v>
      </c>
      <c r="X99" s="27" t="s">
        <v>134</v>
      </c>
      <c r="Y99" s="28" t="str">
        <f t="shared" si="137"/>
        <v>－</v>
      </c>
      <c r="Z99" s="26" t="s">
        <v>134</v>
      </c>
      <c r="AA99" s="27" t="s">
        <v>134</v>
      </c>
      <c r="AB99" s="28" t="str">
        <f t="shared" si="121"/>
        <v>－</v>
      </c>
      <c r="AC99" s="26" t="s">
        <v>134</v>
      </c>
      <c r="AD99" s="27" t="s">
        <v>134</v>
      </c>
      <c r="AE99" s="28" t="str">
        <f t="shared" si="122"/>
        <v>－</v>
      </c>
      <c r="AF99" s="26" t="s">
        <v>134</v>
      </c>
      <c r="AG99" s="27" t="s">
        <v>134</v>
      </c>
      <c r="AH99" s="28" t="str">
        <f t="shared" si="123"/>
        <v>－</v>
      </c>
      <c r="AI99" s="26" t="s">
        <v>134</v>
      </c>
      <c r="AJ99" s="27" t="s">
        <v>134</v>
      </c>
      <c r="AK99" s="28" t="str">
        <f t="shared" si="124"/>
        <v>－</v>
      </c>
      <c r="AL99" s="26" t="s">
        <v>134</v>
      </c>
      <c r="AM99" s="27" t="s">
        <v>134</v>
      </c>
      <c r="AN99" s="28" t="str">
        <f t="shared" si="125"/>
        <v>－</v>
      </c>
      <c r="AO99" s="26" t="s">
        <v>134</v>
      </c>
      <c r="AP99" s="27" t="s">
        <v>134</v>
      </c>
      <c r="AQ99" s="28" t="str">
        <f t="shared" si="126"/>
        <v>－</v>
      </c>
      <c r="AR99" s="26" t="s">
        <v>134</v>
      </c>
      <c r="AS99" s="27" t="s">
        <v>134</v>
      </c>
      <c r="AT99" s="28" t="str">
        <f t="shared" si="127"/>
        <v>－</v>
      </c>
      <c r="AU99" s="26" t="s">
        <v>134</v>
      </c>
      <c r="AV99" s="27" t="s">
        <v>134</v>
      </c>
      <c r="AW99" s="28" t="str">
        <f t="shared" si="128"/>
        <v>－</v>
      </c>
      <c r="AX99" s="26" t="s">
        <v>134</v>
      </c>
      <c r="AY99" s="27" t="s">
        <v>134</v>
      </c>
      <c r="AZ99" s="28" t="str">
        <f t="shared" si="129"/>
        <v>－</v>
      </c>
      <c r="BA99" s="26" t="s">
        <v>134</v>
      </c>
      <c r="BB99" s="27" t="s">
        <v>134</v>
      </c>
      <c r="BC99" s="28" t="str">
        <f t="shared" si="130"/>
        <v>－</v>
      </c>
      <c r="BD99" s="26">
        <v>1</v>
      </c>
      <c r="BE99" s="27" t="s">
        <v>134</v>
      </c>
      <c r="BF99" s="28">
        <f t="shared" si="131"/>
        <v>1</v>
      </c>
      <c r="BG99" s="26">
        <f t="shared" si="175"/>
        <v>39102</v>
      </c>
      <c r="BH99" s="27">
        <f t="shared" si="175"/>
        <v>153</v>
      </c>
      <c r="BI99" s="28">
        <f t="shared" si="134"/>
        <v>39255</v>
      </c>
      <c r="BJ99" s="26"/>
      <c r="BK99" s="27"/>
      <c r="BL99" s="28"/>
      <c r="BM99" s="26"/>
      <c r="BN99" s="27"/>
      <c r="BO99" s="28"/>
      <c r="BP99" s="26"/>
      <c r="BQ99" s="27"/>
      <c r="BR99" s="28"/>
      <c r="BS99" s="26"/>
      <c r="BT99" s="27"/>
      <c r="BU99" s="28"/>
      <c r="BV99" s="26"/>
      <c r="BW99" s="27"/>
      <c r="BX99" s="28"/>
    </row>
    <row r="100" spans="1:76" s="11" customFormat="1" ht="12.75" customHeight="1" x14ac:dyDescent="0.15">
      <c r="A100" s="71"/>
      <c r="B100" s="60"/>
      <c r="C100" s="56" t="s">
        <v>25</v>
      </c>
      <c r="D100" s="102"/>
      <c r="E100" s="51">
        <f>IF(SUM(E98:E99)=0,"－",SUM(E98:E99))</f>
        <v>342221</v>
      </c>
      <c r="F100" s="38">
        <f t="shared" ref="F100:BE100" si="176">IF(SUM(F98:F99)=0,"－",SUM(F98:F99))</f>
        <v>2188</v>
      </c>
      <c r="G100" s="52">
        <f t="shared" si="173"/>
        <v>344409</v>
      </c>
      <c r="H100" s="51" t="str">
        <f t="shared" si="176"/>
        <v>－</v>
      </c>
      <c r="I100" s="38" t="str">
        <f t="shared" si="176"/>
        <v>－</v>
      </c>
      <c r="J100" s="52" t="str">
        <f t="shared" si="17"/>
        <v>－</v>
      </c>
      <c r="K100" s="51">
        <f t="shared" si="176"/>
        <v>5</v>
      </c>
      <c r="L100" s="38" t="str">
        <f t="shared" si="176"/>
        <v>－</v>
      </c>
      <c r="M100" s="52">
        <f t="shared" si="136"/>
        <v>5</v>
      </c>
      <c r="N100" s="51" t="str">
        <f t="shared" si="176"/>
        <v>－</v>
      </c>
      <c r="O100" s="38" t="str">
        <f t="shared" si="176"/>
        <v>－</v>
      </c>
      <c r="P100" s="52" t="str">
        <f t="shared" si="118"/>
        <v>－</v>
      </c>
      <c r="Q100" s="51">
        <f t="shared" si="176"/>
        <v>1415</v>
      </c>
      <c r="R100" s="38">
        <f t="shared" si="176"/>
        <v>44</v>
      </c>
      <c r="S100" s="52">
        <f t="shared" si="119"/>
        <v>1459</v>
      </c>
      <c r="T100" s="51">
        <f t="shared" si="176"/>
        <v>3</v>
      </c>
      <c r="U100" s="38" t="str">
        <f t="shared" si="176"/>
        <v>－</v>
      </c>
      <c r="V100" s="52">
        <f t="shared" si="120"/>
        <v>3</v>
      </c>
      <c r="W100" s="51" t="str">
        <f t="shared" si="176"/>
        <v>－</v>
      </c>
      <c r="X100" s="38" t="str">
        <f t="shared" si="176"/>
        <v>－</v>
      </c>
      <c r="Y100" s="52" t="str">
        <f t="shared" si="137"/>
        <v>－</v>
      </c>
      <c r="Z100" s="51" t="str">
        <f t="shared" si="176"/>
        <v>－</v>
      </c>
      <c r="AA100" s="38" t="str">
        <f t="shared" si="176"/>
        <v>－</v>
      </c>
      <c r="AB100" s="52" t="str">
        <f t="shared" si="121"/>
        <v>－</v>
      </c>
      <c r="AC100" s="51">
        <f t="shared" si="176"/>
        <v>4</v>
      </c>
      <c r="AD100" s="38" t="str">
        <f t="shared" si="176"/>
        <v>－</v>
      </c>
      <c r="AE100" s="52">
        <f t="shared" si="122"/>
        <v>4</v>
      </c>
      <c r="AF100" s="51" t="str">
        <f t="shared" si="176"/>
        <v>－</v>
      </c>
      <c r="AG100" s="38" t="str">
        <f t="shared" si="176"/>
        <v>－</v>
      </c>
      <c r="AH100" s="52" t="str">
        <f t="shared" si="123"/>
        <v>－</v>
      </c>
      <c r="AI100" s="51" t="str">
        <f t="shared" si="176"/>
        <v>－</v>
      </c>
      <c r="AJ100" s="38" t="str">
        <f t="shared" si="176"/>
        <v>－</v>
      </c>
      <c r="AK100" s="52" t="str">
        <f t="shared" si="124"/>
        <v>－</v>
      </c>
      <c r="AL100" s="51" t="str">
        <f t="shared" si="176"/>
        <v>－</v>
      </c>
      <c r="AM100" s="38" t="str">
        <f t="shared" si="176"/>
        <v>－</v>
      </c>
      <c r="AN100" s="52" t="str">
        <f t="shared" si="125"/>
        <v>－</v>
      </c>
      <c r="AO100" s="51" t="str">
        <f t="shared" si="176"/>
        <v>－</v>
      </c>
      <c r="AP100" s="38" t="str">
        <f t="shared" si="176"/>
        <v>－</v>
      </c>
      <c r="AQ100" s="52" t="str">
        <f t="shared" si="126"/>
        <v>－</v>
      </c>
      <c r="AR100" s="51" t="str">
        <f t="shared" si="176"/>
        <v>－</v>
      </c>
      <c r="AS100" s="38" t="str">
        <f t="shared" si="176"/>
        <v>－</v>
      </c>
      <c r="AT100" s="52" t="str">
        <f t="shared" si="127"/>
        <v>－</v>
      </c>
      <c r="AU100" s="51" t="str">
        <f t="shared" si="176"/>
        <v>－</v>
      </c>
      <c r="AV100" s="38" t="str">
        <f t="shared" si="176"/>
        <v>－</v>
      </c>
      <c r="AW100" s="52" t="str">
        <f t="shared" si="128"/>
        <v>－</v>
      </c>
      <c r="AX100" s="51">
        <f t="shared" si="176"/>
        <v>5</v>
      </c>
      <c r="AY100" s="38" t="str">
        <f t="shared" si="176"/>
        <v>－</v>
      </c>
      <c r="AZ100" s="52">
        <f t="shared" si="129"/>
        <v>5</v>
      </c>
      <c r="BA100" s="51" t="str">
        <f t="shared" si="176"/>
        <v>－</v>
      </c>
      <c r="BB100" s="38" t="str">
        <f t="shared" si="176"/>
        <v>－</v>
      </c>
      <c r="BC100" s="52" t="str">
        <f t="shared" si="130"/>
        <v>－</v>
      </c>
      <c r="BD100" s="51">
        <f t="shared" si="176"/>
        <v>8</v>
      </c>
      <c r="BE100" s="38" t="str">
        <f t="shared" si="176"/>
        <v>－</v>
      </c>
      <c r="BF100" s="52">
        <f t="shared" si="131"/>
        <v>8</v>
      </c>
      <c r="BG100" s="51">
        <f>IF(SUM(BG98:BG99)=0,"－",SUM(BG98:BG99))</f>
        <v>343661</v>
      </c>
      <c r="BH100" s="38">
        <f>IF(SUM(BH98:BH99)=0,"－",SUM(BH98:BH99))</f>
        <v>2232</v>
      </c>
      <c r="BI100" s="52">
        <f t="shared" si="134"/>
        <v>345893</v>
      </c>
      <c r="BJ100" s="51"/>
      <c r="BK100" s="38"/>
      <c r="BL100" s="52"/>
      <c r="BM100" s="51"/>
      <c r="BN100" s="38"/>
      <c r="BO100" s="52"/>
      <c r="BP100" s="51"/>
      <c r="BQ100" s="38"/>
      <c r="BR100" s="52"/>
      <c r="BS100" s="51"/>
      <c r="BT100" s="38"/>
      <c r="BU100" s="52"/>
      <c r="BV100" s="51"/>
      <c r="BW100" s="38"/>
      <c r="BX100" s="52"/>
    </row>
    <row r="101" spans="1:76" s="11" customFormat="1" ht="12.75" customHeight="1" x14ac:dyDescent="0.15">
      <c r="A101" s="67"/>
      <c r="B101" s="62" t="s">
        <v>39</v>
      </c>
      <c r="C101" s="63"/>
      <c r="D101" s="64"/>
      <c r="E101" s="37">
        <f>IF(SUM(E42:E44,E46:E48,E50:E53,E55:E56,E58:E59,E61:E62,E64:E66,E68:E70,E72:E73,E75:E77,E79:E80,E82:E84,E86:E89,E91:E94,E96:E99)=0,"－",SUM(E42:E44,E46:E48,E50:E53,E55:E56,E58:E59,E61:E62,E64:E66,E68:E70,E72:E73,E75:E77,E79:E80,E82:E84,E86:E89,E91:E94,E96:E99))</f>
        <v>7174064</v>
      </c>
      <c r="F101" s="35">
        <f>IF(SUM(F42:F44,F46:F48,F50:F53,F55:F56,F58:F59,F61:F62,F64:F66,F68:F70,F72:F73,F75:F77,F79:F80,F82:F84,F86:F89,F91:F94,F96:F99)=0,"－",SUM(F42:F44,F46:F48,F50:F53,F55:F56,F58:F59,F61:F62,F64:F66,F68:F70,F72:F73,F75:F77,F79:F80,F82:F84,F86:F89,F91:F94,F96:F99))</f>
        <v>140973</v>
      </c>
      <c r="G101" s="39">
        <f t="shared" si="173"/>
        <v>7315037</v>
      </c>
      <c r="H101" s="37">
        <f t="shared" ref="H101:I101" si="177">IF(SUM(H42:H44,H46:H48,H50:H53,H55:H56,H58:H59,H61:H62,H64:H66,H68:H70,H72:H73,H75:H77,H79:H80,H82:H84,H86:H89,H91:H94,H96:H99)=0,"－",SUM(H42:H44,H46:H48,H50:H53,H55:H56,H58:H59,H61:H62,H64:H66,H68:H70,H72:H73,H75:H77,H79:H80,H82:H84,H86:H89,H91:H94,H96:H99))</f>
        <v>1</v>
      </c>
      <c r="I101" s="35">
        <f t="shared" si="177"/>
        <v>2</v>
      </c>
      <c r="J101" s="39">
        <f t="shared" si="17"/>
        <v>3</v>
      </c>
      <c r="K101" s="37">
        <f t="shared" ref="K101:L101" si="178">IF(SUM(K42:K44,K46:K48,K50:K53,K55:K56,K58:K59,K61:K62,K64:K66,K68:K70,K72:K73,K75:K77,K79:K80,K82:K84,K86:K89,K91:K94,K96:K99)=0,"－",SUM(K42:K44,K46:K48,K50:K53,K55:K56,K58:K59,K61:K62,K64:K66,K68:K70,K72:K73,K75:K77,K79:K80,K82:K84,K86:K89,K91:K94,K96:K99))</f>
        <v>208</v>
      </c>
      <c r="L101" s="35">
        <f t="shared" si="178"/>
        <v>14</v>
      </c>
      <c r="M101" s="39">
        <f t="shared" si="136"/>
        <v>222</v>
      </c>
      <c r="N101" s="37" t="str">
        <f t="shared" ref="N101:O101" si="179">IF(SUM(N42:N44,N46:N48,N50:N53,N55:N56,N58:N59,N61:N62,N64:N66,N68:N70,N72:N73,N75:N77,N79:N80,N82:N84,N86:N89,N91:N94,N96:N99)=0,"－",SUM(N42:N44,N46:N48,N50:N53,N55:N56,N58:N59,N61:N62,N64:N66,N68:N70,N72:N73,N75:N77,N79:N80,N82:N84,N86:N89,N91:N94,N96:N99))</f>
        <v>－</v>
      </c>
      <c r="O101" s="35" t="str">
        <f t="shared" si="179"/>
        <v>－</v>
      </c>
      <c r="P101" s="39" t="str">
        <f t="shared" si="118"/>
        <v>－</v>
      </c>
      <c r="Q101" s="37">
        <f t="shared" ref="Q101:R101" si="180">IF(SUM(Q42:Q44,Q46:Q48,Q50:Q53,Q55:Q56,Q58:Q59,Q61:Q62,Q64:Q66,Q68:Q70,Q72:Q73,Q75:Q77,Q79:Q80,Q82:Q84,Q86:Q89,Q91:Q94,Q96:Q99)=0,"－",SUM(Q42:Q44,Q46:Q48,Q50:Q53,Q55:Q56,Q58:Q59,Q61:Q62,Q64:Q66,Q68:Q70,Q72:Q73,Q75:Q77,Q79:Q80,Q82:Q84,Q86:Q89,Q91:Q94,Q96:Q99))</f>
        <v>48478</v>
      </c>
      <c r="R101" s="35">
        <f t="shared" si="180"/>
        <v>4125</v>
      </c>
      <c r="S101" s="39">
        <f t="shared" si="119"/>
        <v>52603</v>
      </c>
      <c r="T101" s="37">
        <f t="shared" ref="T101:U101" si="181">IF(SUM(T42:T44,T46:T48,T50:T53,T55:T56,T58:T59,T61:T62,T64:T66,T68:T70,T72:T73,T75:T77,T79:T80,T82:T84,T86:T89,T91:T94,T96:T99)=0,"－",SUM(T42:T44,T46:T48,T50:T53,T55:T56,T58:T59,T61:T62,T64:T66,T68:T70,T72:T73,T75:T77,T79:T80,T82:T84,T86:T89,T91:T94,T96:T99))</f>
        <v>521</v>
      </c>
      <c r="U101" s="35">
        <f t="shared" si="181"/>
        <v>19</v>
      </c>
      <c r="V101" s="39">
        <f t="shared" si="120"/>
        <v>540</v>
      </c>
      <c r="W101" s="37" t="str">
        <f t="shared" ref="W101:X101" si="182">IF(SUM(W42:W44,W46:W48,W50:W53,W55:W56,W58:W59,W61:W62,W64:W66,W68:W70,W72:W73,W75:W77,W79:W80,W82:W84,W86:W89,W91:W94,W96:W99)=0,"－",SUM(W42:W44,W46:W48,W50:W53,W55:W56,W58:W59,W61:W62,W64:W66,W68:W70,W72:W73,W75:W77,W79:W80,W82:W84,W86:W89,W91:W94,W96:W99))</f>
        <v>－</v>
      </c>
      <c r="X101" s="35" t="str">
        <f t="shared" si="182"/>
        <v>－</v>
      </c>
      <c r="Y101" s="39" t="str">
        <f t="shared" si="137"/>
        <v>－</v>
      </c>
      <c r="Z101" s="37" t="str">
        <f t="shared" ref="Z101:AA101" si="183">IF(SUM(Z42:Z44,Z46:Z48,Z50:Z53,Z55:Z56,Z58:Z59,Z61:Z62,Z64:Z66,Z68:Z70,Z72:Z73,Z75:Z77,Z79:Z80,Z82:Z84,Z86:Z89,Z91:Z94,Z96:Z99)=0,"－",SUM(Z42:Z44,Z46:Z48,Z50:Z53,Z55:Z56,Z58:Z59,Z61:Z62,Z64:Z66,Z68:Z70,Z72:Z73,Z75:Z77,Z79:Z80,Z82:Z84,Z86:Z89,Z91:Z94,Z96:Z99))</f>
        <v>－</v>
      </c>
      <c r="AA101" s="35" t="str">
        <f t="shared" si="183"/>
        <v>－</v>
      </c>
      <c r="AB101" s="39" t="str">
        <f t="shared" si="121"/>
        <v>－</v>
      </c>
      <c r="AC101" s="37">
        <f t="shared" ref="AC101:AD101" si="184">IF(SUM(AC42:AC44,AC46:AC48,AC50:AC53,AC55:AC56,AC58:AC59,AC61:AC62,AC64:AC66,AC68:AC70,AC72:AC73,AC75:AC77,AC79:AC80,AC82:AC84,AC86:AC89,AC91:AC94,AC96:AC99)=0,"－",SUM(AC42:AC44,AC46:AC48,AC50:AC53,AC55:AC56,AC58:AC59,AC61:AC62,AC64:AC66,AC68:AC70,AC72:AC73,AC75:AC77,AC79:AC80,AC82:AC84,AC86:AC89,AC91:AC94,AC96:AC99))</f>
        <v>197</v>
      </c>
      <c r="AD101" s="35">
        <f t="shared" si="184"/>
        <v>48</v>
      </c>
      <c r="AE101" s="39">
        <f t="shared" si="122"/>
        <v>245</v>
      </c>
      <c r="AF101" s="37" t="str">
        <f t="shared" ref="AF101:AG101" si="185">IF(SUM(AF42:AF44,AF46:AF48,AF50:AF53,AF55:AF56,AF58:AF59,AF61:AF62,AF64:AF66,AF68:AF70,AF72:AF73,AF75:AF77,AF79:AF80,AF82:AF84,AF86:AF89,AF91:AF94,AF96:AF99)=0,"－",SUM(AF42:AF44,AF46:AF48,AF50:AF53,AF55:AF56,AF58:AF59,AF61:AF62,AF64:AF66,AF68:AF70,AF72:AF73,AF75:AF77,AF79:AF80,AF82:AF84,AF86:AF89,AF91:AF94,AF96:AF99))</f>
        <v>－</v>
      </c>
      <c r="AG101" s="35" t="str">
        <f t="shared" si="185"/>
        <v>－</v>
      </c>
      <c r="AH101" s="39" t="str">
        <f t="shared" si="123"/>
        <v>－</v>
      </c>
      <c r="AI101" s="37" t="str">
        <f t="shared" ref="AI101:AJ101" si="186">IF(SUM(AI42:AI44,AI46:AI48,AI50:AI53,AI55:AI56,AI58:AI59,AI61:AI62,AI64:AI66,AI68:AI70,AI72:AI73,AI75:AI77,AI79:AI80,AI82:AI84,AI86:AI89,AI91:AI94,AI96:AI99)=0,"－",SUM(AI42:AI44,AI46:AI48,AI50:AI53,AI55:AI56,AI58:AI59,AI61:AI62,AI64:AI66,AI68:AI70,AI72:AI73,AI75:AI77,AI79:AI80,AI82:AI84,AI86:AI89,AI91:AI94,AI96:AI99))</f>
        <v>－</v>
      </c>
      <c r="AJ101" s="35" t="str">
        <f t="shared" si="186"/>
        <v>－</v>
      </c>
      <c r="AK101" s="39" t="str">
        <f t="shared" si="124"/>
        <v>－</v>
      </c>
      <c r="AL101" s="37" t="str">
        <f t="shared" ref="AL101:AM101" si="187">IF(SUM(AL42:AL44,AL46:AL48,AL50:AL53,AL55:AL56,AL58:AL59,AL61:AL62,AL64:AL66,AL68:AL70,AL72:AL73,AL75:AL77,AL79:AL80,AL82:AL84,AL86:AL89,AL91:AL94,AL96:AL99)=0,"－",SUM(AL42:AL44,AL46:AL48,AL50:AL53,AL55:AL56,AL58:AL59,AL61:AL62,AL64:AL66,AL68:AL70,AL72:AL73,AL75:AL77,AL79:AL80,AL82:AL84,AL86:AL89,AL91:AL94,AL96:AL99))</f>
        <v>－</v>
      </c>
      <c r="AM101" s="35" t="str">
        <f t="shared" si="187"/>
        <v>－</v>
      </c>
      <c r="AN101" s="39" t="str">
        <f t="shared" si="125"/>
        <v>－</v>
      </c>
      <c r="AO101" s="37">
        <f t="shared" ref="AO101:AP101" si="188">IF(SUM(AO42:AO44,AO46:AO48,AO50:AO53,AO55:AO56,AO58:AO59,AO61:AO62,AO64:AO66,AO68:AO70,AO72:AO73,AO75:AO77,AO79:AO80,AO82:AO84,AO86:AO89,AO91:AO94,AO96:AO99)=0,"－",SUM(AO42:AO44,AO46:AO48,AO50:AO53,AO55:AO56,AO58:AO59,AO61:AO62,AO64:AO66,AO68:AO70,AO72:AO73,AO75:AO77,AO79:AO80,AO82:AO84,AO86:AO89,AO91:AO94,AO96:AO99))</f>
        <v>1</v>
      </c>
      <c r="AP101" s="35" t="str">
        <f t="shared" si="188"/>
        <v>－</v>
      </c>
      <c r="AQ101" s="39">
        <f t="shared" si="126"/>
        <v>1</v>
      </c>
      <c r="AR101" s="37" t="str">
        <f t="shared" ref="AR101:AS101" si="189">IF(SUM(AR42:AR44,AR46:AR48,AR50:AR53,AR55:AR56,AR58:AR59,AR61:AR62,AR64:AR66,AR68:AR70,AR72:AR73,AR75:AR77,AR79:AR80,AR82:AR84,AR86:AR89,AR91:AR94,AR96:AR99)=0,"－",SUM(AR42:AR44,AR46:AR48,AR50:AR53,AR55:AR56,AR58:AR59,AR61:AR62,AR64:AR66,AR68:AR70,AR72:AR73,AR75:AR77,AR79:AR80,AR82:AR84,AR86:AR89,AR91:AR94,AR96:AR99))</f>
        <v>－</v>
      </c>
      <c r="AS101" s="35" t="str">
        <f t="shared" si="189"/>
        <v>－</v>
      </c>
      <c r="AT101" s="39" t="str">
        <f t="shared" si="127"/>
        <v>－</v>
      </c>
      <c r="AU101" s="37" t="str">
        <f t="shared" ref="AU101:AV101" si="190">IF(SUM(AU42:AU44,AU46:AU48,AU50:AU53,AU55:AU56,AU58:AU59,AU61:AU62,AU64:AU66,AU68:AU70,AU72:AU73,AU75:AU77,AU79:AU80,AU82:AU84,AU86:AU89,AU91:AU94,AU96:AU99)=0,"－",SUM(AU42:AU44,AU46:AU48,AU50:AU53,AU55:AU56,AU58:AU59,AU61:AU62,AU64:AU66,AU68:AU70,AU72:AU73,AU75:AU77,AU79:AU80,AU82:AU84,AU86:AU89,AU91:AU94,AU96:AU99))</f>
        <v>－</v>
      </c>
      <c r="AV101" s="35" t="str">
        <f t="shared" si="190"/>
        <v>－</v>
      </c>
      <c r="AW101" s="39" t="str">
        <f t="shared" si="128"/>
        <v>－</v>
      </c>
      <c r="AX101" s="37">
        <f t="shared" ref="AX101:AY101" si="191">IF(SUM(AX42:AX44,AX46:AX48,AX50:AX53,AX55:AX56,AX58:AX59,AX61:AX62,AX64:AX66,AX68:AX70,AX72:AX73,AX75:AX77,AX79:AX80,AX82:AX84,AX86:AX89,AX91:AX94,AX96:AX99)=0,"－",SUM(AX42:AX44,AX46:AX48,AX50:AX53,AX55:AX56,AX58:AX59,AX61:AX62,AX64:AX66,AX68:AX70,AX72:AX73,AX75:AX77,AX79:AX80,AX82:AX84,AX86:AX89,AX91:AX94,AX96:AX99))</f>
        <v>485</v>
      </c>
      <c r="AY101" s="35" t="str">
        <f t="shared" si="191"/>
        <v>－</v>
      </c>
      <c r="AZ101" s="39">
        <f t="shared" si="129"/>
        <v>485</v>
      </c>
      <c r="BA101" s="37" t="str">
        <f t="shared" ref="BA101:BE101" si="192">IF(SUM(BA42:BA44,BA46:BA48,BA50:BA53,BA55:BA56,BA58:BA59,BA61:BA62,BA64:BA66,BA68:BA70,BA72:BA73,BA75:BA77,BA79:BA80,BA82:BA84,BA86:BA89,BA91:BA94,BA96:BA99)=0,"－",SUM(BA42:BA44,BA46:BA48,BA50:BA53,BA55:BA56,BA58:BA59,BA61:BA62,BA64:BA66,BA68:BA70,BA72:BA73,BA75:BA77,BA79:BA80,BA82:BA84,BA86:BA89,BA91:BA94,BA96:BA99))</f>
        <v>－</v>
      </c>
      <c r="BB101" s="35" t="str">
        <f t="shared" si="192"/>
        <v>－</v>
      </c>
      <c r="BC101" s="39" t="str">
        <f t="shared" si="130"/>
        <v>－</v>
      </c>
      <c r="BD101" s="37">
        <f t="shared" si="192"/>
        <v>227</v>
      </c>
      <c r="BE101" s="35">
        <f t="shared" si="192"/>
        <v>16</v>
      </c>
      <c r="BF101" s="39">
        <f t="shared" si="131"/>
        <v>243</v>
      </c>
      <c r="BG101" s="37">
        <f>IF(SUM(BG42:BG44,BG46:BG48,BG50:BG53,BG55:BG56,BG58:BG59,BG61:BG62,BG64:BG66,BG68:BG70,BG72:BG73,BG75:BG77,BG79:BG80,BG82:BG84,BG86:BG89,BG91:BG94,BG96:BG99)=0,"－",SUM(BG42:BG44,BG46:BG48,BG50:BG53,BG55:BG56,BG58:BG59,BG61:BG62,BG64:BG66,BG68:BG70,BG72:BG73,BG75:BG77,BG79:BG80,BG82:BG84,BG86:BG89,BG91:BG94,BG96:BG99))</f>
        <v>7224182</v>
      </c>
      <c r="BH101" s="35">
        <f>IF(SUM(BH42:BH44,BH46:BH48,BH50:BH53,BH55:BH56,BH58:BH59,BH61:BH62,BH64:BH66,BH68:BH70,BH72:BH73,BH75:BH77,BH79:BH80,BH82:BH84,BH86:BH89,BH91:BH94,BH96:BH99)=0,"－",SUM(BH42:BH44,BH46:BH48,BH50:BH53,BH55:BH56,BH58:BH59,BH61:BH62,BH64:BH66,BH68:BH70,BH72:BH73,BH75:BH77,BH79:BH80,BH82:BH84,BH86:BH89,BH91:BH94,BH96:BH99))</f>
        <v>145197</v>
      </c>
      <c r="BI101" s="39">
        <f t="shared" si="134"/>
        <v>7369379</v>
      </c>
      <c r="BJ101" s="37"/>
      <c r="BK101" s="35"/>
      <c r="BL101" s="39"/>
      <c r="BM101" s="37"/>
      <c r="BN101" s="35"/>
      <c r="BO101" s="39"/>
      <c r="BP101" s="37"/>
      <c r="BQ101" s="35"/>
      <c r="BR101" s="39"/>
      <c r="BS101" s="37"/>
      <c r="BT101" s="35"/>
      <c r="BU101" s="39"/>
      <c r="BV101" s="37"/>
      <c r="BW101" s="35"/>
      <c r="BX101" s="39"/>
    </row>
    <row r="102" spans="1:76" ht="21" x14ac:dyDescent="0.2">
      <c r="A102" s="16"/>
      <c r="B102" s="16"/>
      <c r="C102" s="16"/>
      <c r="D102" s="16"/>
      <c r="E102" s="118" t="s">
        <v>204</v>
      </c>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t="s">
        <v>205</v>
      </c>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t="s">
        <v>206</v>
      </c>
      <c r="BB102" s="118"/>
      <c r="BC102" s="118"/>
      <c r="BD102" s="118"/>
      <c r="BE102" s="118"/>
      <c r="BF102" s="118"/>
      <c r="BG102" s="118"/>
      <c r="BH102" s="118"/>
      <c r="BI102" s="118"/>
      <c r="BJ102" s="118"/>
      <c r="BK102" s="118"/>
      <c r="BL102" s="118"/>
      <c r="BM102" s="118"/>
      <c r="BN102" s="118"/>
      <c r="BO102" s="118"/>
      <c r="BP102" s="118"/>
      <c r="BQ102" s="118"/>
      <c r="BR102" s="118"/>
      <c r="BS102" s="118"/>
      <c r="BT102" s="118"/>
      <c r="BU102" s="118"/>
      <c r="BV102" s="118"/>
      <c r="BW102" s="118"/>
      <c r="BX102" s="118"/>
    </row>
    <row r="103" spans="1:76" x14ac:dyDescent="0.15">
      <c r="A103" s="17"/>
      <c r="B103" s="17"/>
      <c r="C103" s="18"/>
      <c r="D103" s="18"/>
      <c r="E103" s="17"/>
      <c r="F103" s="17"/>
      <c r="G103" s="17"/>
      <c r="H103" s="17"/>
      <c r="I103" s="17"/>
      <c r="J103" s="17"/>
      <c r="K103" s="17"/>
      <c r="L103" s="19"/>
      <c r="M103" s="19"/>
      <c r="N103" s="17"/>
      <c r="O103" s="19"/>
      <c r="P103" s="19"/>
      <c r="Q103" s="17"/>
      <c r="R103" s="19"/>
      <c r="S103" s="19"/>
      <c r="T103" s="17"/>
      <c r="U103" s="19"/>
      <c r="V103" s="19"/>
      <c r="W103" s="17"/>
      <c r="X103" s="19"/>
      <c r="Y103" s="19"/>
      <c r="Z103" s="17"/>
      <c r="AA103" s="19"/>
      <c r="AB103" s="19" t="str">
        <f>AB2</f>
        <v>（令和 8年 3月末現在）　単位：両</v>
      </c>
      <c r="AC103" s="17"/>
      <c r="AD103" s="19"/>
      <c r="AE103" s="19"/>
      <c r="AF103" s="17"/>
      <c r="AG103" s="19"/>
      <c r="AH103" s="19"/>
      <c r="AI103" s="17"/>
      <c r="AJ103" s="19"/>
      <c r="AK103" s="19"/>
      <c r="AL103" s="17"/>
      <c r="AM103" s="19"/>
      <c r="AN103" s="19"/>
      <c r="AO103" s="17"/>
      <c r="AP103" s="19"/>
      <c r="AQ103" s="19"/>
      <c r="AR103" s="17"/>
      <c r="AS103" s="19"/>
      <c r="AT103" s="19"/>
      <c r="AU103" s="17"/>
      <c r="AV103" s="19"/>
      <c r="AW103" s="19"/>
      <c r="AX103" s="17"/>
      <c r="AY103" s="19"/>
      <c r="AZ103" s="19" t="str">
        <f>AB2</f>
        <v>（令和 8年 3月末現在）　単位：両</v>
      </c>
      <c r="BA103" s="17"/>
      <c r="BB103" s="19"/>
      <c r="BC103" s="19"/>
      <c r="BD103" s="17"/>
      <c r="BE103" s="19"/>
      <c r="BF103" s="19"/>
      <c r="BG103" s="17"/>
      <c r="BH103" s="19"/>
      <c r="BI103" s="19"/>
      <c r="BJ103" s="17"/>
      <c r="BK103" s="19"/>
      <c r="BL103" s="19"/>
      <c r="BM103" s="17"/>
      <c r="BN103" s="19"/>
      <c r="BO103" s="19"/>
      <c r="BP103" s="17"/>
      <c r="BQ103" s="19"/>
      <c r="BR103" s="19"/>
      <c r="BS103" s="17"/>
      <c r="BT103" s="19"/>
      <c r="BU103" s="19"/>
      <c r="BV103" s="17"/>
      <c r="BW103" s="19"/>
      <c r="BX103" s="19" t="str">
        <f>AB2</f>
        <v>（令和 8年 3月末現在）　単位：両</v>
      </c>
    </row>
    <row r="104" spans="1:76" ht="13.5" customHeight="1" x14ac:dyDescent="0.15">
      <c r="A104" s="82" t="s">
        <v>30</v>
      </c>
      <c r="B104" s="83"/>
      <c r="C104" s="83"/>
      <c r="D104" s="84"/>
      <c r="E104" s="79" t="s">
        <v>207</v>
      </c>
      <c r="F104" s="80"/>
      <c r="G104" s="81"/>
      <c r="H104" s="79" t="s">
        <v>16</v>
      </c>
      <c r="I104" s="80"/>
      <c r="J104" s="81"/>
      <c r="K104" s="79" t="s">
        <v>208</v>
      </c>
      <c r="L104" s="80"/>
      <c r="M104" s="81"/>
      <c r="N104" s="79" t="s">
        <v>17</v>
      </c>
      <c r="O104" s="80"/>
      <c r="P104" s="81"/>
      <c r="Q104" s="79" t="s">
        <v>18</v>
      </c>
      <c r="R104" s="80"/>
      <c r="S104" s="81"/>
      <c r="T104" s="79" t="s">
        <v>209</v>
      </c>
      <c r="U104" s="80"/>
      <c r="V104" s="81"/>
      <c r="W104" s="79" t="s">
        <v>19</v>
      </c>
      <c r="X104" s="80"/>
      <c r="Y104" s="81"/>
      <c r="Z104" s="79" t="s">
        <v>210</v>
      </c>
      <c r="AA104" s="80"/>
      <c r="AB104" s="81"/>
      <c r="AC104" s="79" t="s">
        <v>211</v>
      </c>
      <c r="AD104" s="80"/>
      <c r="AE104" s="81"/>
      <c r="AF104" s="79" t="s">
        <v>212</v>
      </c>
      <c r="AG104" s="80"/>
      <c r="AH104" s="81"/>
      <c r="AI104" s="79" t="s">
        <v>213</v>
      </c>
      <c r="AJ104" s="80"/>
      <c r="AK104" s="81"/>
      <c r="AL104" s="79" t="s">
        <v>140</v>
      </c>
      <c r="AM104" s="80"/>
      <c r="AN104" s="81"/>
      <c r="AO104" s="79" t="s">
        <v>141</v>
      </c>
      <c r="AP104" s="80"/>
      <c r="AQ104" s="81"/>
      <c r="AR104" s="79" t="s">
        <v>142</v>
      </c>
      <c r="AS104" s="80"/>
      <c r="AT104" s="81"/>
      <c r="AU104" s="79" t="s">
        <v>143</v>
      </c>
      <c r="AV104" s="80"/>
      <c r="AW104" s="81"/>
      <c r="AX104" s="79" t="s">
        <v>214</v>
      </c>
      <c r="AY104" s="80"/>
      <c r="AZ104" s="81"/>
      <c r="BA104" s="79" t="s">
        <v>215</v>
      </c>
      <c r="BB104" s="80"/>
      <c r="BC104" s="81"/>
      <c r="BD104" s="79" t="s">
        <v>21</v>
      </c>
      <c r="BE104" s="80"/>
      <c r="BF104" s="81"/>
      <c r="BG104" s="79" t="s">
        <v>22</v>
      </c>
      <c r="BH104" s="80"/>
      <c r="BI104" s="81"/>
      <c r="BJ104" s="79"/>
      <c r="BK104" s="80"/>
      <c r="BL104" s="81"/>
      <c r="BM104" s="79"/>
      <c r="BN104" s="80"/>
      <c r="BO104" s="81"/>
      <c r="BP104" s="79"/>
      <c r="BQ104" s="80"/>
      <c r="BR104" s="81"/>
      <c r="BS104" s="79"/>
      <c r="BT104" s="80"/>
      <c r="BU104" s="81"/>
      <c r="BV104" s="79"/>
      <c r="BW104" s="80"/>
      <c r="BX104" s="81"/>
    </row>
    <row r="105" spans="1:76" s="10" customFormat="1" x14ac:dyDescent="0.15">
      <c r="A105" s="85"/>
      <c r="B105" s="86"/>
      <c r="C105" s="86"/>
      <c r="D105" s="87"/>
      <c r="E105" s="7" t="s">
        <v>23</v>
      </c>
      <c r="F105" s="8" t="s">
        <v>24</v>
      </c>
      <c r="G105" s="9" t="s">
        <v>25</v>
      </c>
      <c r="H105" s="7" t="s">
        <v>23</v>
      </c>
      <c r="I105" s="8" t="s">
        <v>24</v>
      </c>
      <c r="J105" s="9" t="s">
        <v>25</v>
      </c>
      <c r="K105" s="7" t="s">
        <v>23</v>
      </c>
      <c r="L105" s="8" t="s">
        <v>24</v>
      </c>
      <c r="M105" s="9" t="s">
        <v>25</v>
      </c>
      <c r="N105" s="7" t="s">
        <v>23</v>
      </c>
      <c r="O105" s="8" t="s">
        <v>24</v>
      </c>
      <c r="P105" s="9" t="s">
        <v>25</v>
      </c>
      <c r="Q105" s="7" t="s">
        <v>23</v>
      </c>
      <c r="R105" s="8" t="s">
        <v>24</v>
      </c>
      <c r="S105" s="9" t="s">
        <v>25</v>
      </c>
      <c r="T105" s="7" t="s">
        <v>23</v>
      </c>
      <c r="U105" s="8" t="s">
        <v>24</v>
      </c>
      <c r="V105" s="9" t="s">
        <v>25</v>
      </c>
      <c r="W105" s="7" t="s">
        <v>23</v>
      </c>
      <c r="X105" s="8" t="s">
        <v>24</v>
      </c>
      <c r="Y105" s="9" t="s">
        <v>25</v>
      </c>
      <c r="Z105" s="7" t="s">
        <v>23</v>
      </c>
      <c r="AA105" s="8" t="s">
        <v>24</v>
      </c>
      <c r="AB105" s="9" t="s">
        <v>25</v>
      </c>
      <c r="AC105" s="7" t="s">
        <v>23</v>
      </c>
      <c r="AD105" s="8" t="s">
        <v>24</v>
      </c>
      <c r="AE105" s="9" t="s">
        <v>25</v>
      </c>
      <c r="AF105" s="7" t="s">
        <v>23</v>
      </c>
      <c r="AG105" s="8" t="s">
        <v>24</v>
      </c>
      <c r="AH105" s="9" t="s">
        <v>25</v>
      </c>
      <c r="AI105" s="7" t="s">
        <v>23</v>
      </c>
      <c r="AJ105" s="8" t="s">
        <v>24</v>
      </c>
      <c r="AK105" s="9" t="s">
        <v>25</v>
      </c>
      <c r="AL105" s="7" t="s">
        <v>23</v>
      </c>
      <c r="AM105" s="8" t="s">
        <v>24</v>
      </c>
      <c r="AN105" s="9" t="s">
        <v>25</v>
      </c>
      <c r="AO105" s="7" t="s">
        <v>23</v>
      </c>
      <c r="AP105" s="8" t="s">
        <v>24</v>
      </c>
      <c r="AQ105" s="9" t="s">
        <v>25</v>
      </c>
      <c r="AR105" s="7" t="s">
        <v>23</v>
      </c>
      <c r="AS105" s="8" t="s">
        <v>24</v>
      </c>
      <c r="AT105" s="9" t="s">
        <v>25</v>
      </c>
      <c r="AU105" s="7" t="s">
        <v>23</v>
      </c>
      <c r="AV105" s="8" t="s">
        <v>24</v>
      </c>
      <c r="AW105" s="9" t="s">
        <v>25</v>
      </c>
      <c r="AX105" s="7" t="s">
        <v>23</v>
      </c>
      <c r="AY105" s="8" t="s">
        <v>24</v>
      </c>
      <c r="AZ105" s="9" t="s">
        <v>25</v>
      </c>
      <c r="BA105" s="7" t="s">
        <v>23</v>
      </c>
      <c r="BB105" s="8" t="s">
        <v>24</v>
      </c>
      <c r="BC105" s="9" t="s">
        <v>25</v>
      </c>
      <c r="BD105" s="7" t="s">
        <v>23</v>
      </c>
      <c r="BE105" s="8" t="s">
        <v>24</v>
      </c>
      <c r="BF105" s="9" t="s">
        <v>25</v>
      </c>
      <c r="BG105" s="7" t="s">
        <v>23</v>
      </c>
      <c r="BH105" s="8" t="s">
        <v>24</v>
      </c>
      <c r="BI105" s="9" t="s">
        <v>25</v>
      </c>
      <c r="BJ105" s="7"/>
      <c r="BK105" s="8"/>
      <c r="BL105" s="9"/>
      <c r="BM105" s="7"/>
      <c r="BN105" s="8"/>
      <c r="BO105" s="9"/>
      <c r="BP105" s="7"/>
      <c r="BQ105" s="8"/>
      <c r="BR105" s="9"/>
      <c r="BS105" s="7"/>
      <c r="BT105" s="8"/>
      <c r="BU105" s="9"/>
      <c r="BV105" s="7"/>
      <c r="BW105" s="8"/>
      <c r="BX105" s="9"/>
    </row>
    <row r="106" spans="1:76" s="11" customFormat="1" ht="12.75" customHeight="1" x14ac:dyDescent="0.15">
      <c r="A106" s="65" t="s">
        <v>230</v>
      </c>
      <c r="B106" s="58" t="s">
        <v>7</v>
      </c>
      <c r="C106" s="100" t="s">
        <v>53</v>
      </c>
      <c r="D106" s="101"/>
      <c r="E106" s="46">
        <v>496140</v>
      </c>
      <c r="F106" s="49">
        <v>2728</v>
      </c>
      <c r="G106" s="50">
        <f t="shared" si="173"/>
        <v>498868</v>
      </c>
      <c r="H106" s="46" t="s">
        <v>134</v>
      </c>
      <c r="I106" s="49" t="s">
        <v>134</v>
      </c>
      <c r="J106" s="50" t="str">
        <f t="shared" si="17"/>
        <v>－</v>
      </c>
      <c r="K106" s="46">
        <v>2</v>
      </c>
      <c r="L106" s="49" t="s">
        <v>134</v>
      </c>
      <c r="M106" s="50">
        <f t="shared" ref="M106:M171" si="193">IF(SUM(K106:L106)=0,"－",SUM(K106:L106))</f>
        <v>2</v>
      </c>
      <c r="N106" s="46" t="s">
        <v>134</v>
      </c>
      <c r="O106" s="49" t="s">
        <v>134</v>
      </c>
      <c r="P106" s="50" t="str">
        <f t="shared" ref="P106:P171" si="194">IF(SUM(N106:O106)=0,"－",SUM(N106:O106))</f>
        <v>－</v>
      </c>
      <c r="Q106" s="46">
        <v>1313</v>
      </c>
      <c r="R106" s="49">
        <v>7</v>
      </c>
      <c r="S106" s="50">
        <f t="shared" ref="S106:S171" si="195">IF(SUM(Q106:R106)=0,"－",SUM(Q106:R106))</f>
        <v>1320</v>
      </c>
      <c r="T106" s="46">
        <v>1</v>
      </c>
      <c r="U106" s="49" t="s">
        <v>134</v>
      </c>
      <c r="V106" s="50">
        <f t="shared" ref="V106:V171" si="196">IF(SUM(T106:U106)=0,"－",SUM(T106:U106))</f>
        <v>1</v>
      </c>
      <c r="W106" s="46" t="s">
        <v>134</v>
      </c>
      <c r="X106" s="49" t="s">
        <v>134</v>
      </c>
      <c r="Y106" s="50" t="str">
        <f t="shared" ref="Y106:Y171" si="197">IF(SUM(W106:X106)=0,"－",SUM(W106:X106))</f>
        <v>－</v>
      </c>
      <c r="Z106" s="46" t="s">
        <v>134</v>
      </c>
      <c r="AA106" s="49" t="s">
        <v>134</v>
      </c>
      <c r="AB106" s="25" t="str">
        <f t="shared" ref="AB106:AB171" si="198">IF(SUM(Z106:AA106)=0,"－",SUM(Z106:AA106))</f>
        <v>－</v>
      </c>
      <c r="AC106" s="23" t="s">
        <v>134</v>
      </c>
      <c r="AD106" s="49" t="s">
        <v>134</v>
      </c>
      <c r="AE106" s="50" t="str">
        <f t="shared" ref="AE106:AE171" si="199">IF(SUM(AC106:AD106)=0,"－",SUM(AC106:AD106))</f>
        <v>－</v>
      </c>
      <c r="AF106" s="46" t="s">
        <v>134</v>
      </c>
      <c r="AG106" s="49" t="s">
        <v>134</v>
      </c>
      <c r="AH106" s="50" t="str">
        <f t="shared" ref="AH106:AH171" si="200">IF(SUM(AF106:AG106)=0,"－",SUM(AF106:AG106))</f>
        <v>－</v>
      </c>
      <c r="AI106" s="46" t="s">
        <v>134</v>
      </c>
      <c r="AJ106" s="49" t="s">
        <v>134</v>
      </c>
      <c r="AK106" s="50" t="str">
        <f t="shared" ref="AK106:AK171" si="201">IF(SUM(AI106:AJ106)=0,"－",SUM(AI106:AJ106))</f>
        <v>－</v>
      </c>
      <c r="AL106" s="46" t="s">
        <v>134</v>
      </c>
      <c r="AM106" s="49" t="s">
        <v>134</v>
      </c>
      <c r="AN106" s="50" t="str">
        <f t="shared" ref="AN106:AN171" si="202">IF(SUM(AL106:AM106)=0,"－",SUM(AL106:AM106))</f>
        <v>－</v>
      </c>
      <c r="AO106" s="46" t="s">
        <v>134</v>
      </c>
      <c r="AP106" s="49" t="s">
        <v>134</v>
      </c>
      <c r="AQ106" s="50" t="str">
        <f t="shared" ref="AQ106:AQ171" si="203">IF(SUM(AO106:AP106)=0,"－",SUM(AO106:AP106))</f>
        <v>－</v>
      </c>
      <c r="AR106" s="46" t="s">
        <v>134</v>
      </c>
      <c r="AS106" s="49" t="s">
        <v>134</v>
      </c>
      <c r="AT106" s="50" t="str">
        <f t="shared" ref="AT106:AT171" si="204">IF(SUM(AR106:AS106)=0,"－",SUM(AR106:AS106))</f>
        <v>－</v>
      </c>
      <c r="AU106" s="46" t="s">
        <v>134</v>
      </c>
      <c r="AV106" s="49" t="s">
        <v>134</v>
      </c>
      <c r="AW106" s="50" t="str">
        <f t="shared" ref="AW106:AW171" si="205">IF(SUM(AU106:AV106)=0,"－",SUM(AU106:AV106))</f>
        <v>－</v>
      </c>
      <c r="AX106" s="46" t="s">
        <v>134</v>
      </c>
      <c r="AY106" s="49" t="s">
        <v>134</v>
      </c>
      <c r="AZ106" s="25" t="str">
        <f t="shared" ref="AZ106:AZ171" si="206">IF(SUM(AX106:AY106)=0,"－",SUM(AX106:AY106))</f>
        <v>－</v>
      </c>
      <c r="BA106" s="23" t="s">
        <v>134</v>
      </c>
      <c r="BB106" s="49" t="s">
        <v>134</v>
      </c>
      <c r="BC106" s="50" t="str">
        <f t="shared" ref="BC106:BC171" si="207">IF(SUM(BA106:BB106)=0,"－",SUM(BA106:BB106))</f>
        <v>－</v>
      </c>
      <c r="BD106" s="46">
        <v>1</v>
      </c>
      <c r="BE106" s="49" t="s">
        <v>134</v>
      </c>
      <c r="BF106" s="50">
        <f t="shared" ref="BF106:BF171" si="208">IF(SUM(BD106:BE106)=0,"－",SUM(BD106:BE106))</f>
        <v>1</v>
      </c>
      <c r="BG106" s="23">
        <f t="shared" ref="BG106:BH112" si="209">IF(SUM(E106,H106,K106,N106,Q106,T106,W106,Z106,AC106,AF106,AI106,AL106,AO106,AR106,AU106,AX106,BA106,BD106)=0,"－",SUM(E106,H106,K106,N106,Q106,T106,W106,Z106,AC106,AF106,AI106,AL106,AO106,AR106,AU106,AX106,BA106,BD106))</f>
        <v>497457</v>
      </c>
      <c r="BH106" s="24">
        <f t="shared" si="209"/>
        <v>2735</v>
      </c>
      <c r="BI106" s="50">
        <f t="shared" ref="BI106:BI171" si="210">IF(SUM(BG106:BH106)=0,"－",SUM(BG106:BH106))</f>
        <v>500192</v>
      </c>
      <c r="BJ106" s="46"/>
      <c r="BK106" s="49"/>
      <c r="BL106" s="50"/>
      <c r="BM106" s="46"/>
      <c r="BN106" s="49"/>
      <c r="BO106" s="50"/>
      <c r="BP106" s="46"/>
      <c r="BQ106" s="49"/>
      <c r="BR106" s="50"/>
      <c r="BS106" s="46"/>
      <c r="BT106" s="49"/>
      <c r="BU106" s="50"/>
      <c r="BV106" s="23"/>
      <c r="BW106" s="24"/>
      <c r="BX106" s="50"/>
    </row>
    <row r="107" spans="1:76" s="11" customFormat="1" ht="12.75" customHeight="1" x14ac:dyDescent="0.15">
      <c r="A107" s="76"/>
      <c r="B107" s="59"/>
      <c r="C107" s="105" t="s">
        <v>192</v>
      </c>
      <c r="D107" s="15" t="s">
        <v>54</v>
      </c>
      <c r="E107" s="26">
        <v>231524</v>
      </c>
      <c r="F107" s="27">
        <v>1063</v>
      </c>
      <c r="G107" s="28">
        <f t="shared" si="173"/>
        <v>232587</v>
      </c>
      <c r="H107" s="26" t="s">
        <v>134</v>
      </c>
      <c r="I107" s="27" t="s">
        <v>134</v>
      </c>
      <c r="J107" s="28" t="str">
        <f t="shared" si="17"/>
        <v>－</v>
      </c>
      <c r="K107" s="26">
        <v>1</v>
      </c>
      <c r="L107" s="27" t="s">
        <v>134</v>
      </c>
      <c r="M107" s="28">
        <f t="shared" si="193"/>
        <v>1</v>
      </c>
      <c r="N107" s="26" t="s">
        <v>134</v>
      </c>
      <c r="O107" s="27" t="s">
        <v>134</v>
      </c>
      <c r="P107" s="28" t="str">
        <f t="shared" si="194"/>
        <v>－</v>
      </c>
      <c r="Q107" s="26">
        <v>486</v>
      </c>
      <c r="R107" s="27">
        <v>1</v>
      </c>
      <c r="S107" s="28">
        <f t="shared" si="195"/>
        <v>487</v>
      </c>
      <c r="T107" s="26">
        <v>1</v>
      </c>
      <c r="U107" s="27" t="s">
        <v>134</v>
      </c>
      <c r="V107" s="28">
        <f t="shared" si="196"/>
        <v>1</v>
      </c>
      <c r="W107" s="26" t="s">
        <v>134</v>
      </c>
      <c r="X107" s="27" t="s">
        <v>134</v>
      </c>
      <c r="Y107" s="28" t="str">
        <f t="shared" si="197"/>
        <v>－</v>
      </c>
      <c r="Z107" s="26" t="s">
        <v>134</v>
      </c>
      <c r="AA107" s="27" t="s">
        <v>134</v>
      </c>
      <c r="AB107" s="28" t="str">
        <f t="shared" si="198"/>
        <v>－</v>
      </c>
      <c r="AC107" s="26" t="s">
        <v>134</v>
      </c>
      <c r="AD107" s="27" t="s">
        <v>134</v>
      </c>
      <c r="AE107" s="28" t="str">
        <f t="shared" si="199"/>
        <v>－</v>
      </c>
      <c r="AF107" s="26" t="s">
        <v>134</v>
      </c>
      <c r="AG107" s="27" t="s">
        <v>134</v>
      </c>
      <c r="AH107" s="28" t="str">
        <f t="shared" si="200"/>
        <v>－</v>
      </c>
      <c r="AI107" s="26" t="s">
        <v>134</v>
      </c>
      <c r="AJ107" s="27" t="s">
        <v>134</v>
      </c>
      <c r="AK107" s="28" t="str">
        <f t="shared" si="201"/>
        <v>－</v>
      </c>
      <c r="AL107" s="26" t="s">
        <v>134</v>
      </c>
      <c r="AM107" s="27" t="s">
        <v>134</v>
      </c>
      <c r="AN107" s="28" t="str">
        <f t="shared" si="202"/>
        <v>－</v>
      </c>
      <c r="AO107" s="26" t="s">
        <v>134</v>
      </c>
      <c r="AP107" s="27" t="s">
        <v>134</v>
      </c>
      <c r="AQ107" s="28" t="str">
        <f t="shared" si="203"/>
        <v>－</v>
      </c>
      <c r="AR107" s="26" t="s">
        <v>134</v>
      </c>
      <c r="AS107" s="27" t="s">
        <v>134</v>
      </c>
      <c r="AT107" s="28" t="str">
        <f t="shared" si="204"/>
        <v>－</v>
      </c>
      <c r="AU107" s="26" t="s">
        <v>134</v>
      </c>
      <c r="AV107" s="27" t="s">
        <v>134</v>
      </c>
      <c r="AW107" s="28" t="str">
        <f t="shared" si="205"/>
        <v>－</v>
      </c>
      <c r="AX107" s="26">
        <v>4</v>
      </c>
      <c r="AY107" s="27" t="s">
        <v>134</v>
      </c>
      <c r="AZ107" s="28">
        <f t="shared" si="206"/>
        <v>4</v>
      </c>
      <c r="BA107" s="26" t="s">
        <v>134</v>
      </c>
      <c r="BB107" s="27" t="s">
        <v>134</v>
      </c>
      <c r="BC107" s="28" t="str">
        <f t="shared" si="207"/>
        <v>－</v>
      </c>
      <c r="BD107" s="26">
        <v>2</v>
      </c>
      <c r="BE107" s="27" t="s">
        <v>134</v>
      </c>
      <c r="BF107" s="28">
        <f t="shared" si="208"/>
        <v>2</v>
      </c>
      <c r="BG107" s="26">
        <f t="shared" si="209"/>
        <v>232018</v>
      </c>
      <c r="BH107" s="27">
        <f t="shared" si="209"/>
        <v>1064</v>
      </c>
      <c r="BI107" s="28">
        <f t="shared" si="210"/>
        <v>233082</v>
      </c>
      <c r="BJ107" s="26"/>
      <c r="BK107" s="27"/>
      <c r="BL107" s="28"/>
      <c r="BM107" s="26"/>
      <c r="BN107" s="27"/>
      <c r="BO107" s="28"/>
      <c r="BP107" s="26"/>
      <c r="BQ107" s="27"/>
      <c r="BR107" s="28"/>
      <c r="BS107" s="26"/>
      <c r="BT107" s="27"/>
      <c r="BU107" s="28"/>
      <c r="BV107" s="26"/>
      <c r="BW107" s="27"/>
      <c r="BX107" s="28"/>
    </row>
    <row r="108" spans="1:76" s="11" customFormat="1" ht="12.75" customHeight="1" x14ac:dyDescent="0.15">
      <c r="A108" s="76"/>
      <c r="B108" s="59"/>
      <c r="C108" s="105"/>
      <c r="D108" s="15" t="s">
        <v>193</v>
      </c>
      <c r="E108" s="26">
        <v>109515</v>
      </c>
      <c r="F108" s="27">
        <v>509</v>
      </c>
      <c r="G108" s="28">
        <f t="shared" si="173"/>
        <v>110024</v>
      </c>
      <c r="H108" s="26" t="s">
        <v>134</v>
      </c>
      <c r="I108" s="27" t="s">
        <v>134</v>
      </c>
      <c r="J108" s="28" t="str">
        <f t="shared" si="17"/>
        <v>－</v>
      </c>
      <c r="K108" s="26" t="s">
        <v>134</v>
      </c>
      <c r="L108" s="27" t="s">
        <v>134</v>
      </c>
      <c r="M108" s="28" t="str">
        <f t="shared" si="193"/>
        <v>－</v>
      </c>
      <c r="N108" s="26" t="s">
        <v>134</v>
      </c>
      <c r="O108" s="27" t="s">
        <v>134</v>
      </c>
      <c r="P108" s="28" t="str">
        <f t="shared" si="194"/>
        <v>－</v>
      </c>
      <c r="Q108" s="26">
        <v>209</v>
      </c>
      <c r="R108" s="27">
        <v>1</v>
      </c>
      <c r="S108" s="28">
        <f t="shared" si="195"/>
        <v>210</v>
      </c>
      <c r="T108" s="26">
        <v>2</v>
      </c>
      <c r="U108" s="27" t="s">
        <v>134</v>
      </c>
      <c r="V108" s="28">
        <f t="shared" si="196"/>
        <v>2</v>
      </c>
      <c r="W108" s="26" t="s">
        <v>134</v>
      </c>
      <c r="X108" s="27" t="s">
        <v>134</v>
      </c>
      <c r="Y108" s="28" t="str">
        <f t="shared" si="197"/>
        <v>－</v>
      </c>
      <c r="Z108" s="26" t="s">
        <v>134</v>
      </c>
      <c r="AA108" s="27" t="s">
        <v>134</v>
      </c>
      <c r="AB108" s="28" t="str">
        <f t="shared" si="198"/>
        <v>－</v>
      </c>
      <c r="AC108" s="26">
        <v>7</v>
      </c>
      <c r="AD108" s="27" t="s">
        <v>134</v>
      </c>
      <c r="AE108" s="28">
        <f t="shared" si="199"/>
        <v>7</v>
      </c>
      <c r="AF108" s="26" t="s">
        <v>134</v>
      </c>
      <c r="AG108" s="27" t="s">
        <v>134</v>
      </c>
      <c r="AH108" s="28" t="str">
        <f t="shared" si="200"/>
        <v>－</v>
      </c>
      <c r="AI108" s="26" t="s">
        <v>134</v>
      </c>
      <c r="AJ108" s="27" t="s">
        <v>134</v>
      </c>
      <c r="AK108" s="28" t="str">
        <f t="shared" si="201"/>
        <v>－</v>
      </c>
      <c r="AL108" s="26" t="s">
        <v>134</v>
      </c>
      <c r="AM108" s="27" t="s">
        <v>134</v>
      </c>
      <c r="AN108" s="28" t="str">
        <f t="shared" si="202"/>
        <v>－</v>
      </c>
      <c r="AO108" s="26" t="s">
        <v>134</v>
      </c>
      <c r="AP108" s="27" t="s">
        <v>134</v>
      </c>
      <c r="AQ108" s="28" t="str">
        <f t="shared" si="203"/>
        <v>－</v>
      </c>
      <c r="AR108" s="26" t="s">
        <v>134</v>
      </c>
      <c r="AS108" s="27" t="s">
        <v>134</v>
      </c>
      <c r="AT108" s="28" t="str">
        <f t="shared" si="204"/>
        <v>－</v>
      </c>
      <c r="AU108" s="26" t="s">
        <v>134</v>
      </c>
      <c r="AV108" s="27" t="s">
        <v>134</v>
      </c>
      <c r="AW108" s="28" t="str">
        <f t="shared" si="205"/>
        <v>－</v>
      </c>
      <c r="AX108" s="26" t="s">
        <v>134</v>
      </c>
      <c r="AY108" s="27" t="s">
        <v>134</v>
      </c>
      <c r="AZ108" s="28" t="str">
        <f t="shared" si="206"/>
        <v>－</v>
      </c>
      <c r="BA108" s="26" t="s">
        <v>134</v>
      </c>
      <c r="BB108" s="27" t="s">
        <v>134</v>
      </c>
      <c r="BC108" s="28" t="str">
        <f t="shared" si="207"/>
        <v>－</v>
      </c>
      <c r="BD108" s="26" t="s">
        <v>134</v>
      </c>
      <c r="BE108" s="27" t="s">
        <v>134</v>
      </c>
      <c r="BF108" s="28" t="str">
        <f t="shared" si="208"/>
        <v>－</v>
      </c>
      <c r="BG108" s="26">
        <f t="shared" ref="BG108" si="211">IF(SUM(E108,H108,K108,N108,Q108,T108,W108,Z108,AC108,AF108,AI108,AL108,AO108,AR108,AU108,AX108,BA108,BD108)=0,"－",SUM(E108,H108,K108,N108,Q108,T108,W108,Z108,AC108,AF108,AI108,AL108,AO108,AR108,AU108,AX108,BA108,BD108))</f>
        <v>109733</v>
      </c>
      <c r="BH108" s="27">
        <f t="shared" ref="BH108" si="212">IF(SUM(F108,I108,L108,O108,R108,U108,X108,AA108,AD108,AG108,AJ108,AM108,AP108,AS108,AV108,AY108,BB108,BE108)=0,"－",SUM(F108,I108,L108,O108,R108,U108,X108,AA108,AD108,AG108,AJ108,AM108,AP108,AS108,AV108,AY108,BB108,BE108))</f>
        <v>510</v>
      </c>
      <c r="BI108" s="28">
        <f t="shared" si="210"/>
        <v>110243</v>
      </c>
      <c r="BJ108" s="26"/>
      <c r="BK108" s="27"/>
      <c r="BL108" s="28"/>
      <c r="BM108" s="26"/>
      <c r="BN108" s="27"/>
      <c r="BO108" s="28"/>
      <c r="BP108" s="26"/>
      <c r="BQ108" s="27"/>
      <c r="BR108" s="28"/>
      <c r="BS108" s="26"/>
      <c r="BT108" s="27"/>
      <c r="BU108" s="28"/>
      <c r="BV108" s="26"/>
      <c r="BW108" s="27"/>
      <c r="BX108" s="28"/>
    </row>
    <row r="109" spans="1:76" s="11" customFormat="1" ht="12.75" customHeight="1" x14ac:dyDescent="0.15">
      <c r="A109" s="66"/>
      <c r="B109" s="60"/>
      <c r="C109" s="105"/>
      <c r="D109" s="15" t="s">
        <v>25</v>
      </c>
      <c r="E109" s="26">
        <f>IF(SUM(E107:E108)=0,"－",SUM(E107:E108))</f>
        <v>341039</v>
      </c>
      <c r="F109" s="27">
        <f t="shared" ref="F109:BH109" si="213">IF(SUM(F107:F108)=0,"－",SUM(F107:F108))</f>
        <v>1572</v>
      </c>
      <c r="G109" s="28">
        <f t="shared" si="173"/>
        <v>342611</v>
      </c>
      <c r="H109" s="26" t="str">
        <f t="shared" si="213"/>
        <v>－</v>
      </c>
      <c r="I109" s="27" t="str">
        <f t="shared" si="213"/>
        <v>－</v>
      </c>
      <c r="J109" s="28" t="str">
        <f t="shared" si="17"/>
        <v>－</v>
      </c>
      <c r="K109" s="26">
        <f t="shared" si="213"/>
        <v>1</v>
      </c>
      <c r="L109" s="27" t="str">
        <f t="shared" si="213"/>
        <v>－</v>
      </c>
      <c r="M109" s="28">
        <f t="shared" si="193"/>
        <v>1</v>
      </c>
      <c r="N109" s="26" t="str">
        <f t="shared" si="213"/>
        <v>－</v>
      </c>
      <c r="O109" s="27" t="str">
        <f t="shared" si="213"/>
        <v>－</v>
      </c>
      <c r="P109" s="28" t="str">
        <f t="shared" si="194"/>
        <v>－</v>
      </c>
      <c r="Q109" s="26">
        <f t="shared" si="213"/>
        <v>695</v>
      </c>
      <c r="R109" s="27">
        <f t="shared" si="213"/>
        <v>2</v>
      </c>
      <c r="S109" s="28">
        <f t="shared" si="195"/>
        <v>697</v>
      </c>
      <c r="T109" s="26">
        <f t="shared" si="213"/>
        <v>3</v>
      </c>
      <c r="U109" s="27" t="str">
        <f t="shared" si="213"/>
        <v>－</v>
      </c>
      <c r="V109" s="28">
        <f t="shared" si="196"/>
        <v>3</v>
      </c>
      <c r="W109" s="26" t="str">
        <f t="shared" si="213"/>
        <v>－</v>
      </c>
      <c r="X109" s="27" t="str">
        <f t="shared" si="213"/>
        <v>－</v>
      </c>
      <c r="Y109" s="28" t="str">
        <f t="shared" si="197"/>
        <v>－</v>
      </c>
      <c r="Z109" s="26" t="str">
        <f t="shared" si="213"/>
        <v>－</v>
      </c>
      <c r="AA109" s="27" t="str">
        <f t="shared" si="213"/>
        <v>－</v>
      </c>
      <c r="AB109" s="28" t="str">
        <f t="shared" si="198"/>
        <v>－</v>
      </c>
      <c r="AC109" s="26">
        <f t="shared" si="213"/>
        <v>7</v>
      </c>
      <c r="AD109" s="27" t="str">
        <f t="shared" si="213"/>
        <v>－</v>
      </c>
      <c r="AE109" s="28">
        <f t="shared" si="199"/>
        <v>7</v>
      </c>
      <c r="AF109" s="26" t="str">
        <f t="shared" si="213"/>
        <v>－</v>
      </c>
      <c r="AG109" s="27" t="str">
        <f t="shared" si="213"/>
        <v>－</v>
      </c>
      <c r="AH109" s="28" t="str">
        <f t="shared" si="200"/>
        <v>－</v>
      </c>
      <c r="AI109" s="26" t="str">
        <f t="shared" si="213"/>
        <v>－</v>
      </c>
      <c r="AJ109" s="27" t="str">
        <f t="shared" si="213"/>
        <v>－</v>
      </c>
      <c r="AK109" s="28" t="str">
        <f t="shared" si="201"/>
        <v>－</v>
      </c>
      <c r="AL109" s="26" t="str">
        <f t="shared" si="213"/>
        <v>－</v>
      </c>
      <c r="AM109" s="27" t="str">
        <f t="shared" si="213"/>
        <v>－</v>
      </c>
      <c r="AN109" s="28" t="str">
        <f t="shared" si="202"/>
        <v>－</v>
      </c>
      <c r="AO109" s="26" t="str">
        <f t="shared" si="213"/>
        <v>－</v>
      </c>
      <c r="AP109" s="27" t="str">
        <f t="shared" si="213"/>
        <v>－</v>
      </c>
      <c r="AQ109" s="28" t="str">
        <f t="shared" si="203"/>
        <v>－</v>
      </c>
      <c r="AR109" s="26" t="str">
        <f t="shared" si="213"/>
        <v>－</v>
      </c>
      <c r="AS109" s="27" t="str">
        <f t="shared" si="213"/>
        <v>－</v>
      </c>
      <c r="AT109" s="28" t="str">
        <f t="shared" si="204"/>
        <v>－</v>
      </c>
      <c r="AU109" s="26" t="str">
        <f t="shared" si="213"/>
        <v>－</v>
      </c>
      <c r="AV109" s="27" t="str">
        <f t="shared" si="213"/>
        <v>－</v>
      </c>
      <c r="AW109" s="28" t="str">
        <f t="shared" si="205"/>
        <v>－</v>
      </c>
      <c r="AX109" s="26">
        <f t="shared" si="213"/>
        <v>4</v>
      </c>
      <c r="AY109" s="27" t="str">
        <f t="shared" si="213"/>
        <v>－</v>
      </c>
      <c r="AZ109" s="28">
        <f t="shared" si="206"/>
        <v>4</v>
      </c>
      <c r="BA109" s="26" t="str">
        <f t="shared" si="213"/>
        <v>－</v>
      </c>
      <c r="BB109" s="27" t="str">
        <f t="shared" si="213"/>
        <v>－</v>
      </c>
      <c r="BC109" s="28" t="str">
        <f t="shared" si="207"/>
        <v>－</v>
      </c>
      <c r="BD109" s="26">
        <f t="shared" si="213"/>
        <v>2</v>
      </c>
      <c r="BE109" s="27" t="str">
        <f t="shared" si="213"/>
        <v>－</v>
      </c>
      <c r="BF109" s="28">
        <f t="shared" si="208"/>
        <v>2</v>
      </c>
      <c r="BG109" s="26">
        <f t="shared" si="213"/>
        <v>341751</v>
      </c>
      <c r="BH109" s="27">
        <f t="shared" si="213"/>
        <v>1574</v>
      </c>
      <c r="BI109" s="28">
        <f t="shared" si="210"/>
        <v>343325</v>
      </c>
      <c r="BJ109" s="26"/>
      <c r="BK109" s="27"/>
      <c r="BL109" s="28"/>
      <c r="BM109" s="26"/>
      <c r="BN109" s="27"/>
      <c r="BO109" s="28"/>
      <c r="BP109" s="26"/>
      <c r="BQ109" s="27"/>
      <c r="BR109" s="28"/>
      <c r="BS109" s="26"/>
      <c r="BT109" s="27"/>
      <c r="BU109" s="28"/>
      <c r="BV109" s="26"/>
      <c r="BW109" s="27"/>
      <c r="BX109" s="28"/>
    </row>
    <row r="110" spans="1:76" s="11" customFormat="1" ht="12.75" customHeight="1" x14ac:dyDescent="0.15">
      <c r="A110" s="66"/>
      <c r="B110" s="72" t="s">
        <v>55</v>
      </c>
      <c r="C110" s="73"/>
      <c r="D110" s="61"/>
      <c r="E110" s="26">
        <v>374746</v>
      </c>
      <c r="F110" s="27">
        <v>2206</v>
      </c>
      <c r="G110" s="28">
        <f t="shared" si="173"/>
        <v>376952</v>
      </c>
      <c r="H110" s="26" t="s">
        <v>134</v>
      </c>
      <c r="I110" s="27" t="s">
        <v>134</v>
      </c>
      <c r="J110" s="28" t="str">
        <f t="shared" si="17"/>
        <v>－</v>
      </c>
      <c r="K110" s="26">
        <v>4</v>
      </c>
      <c r="L110" s="27" t="s">
        <v>134</v>
      </c>
      <c r="M110" s="28">
        <f t="shared" si="193"/>
        <v>4</v>
      </c>
      <c r="N110" s="26" t="s">
        <v>134</v>
      </c>
      <c r="O110" s="27" t="s">
        <v>134</v>
      </c>
      <c r="P110" s="28" t="str">
        <f t="shared" si="194"/>
        <v>－</v>
      </c>
      <c r="Q110" s="26">
        <v>1451</v>
      </c>
      <c r="R110" s="27">
        <v>12</v>
      </c>
      <c r="S110" s="28">
        <f t="shared" si="195"/>
        <v>1463</v>
      </c>
      <c r="T110" s="26">
        <v>19</v>
      </c>
      <c r="U110" s="27">
        <v>1</v>
      </c>
      <c r="V110" s="28">
        <f t="shared" si="196"/>
        <v>20</v>
      </c>
      <c r="W110" s="26" t="s">
        <v>134</v>
      </c>
      <c r="X110" s="27" t="s">
        <v>134</v>
      </c>
      <c r="Y110" s="28" t="str">
        <f t="shared" si="197"/>
        <v>－</v>
      </c>
      <c r="Z110" s="26" t="s">
        <v>134</v>
      </c>
      <c r="AA110" s="27" t="s">
        <v>134</v>
      </c>
      <c r="AB110" s="28" t="str">
        <f t="shared" si="198"/>
        <v>－</v>
      </c>
      <c r="AC110" s="26" t="s">
        <v>134</v>
      </c>
      <c r="AD110" s="27" t="s">
        <v>134</v>
      </c>
      <c r="AE110" s="28" t="str">
        <f t="shared" si="199"/>
        <v>－</v>
      </c>
      <c r="AF110" s="26" t="s">
        <v>134</v>
      </c>
      <c r="AG110" s="27" t="s">
        <v>134</v>
      </c>
      <c r="AH110" s="28" t="str">
        <f t="shared" si="200"/>
        <v>－</v>
      </c>
      <c r="AI110" s="26" t="s">
        <v>134</v>
      </c>
      <c r="AJ110" s="27" t="s">
        <v>134</v>
      </c>
      <c r="AK110" s="28" t="str">
        <f t="shared" si="201"/>
        <v>－</v>
      </c>
      <c r="AL110" s="26" t="s">
        <v>134</v>
      </c>
      <c r="AM110" s="27" t="s">
        <v>134</v>
      </c>
      <c r="AN110" s="28" t="str">
        <f t="shared" si="202"/>
        <v>－</v>
      </c>
      <c r="AO110" s="26" t="s">
        <v>134</v>
      </c>
      <c r="AP110" s="27" t="s">
        <v>134</v>
      </c>
      <c r="AQ110" s="28" t="str">
        <f t="shared" si="203"/>
        <v>－</v>
      </c>
      <c r="AR110" s="26" t="s">
        <v>134</v>
      </c>
      <c r="AS110" s="27" t="s">
        <v>134</v>
      </c>
      <c r="AT110" s="28" t="str">
        <f t="shared" si="204"/>
        <v>－</v>
      </c>
      <c r="AU110" s="26" t="s">
        <v>134</v>
      </c>
      <c r="AV110" s="27" t="s">
        <v>134</v>
      </c>
      <c r="AW110" s="28" t="str">
        <f t="shared" si="205"/>
        <v>－</v>
      </c>
      <c r="AX110" s="26">
        <v>9</v>
      </c>
      <c r="AY110" s="27" t="s">
        <v>134</v>
      </c>
      <c r="AZ110" s="28">
        <f t="shared" si="206"/>
        <v>9</v>
      </c>
      <c r="BA110" s="26" t="s">
        <v>134</v>
      </c>
      <c r="BB110" s="27" t="s">
        <v>134</v>
      </c>
      <c r="BC110" s="28" t="str">
        <f t="shared" si="207"/>
        <v>－</v>
      </c>
      <c r="BD110" s="26">
        <v>1</v>
      </c>
      <c r="BE110" s="27" t="s">
        <v>134</v>
      </c>
      <c r="BF110" s="28">
        <f t="shared" si="208"/>
        <v>1</v>
      </c>
      <c r="BG110" s="26">
        <f t="shared" si="209"/>
        <v>376230</v>
      </c>
      <c r="BH110" s="27">
        <f t="shared" si="209"/>
        <v>2219</v>
      </c>
      <c r="BI110" s="28">
        <f t="shared" si="210"/>
        <v>378449</v>
      </c>
      <c r="BJ110" s="26"/>
      <c r="BK110" s="27"/>
      <c r="BL110" s="28"/>
      <c r="BM110" s="26"/>
      <c r="BN110" s="27"/>
      <c r="BO110" s="28"/>
      <c r="BP110" s="26"/>
      <c r="BQ110" s="27"/>
      <c r="BR110" s="28"/>
      <c r="BS110" s="26"/>
      <c r="BT110" s="27"/>
      <c r="BU110" s="28"/>
      <c r="BV110" s="26"/>
      <c r="BW110" s="27"/>
      <c r="BX110" s="28"/>
    </row>
    <row r="111" spans="1:76" s="11" customFormat="1" ht="12.75" customHeight="1" x14ac:dyDescent="0.15">
      <c r="A111" s="66"/>
      <c r="B111" s="77" t="s">
        <v>32</v>
      </c>
      <c r="C111" s="56" t="s">
        <v>126</v>
      </c>
      <c r="D111" s="61"/>
      <c r="E111" s="26">
        <v>207123</v>
      </c>
      <c r="F111" s="27">
        <v>1108</v>
      </c>
      <c r="G111" s="28">
        <f t="shared" si="173"/>
        <v>208231</v>
      </c>
      <c r="H111" s="26" t="s">
        <v>134</v>
      </c>
      <c r="I111" s="27" t="s">
        <v>134</v>
      </c>
      <c r="J111" s="28" t="str">
        <f t="shared" si="17"/>
        <v>－</v>
      </c>
      <c r="K111" s="26" t="s">
        <v>134</v>
      </c>
      <c r="L111" s="27" t="s">
        <v>134</v>
      </c>
      <c r="M111" s="28" t="str">
        <f t="shared" si="193"/>
        <v>－</v>
      </c>
      <c r="N111" s="26" t="s">
        <v>134</v>
      </c>
      <c r="O111" s="27" t="s">
        <v>134</v>
      </c>
      <c r="P111" s="28" t="str">
        <f t="shared" si="194"/>
        <v>－</v>
      </c>
      <c r="Q111" s="26">
        <v>720</v>
      </c>
      <c r="R111" s="27">
        <v>2</v>
      </c>
      <c r="S111" s="28">
        <f t="shared" si="195"/>
        <v>722</v>
      </c>
      <c r="T111" s="26">
        <v>3</v>
      </c>
      <c r="U111" s="27" t="s">
        <v>134</v>
      </c>
      <c r="V111" s="28">
        <f t="shared" si="196"/>
        <v>3</v>
      </c>
      <c r="W111" s="26" t="s">
        <v>134</v>
      </c>
      <c r="X111" s="27" t="s">
        <v>134</v>
      </c>
      <c r="Y111" s="28" t="str">
        <f t="shared" si="197"/>
        <v>－</v>
      </c>
      <c r="Z111" s="26" t="s">
        <v>134</v>
      </c>
      <c r="AA111" s="27" t="s">
        <v>134</v>
      </c>
      <c r="AB111" s="28" t="str">
        <f t="shared" si="198"/>
        <v>－</v>
      </c>
      <c r="AC111" s="26" t="s">
        <v>134</v>
      </c>
      <c r="AD111" s="27" t="s">
        <v>134</v>
      </c>
      <c r="AE111" s="28" t="str">
        <f t="shared" si="199"/>
        <v>－</v>
      </c>
      <c r="AF111" s="26" t="s">
        <v>134</v>
      </c>
      <c r="AG111" s="27" t="s">
        <v>134</v>
      </c>
      <c r="AH111" s="28" t="str">
        <f t="shared" si="200"/>
        <v>－</v>
      </c>
      <c r="AI111" s="26" t="s">
        <v>134</v>
      </c>
      <c r="AJ111" s="27" t="s">
        <v>134</v>
      </c>
      <c r="AK111" s="28" t="str">
        <f t="shared" si="201"/>
        <v>－</v>
      </c>
      <c r="AL111" s="26" t="s">
        <v>134</v>
      </c>
      <c r="AM111" s="27" t="s">
        <v>134</v>
      </c>
      <c r="AN111" s="28" t="str">
        <f t="shared" si="202"/>
        <v>－</v>
      </c>
      <c r="AO111" s="26" t="s">
        <v>134</v>
      </c>
      <c r="AP111" s="27" t="s">
        <v>134</v>
      </c>
      <c r="AQ111" s="28" t="str">
        <f t="shared" si="203"/>
        <v>－</v>
      </c>
      <c r="AR111" s="26" t="s">
        <v>134</v>
      </c>
      <c r="AS111" s="27" t="s">
        <v>134</v>
      </c>
      <c r="AT111" s="28" t="str">
        <f t="shared" si="204"/>
        <v>－</v>
      </c>
      <c r="AU111" s="26" t="s">
        <v>134</v>
      </c>
      <c r="AV111" s="27" t="s">
        <v>134</v>
      </c>
      <c r="AW111" s="28" t="str">
        <f t="shared" si="205"/>
        <v>－</v>
      </c>
      <c r="AX111" s="26" t="s">
        <v>134</v>
      </c>
      <c r="AY111" s="27" t="s">
        <v>134</v>
      </c>
      <c r="AZ111" s="28" t="str">
        <f t="shared" si="206"/>
        <v>－</v>
      </c>
      <c r="BA111" s="26" t="s">
        <v>134</v>
      </c>
      <c r="BB111" s="27" t="s">
        <v>134</v>
      </c>
      <c r="BC111" s="28" t="str">
        <f t="shared" si="207"/>
        <v>－</v>
      </c>
      <c r="BD111" s="26">
        <v>3</v>
      </c>
      <c r="BE111" s="27" t="s">
        <v>134</v>
      </c>
      <c r="BF111" s="28">
        <f t="shared" si="208"/>
        <v>3</v>
      </c>
      <c r="BG111" s="26">
        <f t="shared" si="209"/>
        <v>207849</v>
      </c>
      <c r="BH111" s="27">
        <f t="shared" si="209"/>
        <v>1110</v>
      </c>
      <c r="BI111" s="28">
        <f t="shared" si="210"/>
        <v>208959</v>
      </c>
      <c r="BJ111" s="26"/>
      <c r="BK111" s="27"/>
      <c r="BL111" s="28"/>
      <c r="BM111" s="26"/>
      <c r="BN111" s="27"/>
      <c r="BO111" s="28"/>
      <c r="BP111" s="26"/>
      <c r="BQ111" s="27"/>
      <c r="BR111" s="28"/>
      <c r="BS111" s="26"/>
      <c r="BT111" s="27"/>
      <c r="BU111" s="28"/>
      <c r="BV111" s="26"/>
      <c r="BW111" s="27"/>
      <c r="BX111" s="28"/>
    </row>
    <row r="112" spans="1:76" s="11" customFormat="1" ht="12.75" customHeight="1" x14ac:dyDescent="0.15">
      <c r="A112" s="66"/>
      <c r="B112" s="78"/>
      <c r="C112" s="56" t="s">
        <v>127</v>
      </c>
      <c r="D112" s="61"/>
      <c r="E112" s="26">
        <v>158562</v>
      </c>
      <c r="F112" s="27">
        <v>1674</v>
      </c>
      <c r="G112" s="28">
        <f t="shared" si="173"/>
        <v>160236</v>
      </c>
      <c r="H112" s="26" t="s">
        <v>134</v>
      </c>
      <c r="I112" s="27" t="s">
        <v>134</v>
      </c>
      <c r="J112" s="28" t="str">
        <f t="shared" ref="J112:J177" si="214">IF(SUM(H112:I112)=0,"－",SUM(H112:I112))</f>
        <v>－</v>
      </c>
      <c r="K112" s="26" t="s">
        <v>134</v>
      </c>
      <c r="L112" s="27" t="s">
        <v>134</v>
      </c>
      <c r="M112" s="28" t="str">
        <f t="shared" si="193"/>
        <v>－</v>
      </c>
      <c r="N112" s="26" t="s">
        <v>134</v>
      </c>
      <c r="O112" s="27" t="s">
        <v>134</v>
      </c>
      <c r="P112" s="28" t="str">
        <f t="shared" si="194"/>
        <v>－</v>
      </c>
      <c r="Q112" s="26">
        <v>800</v>
      </c>
      <c r="R112" s="27">
        <v>6</v>
      </c>
      <c r="S112" s="28">
        <f t="shared" si="195"/>
        <v>806</v>
      </c>
      <c r="T112" s="26">
        <v>4</v>
      </c>
      <c r="U112" s="27" t="s">
        <v>134</v>
      </c>
      <c r="V112" s="28">
        <f t="shared" si="196"/>
        <v>4</v>
      </c>
      <c r="W112" s="26" t="s">
        <v>134</v>
      </c>
      <c r="X112" s="27" t="s">
        <v>134</v>
      </c>
      <c r="Y112" s="28" t="str">
        <f t="shared" si="197"/>
        <v>－</v>
      </c>
      <c r="Z112" s="26" t="s">
        <v>134</v>
      </c>
      <c r="AA112" s="27" t="s">
        <v>134</v>
      </c>
      <c r="AB112" s="28" t="str">
        <f t="shared" si="198"/>
        <v>－</v>
      </c>
      <c r="AC112" s="26">
        <v>2</v>
      </c>
      <c r="AD112" s="27" t="s">
        <v>134</v>
      </c>
      <c r="AE112" s="28">
        <f t="shared" si="199"/>
        <v>2</v>
      </c>
      <c r="AF112" s="26" t="s">
        <v>134</v>
      </c>
      <c r="AG112" s="27" t="s">
        <v>134</v>
      </c>
      <c r="AH112" s="28" t="str">
        <f t="shared" si="200"/>
        <v>－</v>
      </c>
      <c r="AI112" s="26" t="s">
        <v>134</v>
      </c>
      <c r="AJ112" s="27" t="s">
        <v>134</v>
      </c>
      <c r="AK112" s="28" t="str">
        <f t="shared" si="201"/>
        <v>－</v>
      </c>
      <c r="AL112" s="26" t="s">
        <v>134</v>
      </c>
      <c r="AM112" s="27" t="s">
        <v>134</v>
      </c>
      <c r="AN112" s="28" t="str">
        <f t="shared" si="202"/>
        <v>－</v>
      </c>
      <c r="AO112" s="26" t="s">
        <v>134</v>
      </c>
      <c r="AP112" s="27" t="s">
        <v>134</v>
      </c>
      <c r="AQ112" s="28" t="str">
        <f t="shared" si="203"/>
        <v>－</v>
      </c>
      <c r="AR112" s="26" t="s">
        <v>134</v>
      </c>
      <c r="AS112" s="27" t="s">
        <v>134</v>
      </c>
      <c r="AT112" s="28" t="str">
        <f t="shared" si="204"/>
        <v>－</v>
      </c>
      <c r="AU112" s="26" t="s">
        <v>134</v>
      </c>
      <c r="AV112" s="27" t="s">
        <v>134</v>
      </c>
      <c r="AW112" s="28" t="str">
        <f t="shared" si="205"/>
        <v>－</v>
      </c>
      <c r="AX112" s="26" t="s">
        <v>134</v>
      </c>
      <c r="AY112" s="27" t="s">
        <v>134</v>
      </c>
      <c r="AZ112" s="28" t="str">
        <f t="shared" si="206"/>
        <v>－</v>
      </c>
      <c r="BA112" s="26" t="s">
        <v>134</v>
      </c>
      <c r="BB112" s="27" t="s">
        <v>134</v>
      </c>
      <c r="BC112" s="28" t="str">
        <f t="shared" si="207"/>
        <v>－</v>
      </c>
      <c r="BD112" s="26">
        <v>4</v>
      </c>
      <c r="BE112" s="27" t="s">
        <v>134</v>
      </c>
      <c r="BF112" s="28">
        <f t="shared" si="208"/>
        <v>4</v>
      </c>
      <c r="BG112" s="26">
        <f t="shared" si="209"/>
        <v>159372</v>
      </c>
      <c r="BH112" s="27">
        <f t="shared" si="209"/>
        <v>1680</v>
      </c>
      <c r="BI112" s="28">
        <f t="shared" si="210"/>
        <v>161052</v>
      </c>
      <c r="BJ112" s="26"/>
      <c r="BK112" s="27"/>
      <c r="BL112" s="28"/>
      <c r="BM112" s="26"/>
      <c r="BN112" s="27"/>
      <c r="BO112" s="28"/>
      <c r="BP112" s="26"/>
      <c r="BQ112" s="27"/>
      <c r="BR112" s="28"/>
      <c r="BS112" s="26"/>
      <c r="BT112" s="27"/>
      <c r="BU112" s="28"/>
      <c r="BV112" s="26"/>
      <c r="BW112" s="27"/>
      <c r="BX112" s="28"/>
    </row>
    <row r="113" spans="1:76" s="11" customFormat="1" ht="12.75" customHeight="1" x14ac:dyDescent="0.15">
      <c r="A113" s="66"/>
      <c r="B113" s="59"/>
      <c r="C113" s="56" t="s">
        <v>25</v>
      </c>
      <c r="D113" s="61"/>
      <c r="E113" s="26">
        <f>IF(SUM(E111:E112)=0,"－",SUM(E111:E112))</f>
        <v>365685</v>
      </c>
      <c r="F113" s="27">
        <f t="shared" ref="F113:BE113" si="215">IF(SUM(F111:F112)=0,"－",SUM(F111:F112))</f>
        <v>2782</v>
      </c>
      <c r="G113" s="28">
        <f t="shared" si="173"/>
        <v>368467</v>
      </c>
      <c r="H113" s="26" t="str">
        <f t="shared" si="215"/>
        <v>－</v>
      </c>
      <c r="I113" s="27" t="str">
        <f t="shared" si="215"/>
        <v>－</v>
      </c>
      <c r="J113" s="28" t="str">
        <f t="shared" si="214"/>
        <v>－</v>
      </c>
      <c r="K113" s="26" t="str">
        <f t="shared" si="215"/>
        <v>－</v>
      </c>
      <c r="L113" s="27" t="str">
        <f t="shared" si="215"/>
        <v>－</v>
      </c>
      <c r="M113" s="28" t="str">
        <f t="shared" si="193"/>
        <v>－</v>
      </c>
      <c r="N113" s="26" t="str">
        <f t="shared" si="215"/>
        <v>－</v>
      </c>
      <c r="O113" s="27" t="str">
        <f t="shared" si="215"/>
        <v>－</v>
      </c>
      <c r="P113" s="28" t="str">
        <f t="shared" si="194"/>
        <v>－</v>
      </c>
      <c r="Q113" s="26">
        <f t="shared" si="215"/>
        <v>1520</v>
      </c>
      <c r="R113" s="27">
        <f t="shared" si="215"/>
        <v>8</v>
      </c>
      <c r="S113" s="28">
        <f t="shared" si="195"/>
        <v>1528</v>
      </c>
      <c r="T113" s="26">
        <f t="shared" si="215"/>
        <v>7</v>
      </c>
      <c r="U113" s="27" t="str">
        <f t="shared" si="215"/>
        <v>－</v>
      </c>
      <c r="V113" s="28">
        <f t="shared" si="196"/>
        <v>7</v>
      </c>
      <c r="W113" s="26" t="str">
        <f t="shared" si="215"/>
        <v>－</v>
      </c>
      <c r="X113" s="27" t="str">
        <f t="shared" si="215"/>
        <v>－</v>
      </c>
      <c r="Y113" s="28" t="str">
        <f t="shared" si="197"/>
        <v>－</v>
      </c>
      <c r="Z113" s="26" t="str">
        <f t="shared" si="215"/>
        <v>－</v>
      </c>
      <c r="AA113" s="27" t="str">
        <f t="shared" si="215"/>
        <v>－</v>
      </c>
      <c r="AB113" s="28" t="str">
        <f t="shared" si="198"/>
        <v>－</v>
      </c>
      <c r="AC113" s="26">
        <f t="shared" si="215"/>
        <v>2</v>
      </c>
      <c r="AD113" s="27" t="str">
        <f t="shared" si="215"/>
        <v>－</v>
      </c>
      <c r="AE113" s="28">
        <f t="shared" si="199"/>
        <v>2</v>
      </c>
      <c r="AF113" s="26" t="str">
        <f t="shared" si="215"/>
        <v>－</v>
      </c>
      <c r="AG113" s="27" t="str">
        <f t="shared" si="215"/>
        <v>－</v>
      </c>
      <c r="AH113" s="28" t="str">
        <f t="shared" si="200"/>
        <v>－</v>
      </c>
      <c r="AI113" s="26" t="str">
        <f t="shared" si="215"/>
        <v>－</v>
      </c>
      <c r="AJ113" s="27" t="str">
        <f t="shared" si="215"/>
        <v>－</v>
      </c>
      <c r="AK113" s="28" t="str">
        <f t="shared" si="201"/>
        <v>－</v>
      </c>
      <c r="AL113" s="26" t="str">
        <f t="shared" si="215"/>
        <v>－</v>
      </c>
      <c r="AM113" s="27" t="str">
        <f t="shared" si="215"/>
        <v>－</v>
      </c>
      <c r="AN113" s="28" t="str">
        <f t="shared" si="202"/>
        <v>－</v>
      </c>
      <c r="AO113" s="26" t="str">
        <f t="shared" si="215"/>
        <v>－</v>
      </c>
      <c r="AP113" s="27" t="str">
        <f t="shared" si="215"/>
        <v>－</v>
      </c>
      <c r="AQ113" s="28" t="str">
        <f t="shared" si="203"/>
        <v>－</v>
      </c>
      <c r="AR113" s="26" t="str">
        <f t="shared" si="215"/>
        <v>－</v>
      </c>
      <c r="AS113" s="27" t="str">
        <f t="shared" si="215"/>
        <v>－</v>
      </c>
      <c r="AT113" s="28" t="str">
        <f t="shared" si="204"/>
        <v>－</v>
      </c>
      <c r="AU113" s="26" t="str">
        <f t="shared" si="215"/>
        <v>－</v>
      </c>
      <c r="AV113" s="27" t="str">
        <f t="shared" si="215"/>
        <v>－</v>
      </c>
      <c r="AW113" s="28" t="str">
        <f t="shared" si="205"/>
        <v>－</v>
      </c>
      <c r="AX113" s="26" t="str">
        <f t="shared" si="215"/>
        <v>－</v>
      </c>
      <c r="AY113" s="27" t="str">
        <f t="shared" si="215"/>
        <v>－</v>
      </c>
      <c r="AZ113" s="28" t="str">
        <f t="shared" si="206"/>
        <v>－</v>
      </c>
      <c r="BA113" s="26" t="str">
        <f t="shared" si="215"/>
        <v>－</v>
      </c>
      <c r="BB113" s="27" t="str">
        <f t="shared" si="215"/>
        <v>－</v>
      </c>
      <c r="BC113" s="28" t="str">
        <f t="shared" si="207"/>
        <v>－</v>
      </c>
      <c r="BD113" s="26">
        <f t="shared" si="215"/>
        <v>7</v>
      </c>
      <c r="BE113" s="27" t="str">
        <f t="shared" si="215"/>
        <v>－</v>
      </c>
      <c r="BF113" s="28">
        <f t="shared" si="208"/>
        <v>7</v>
      </c>
      <c r="BG113" s="26">
        <f>IF(SUM(BG111:BG112)=0,"－",SUM(BG111:BG112))</f>
        <v>367221</v>
      </c>
      <c r="BH113" s="27">
        <f>IF(SUM(BH111:BH112)=0,"－",SUM(BH111:BH112))</f>
        <v>2790</v>
      </c>
      <c r="BI113" s="28">
        <f t="shared" si="210"/>
        <v>370011</v>
      </c>
      <c r="BJ113" s="26"/>
      <c r="BK113" s="27"/>
      <c r="BL113" s="28"/>
      <c r="BM113" s="26"/>
      <c r="BN113" s="27"/>
      <c r="BO113" s="28"/>
      <c r="BP113" s="26"/>
      <c r="BQ113" s="27"/>
      <c r="BR113" s="28"/>
      <c r="BS113" s="26"/>
      <c r="BT113" s="27"/>
      <c r="BU113" s="28"/>
      <c r="BV113" s="26"/>
      <c r="BW113" s="27"/>
      <c r="BX113" s="28"/>
    </row>
    <row r="114" spans="1:76" s="11" customFormat="1" ht="12.75" customHeight="1" x14ac:dyDescent="0.15">
      <c r="A114" s="66"/>
      <c r="B114" s="60" t="s">
        <v>242</v>
      </c>
      <c r="C114" s="56" t="s">
        <v>119</v>
      </c>
      <c r="D114" s="61"/>
      <c r="E114" s="26">
        <v>446203</v>
      </c>
      <c r="F114" s="27">
        <v>2533</v>
      </c>
      <c r="G114" s="28">
        <f t="shared" si="173"/>
        <v>448736</v>
      </c>
      <c r="H114" s="26" t="s">
        <v>134</v>
      </c>
      <c r="I114" s="27" t="s">
        <v>134</v>
      </c>
      <c r="J114" s="28" t="str">
        <f t="shared" si="214"/>
        <v>－</v>
      </c>
      <c r="K114" s="26">
        <v>4</v>
      </c>
      <c r="L114" s="27" t="s">
        <v>134</v>
      </c>
      <c r="M114" s="28">
        <f t="shared" si="193"/>
        <v>4</v>
      </c>
      <c r="N114" s="26" t="s">
        <v>134</v>
      </c>
      <c r="O114" s="27" t="s">
        <v>134</v>
      </c>
      <c r="P114" s="28" t="str">
        <f t="shared" si="194"/>
        <v>－</v>
      </c>
      <c r="Q114" s="26">
        <v>1543</v>
      </c>
      <c r="R114" s="27">
        <v>5</v>
      </c>
      <c r="S114" s="28">
        <f t="shared" si="195"/>
        <v>1548</v>
      </c>
      <c r="T114" s="26">
        <v>22</v>
      </c>
      <c r="U114" s="27" t="s">
        <v>134</v>
      </c>
      <c r="V114" s="28">
        <f t="shared" si="196"/>
        <v>22</v>
      </c>
      <c r="W114" s="26" t="s">
        <v>134</v>
      </c>
      <c r="X114" s="27" t="s">
        <v>134</v>
      </c>
      <c r="Y114" s="28" t="str">
        <f t="shared" si="197"/>
        <v>－</v>
      </c>
      <c r="Z114" s="26" t="s">
        <v>134</v>
      </c>
      <c r="AA114" s="27" t="s">
        <v>134</v>
      </c>
      <c r="AB114" s="28" t="str">
        <f t="shared" si="198"/>
        <v>－</v>
      </c>
      <c r="AC114" s="26" t="s">
        <v>134</v>
      </c>
      <c r="AD114" s="27" t="s">
        <v>134</v>
      </c>
      <c r="AE114" s="28" t="str">
        <f t="shared" si="199"/>
        <v>－</v>
      </c>
      <c r="AF114" s="26" t="s">
        <v>134</v>
      </c>
      <c r="AG114" s="27" t="s">
        <v>134</v>
      </c>
      <c r="AH114" s="28" t="str">
        <f t="shared" si="200"/>
        <v>－</v>
      </c>
      <c r="AI114" s="26" t="s">
        <v>134</v>
      </c>
      <c r="AJ114" s="27" t="s">
        <v>134</v>
      </c>
      <c r="AK114" s="28" t="str">
        <f t="shared" si="201"/>
        <v>－</v>
      </c>
      <c r="AL114" s="26" t="s">
        <v>134</v>
      </c>
      <c r="AM114" s="27" t="s">
        <v>134</v>
      </c>
      <c r="AN114" s="28" t="str">
        <f t="shared" si="202"/>
        <v>－</v>
      </c>
      <c r="AO114" s="26" t="s">
        <v>134</v>
      </c>
      <c r="AP114" s="27" t="s">
        <v>134</v>
      </c>
      <c r="AQ114" s="28" t="str">
        <f t="shared" si="203"/>
        <v>－</v>
      </c>
      <c r="AR114" s="26" t="s">
        <v>134</v>
      </c>
      <c r="AS114" s="27" t="s">
        <v>134</v>
      </c>
      <c r="AT114" s="28" t="str">
        <f t="shared" si="204"/>
        <v>－</v>
      </c>
      <c r="AU114" s="26" t="s">
        <v>134</v>
      </c>
      <c r="AV114" s="27" t="s">
        <v>134</v>
      </c>
      <c r="AW114" s="28" t="str">
        <f t="shared" si="205"/>
        <v>－</v>
      </c>
      <c r="AX114" s="26">
        <v>17</v>
      </c>
      <c r="AY114" s="27" t="s">
        <v>134</v>
      </c>
      <c r="AZ114" s="28">
        <f t="shared" si="206"/>
        <v>17</v>
      </c>
      <c r="BA114" s="26" t="s">
        <v>134</v>
      </c>
      <c r="BB114" s="27" t="s">
        <v>134</v>
      </c>
      <c r="BC114" s="28" t="str">
        <f t="shared" si="207"/>
        <v>－</v>
      </c>
      <c r="BD114" s="26">
        <v>1</v>
      </c>
      <c r="BE114" s="27" t="s">
        <v>134</v>
      </c>
      <c r="BF114" s="28">
        <f t="shared" si="208"/>
        <v>1</v>
      </c>
      <c r="BG114" s="26">
        <f t="shared" ref="BG114:BH118" si="216">IF(SUM(E114,H114,K114,N114,Q114,T114,W114,Z114,AC114,AF114,AI114,AL114,AO114,AR114,AU114,AX114,BA114,BD114)=0,"－",SUM(E114,H114,K114,N114,Q114,T114,W114,Z114,AC114,AF114,AI114,AL114,AO114,AR114,AU114,AX114,BA114,BD114))</f>
        <v>447790</v>
      </c>
      <c r="BH114" s="27">
        <f t="shared" si="216"/>
        <v>2538</v>
      </c>
      <c r="BI114" s="28">
        <f t="shared" si="210"/>
        <v>450328</v>
      </c>
      <c r="BJ114" s="26"/>
      <c r="BK114" s="27"/>
      <c r="BL114" s="28"/>
      <c r="BM114" s="26"/>
      <c r="BN114" s="27"/>
      <c r="BO114" s="28"/>
      <c r="BP114" s="26"/>
      <c r="BQ114" s="27"/>
      <c r="BR114" s="28"/>
      <c r="BS114" s="26"/>
      <c r="BT114" s="27"/>
      <c r="BU114" s="28"/>
      <c r="BV114" s="26"/>
      <c r="BW114" s="27"/>
      <c r="BX114" s="28"/>
    </row>
    <row r="115" spans="1:76" s="11" customFormat="1" ht="12.75" customHeight="1" x14ac:dyDescent="0.15">
      <c r="A115" s="66"/>
      <c r="B115" s="77"/>
      <c r="C115" s="105" t="s">
        <v>108</v>
      </c>
      <c r="D115" s="15" t="s">
        <v>56</v>
      </c>
      <c r="E115" s="26">
        <v>245927</v>
      </c>
      <c r="F115" s="27">
        <v>1686</v>
      </c>
      <c r="G115" s="28">
        <f t="shared" si="173"/>
        <v>247613</v>
      </c>
      <c r="H115" s="26" t="s">
        <v>134</v>
      </c>
      <c r="I115" s="27" t="s">
        <v>134</v>
      </c>
      <c r="J115" s="28" t="str">
        <f t="shared" si="214"/>
        <v>－</v>
      </c>
      <c r="K115" s="26" t="s">
        <v>134</v>
      </c>
      <c r="L115" s="27" t="s">
        <v>134</v>
      </c>
      <c r="M115" s="28" t="str">
        <f t="shared" si="193"/>
        <v>－</v>
      </c>
      <c r="N115" s="26" t="s">
        <v>134</v>
      </c>
      <c r="O115" s="27" t="s">
        <v>134</v>
      </c>
      <c r="P115" s="28" t="str">
        <f t="shared" si="194"/>
        <v>－</v>
      </c>
      <c r="Q115" s="26">
        <v>1046</v>
      </c>
      <c r="R115" s="27">
        <v>4</v>
      </c>
      <c r="S115" s="28">
        <f t="shared" si="195"/>
        <v>1050</v>
      </c>
      <c r="T115" s="26">
        <v>5</v>
      </c>
      <c r="U115" s="27" t="s">
        <v>134</v>
      </c>
      <c r="V115" s="28">
        <f t="shared" si="196"/>
        <v>5</v>
      </c>
      <c r="W115" s="26" t="s">
        <v>134</v>
      </c>
      <c r="X115" s="27" t="s">
        <v>134</v>
      </c>
      <c r="Y115" s="28" t="str">
        <f t="shared" si="197"/>
        <v>－</v>
      </c>
      <c r="Z115" s="26" t="s">
        <v>134</v>
      </c>
      <c r="AA115" s="27" t="s">
        <v>134</v>
      </c>
      <c r="AB115" s="28" t="str">
        <f t="shared" si="198"/>
        <v>－</v>
      </c>
      <c r="AC115" s="26">
        <v>1</v>
      </c>
      <c r="AD115" s="27" t="s">
        <v>134</v>
      </c>
      <c r="AE115" s="28">
        <f t="shared" si="199"/>
        <v>1</v>
      </c>
      <c r="AF115" s="26" t="s">
        <v>134</v>
      </c>
      <c r="AG115" s="27" t="s">
        <v>134</v>
      </c>
      <c r="AH115" s="28" t="str">
        <f t="shared" si="200"/>
        <v>－</v>
      </c>
      <c r="AI115" s="26" t="s">
        <v>134</v>
      </c>
      <c r="AJ115" s="27" t="s">
        <v>134</v>
      </c>
      <c r="AK115" s="28" t="str">
        <f t="shared" si="201"/>
        <v>－</v>
      </c>
      <c r="AL115" s="26" t="s">
        <v>134</v>
      </c>
      <c r="AM115" s="27" t="s">
        <v>134</v>
      </c>
      <c r="AN115" s="28" t="str">
        <f t="shared" si="202"/>
        <v>－</v>
      </c>
      <c r="AO115" s="26" t="s">
        <v>134</v>
      </c>
      <c r="AP115" s="27" t="s">
        <v>134</v>
      </c>
      <c r="AQ115" s="28" t="str">
        <f t="shared" si="203"/>
        <v>－</v>
      </c>
      <c r="AR115" s="26" t="s">
        <v>134</v>
      </c>
      <c r="AS115" s="27" t="s">
        <v>134</v>
      </c>
      <c r="AT115" s="28" t="str">
        <f t="shared" si="204"/>
        <v>－</v>
      </c>
      <c r="AU115" s="26" t="s">
        <v>134</v>
      </c>
      <c r="AV115" s="27" t="s">
        <v>134</v>
      </c>
      <c r="AW115" s="28" t="str">
        <f t="shared" si="205"/>
        <v>－</v>
      </c>
      <c r="AX115" s="26">
        <v>7</v>
      </c>
      <c r="AY115" s="27" t="s">
        <v>134</v>
      </c>
      <c r="AZ115" s="28">
        <f t="shared" si="206"/>
        <v>7</v>
      </c>
      <c r="BA115" s="26" t="s">
        <v>134</v>
      </c>
      <c r="BB115" s="27" t="s">
        <v>134</v>
      </c>
      <c r="BC115" s="28" t="str">
        <f t="shared" si="207"/>
        <v>－</v>
      </c>
      <c r="BD115" s="26">
        <v>3</v>
      </c>
      <c r="BE115" s="27" t="s">
        <v>134</v>
      </c>
      <c r="BF115" s="28">
        <f t="shared" si="208"/>
        <v>3</v>
      </c>
      <c r="BG115" s="26">
        <f t="shared" si="216"/>
        <v>246989</v>
      </c>
      <c r="BH115" s="27">
        <f t="shared" si="216"/>
        <v>1690</v>
      </c>
      <c r="BI115" s="28">
        <f t="shared" si="210"/>
        <v>248679</v>
      </c>
      <c r="BJ115" s="26"/>
      <c r="BK115" s="27"/>
      <c r="BL115" s="28"/>
      <c r="BM115" s="26"/>
      <c r="BN115" s="27"/>
      <c r="BO115" s="28"/>
      <c r="BP115" s="26"/>
      <c r="BQ115" s="27"/>
      <c r="BR115" s="28"/>
      <c r="BS115" s="26"/>
      <c r="BT115" s="27"/>
      <c r="BU115" s="28"/>
      <c r="BV115" s="26"/>
      <c r="BW115" s="27"/>
      <c r="BX115" s="28"/>
    </row>
    <row r="116" spans="1:76" s="11" customFormat="1" ht="12.75" customHeight="1" x14ac:dyDescent="0.15">
      <c r="A116" s="66"/>
      <c r="B116" s="77"/>
      <c r="C116" s="112"/>
      <c r="D116" s="15" t="s">
        <v>109</v>
      </c>
      <c r="E116" s="26">
        <v>84022</v>
      </c>
      <c r="F116" s="27">
        <v>494</v>
      </c>
      <c r="G116" s="28">
        <f t="shared" si="173"/>
        <v>84516</v>
      </c>
      <c r="H116" s="26" t="s">
        <v>134</v>
      </c>
      <c r="I116" s="27" t="s">
        <v>134</v>
      </c>
      <c r="J116" s="28" t="str">
        <f t="shared" si="214"/>
        <v>－</v>
      </c>
      <c r="K116" s="26" t="s">
        <v>134</v>
      </c>
      <c r="L116" s="27" t="s">
        <v>134</v>
      </c>
      <c r="M116" s="28" t="str">
        <f t="shared" si="193"/>
        <v>－</v>
      </c>
      <c r="N116" s="26" t="s">
        <v>134</v>
      </c>
      <c r="O116" s="27" t="s">
        <v>134</v>
      </c>
      <c r="P116" s="28" t="str">
        <f t="shared" si="194"/>
        <v>－</v>
      </c>
      <c r="Q116" s="26">
        <v>296</v>
      </c>
      <c r="R116" s="27" t="s">
        <v>134</v>
      </c>
      <c r="S116" s="28">
        <f t="shared" si="195"/>
        <v>296</v>
      </c>
      <c r="T116" s="26">
        <v>1</v>
      </c>
      <c r="U116" s="27" t="s">
        <v>134</v>
      </c>
      <c r="V116" s="28">
        <f t="shared" si="196"/>
        <v>1</v>
      </c>
      <c r="W116" s="26" t="s">
        <v>134</v>
      </c>
      <c r="X116" s="27" t="s">
        <v>134</v>
      </c>
      <c r="Y116" s="28" t="str">
        <f t="shared" si="197"/>
        <v>－</v>
      </c>
      <c r="Z116" s="26" t="s">
        <v>134</v>
      </c>
      <c r="AA116" s="27" t="s">
        <v>134</v>
      </c>
      <c r="AB116" s="28" t="str">
        <f t="shared" si="198"/>
        <v>－</v>
      </c>
      <c r="AC116" s="26" t="s">
        <v>134</v>
      </c>
      <c r="AD116" s="27" t="s">
        <v>134</v>
      </c>
      <c r="AE116" s="28" t="str">
        <f t="shared" si="199"/>
        <v>－</v>
      </c>
      <c r="AF116" s="26" t="s">
        <v>134</v>
      </c>
      <c r="AG116" s="27" t="s">
        <v>134</v>
      </c>
      <c r="AH116" s="28" t="str">
        <f t="shared" si="200"/>
        <v>－</v>
      </c>
      <c r="AI116" s="26" t="s">
        <v>134</v>
      </c>
      <c r="AJ116" s="27" t="s">
        <v>134</v>
      </c>
      <c r="AK116" s="28" t="str">
        <f t="shared" si="201"/>
        <v>－</v>
      </c>
      <c r="AL116" s="26" t="s">
        <v>134</v>
      </c>
      <c r="AM116" s="27" t="s">
        <v>134</v>
      </c>
      <c r="AN116" s="28" t="str">
        <f t="shared" si="202"/>
        <v>－</v>
      </c>
      <c r="AO116" s="26" t="s">
        <v>134</v>
      </c>
      <c r="AP116" s="27" t="s">
        <v>134</v>
      </c>
      <c r="AQ116" s="28" t="str">
        <f t="shared" si="203"/>
        <v>－</v>
      </c>
      <c r="AR116" s="26" t="s">
        <v>134</v>
      </c>
      <c r="AS116" s="27" t="s">
        <v>134</v>
      </c>
      <c r="AT116" s="28" t="str">
        <f t="shared" si="204"/>
        <v>－</v>
      </c>
      <c r="AU116" s="26" t="s">
        <v>134</v>
      </c>
      <c r="AV116" s="27" t="s">
        <v>134</v>
      </c>
      <c r="AW116" s="28" t="str">
        <f t="shared" si="205"/>
        <v>－</v>
      </c>
      <c r="AX116" s="26" t="s">
        <v>134</v>
      </c>
      <c r="AY116" s="27" t="s">
        <v>134</v>
      </c>
      <c r="AZ116" s="28" t="str">
        <f t="shared" si="206"/>
        <v>－</v>
      </c>
      <c r="BA116" s="26" t="s">
        <v>134</v>
      </c>
      <c r="BB116" s="27" t="s">
        <v>134</v>
      </c>
      <c r="BC116" s="28" t="str">
        <f t="shared" si="207"/>
        <v>－</v>
      </c>
      <c r="BD116" s="26" t="s">
        <v>134</v>
      </c>
      <c r="BE116" s="27" t="s">
        <v>134</v>
      </c>
      <c r="BF116" s="28" t="str">
        <f t="shared" si="208"/>
        <v>－</v>
      </c>
      <c r="BG116" s="26">
        <f t="shared" si="216"/>
        <v>84319</v>
      </c>
      <c r="BH116" s="27">
        <f t="shared" si="216"/>
        <v>494</v>
      </c>
      <c r="BI116" s="28">
        <f t="shared" si="210"/>
        <v>84813</v>
      </c>
      <c r="BJ116" s="26"/>
      <c r="BK116" s="27"/>
      <c r="BL116" s="28"/>
      <c r="BM116" s="26"/>
      <c r="BN116" s="27"/>
      <c r="BO116" s="28"/>
      <c r="BP116" s="26"/>
      <c r="BQ116" s="27"/>
      <c r="BR116" s="28"/>
      <c r="BS116" s="26"/>
      <c r="BT116" s="27"/>
      <c r="BU116" s="28"/>
      <c r="BV116" s="26"/>
      <c r="BW116" s="27"/>
      <c r="BX116" s="28"/>
    </row>
    <row r="117" spans="1:76" s="11" customFormat="1" ht="12.75" customHeight="1" x14ac:dyDescent="0.15">
      <c r="A117" s="66"/>
      <c r="B117" s="77"/>
      <c r="C117" s="115"/>
      <c r="D117" s="22" t="s">
        <v>237</v>
      </c>
      <c r="E117" s="29">
        <v>49523</v>
      </c>
      <c r="F117" s="30">
        <v>279</v>
      </c>
      <c r="G117" s="31">
        <f t="shared" ref="G117:G118" si="217">IF(SUM(E117:F117)=0,"－",SUM(E117:F117))</f>
        <v>49802</v>
      </c>
      <c r="H117" s="29" t="s">
        <v>134</v>
      </c>
      <c r="I117" s="30" t="s">
        <v>134</v>
      </c>
      <c r="J117" s="31" t="str">
        <f t="shared" si="214"/>
        <v>－</v>
      </c>
      <c r="K117" s="29" t="s">
        <v>134</v>
      </c>
      <c r="L117" s="30" t="s">
        <v>134</v>
      </c>
      <c r="M117" s="31" t="str">
        <f t="shared" ref="M117:M118" si="218">IF(SUM(K117:L117)=0,"－",SUM(K117:L117))</f>
        <v>－</v>
      </c>
      <c r="N117" s="29" t="s">
        <v>134</v>
      </c>
      <c r="O117" s="30" t="s">
        <v>134</v>
      </c>
      <c r="P117" s="31" t="str">
        <f t="shared" si="194"/>
        <v>－</v>
      </c>
      <c r="Q117" s="29">
        <v>229</v>
      </c>
      <c r="R117" s="30" t="s">
        <v>134</v>
      </c>
      <c r="S117" s="31">
        <f t="shared" si="195"/>
        <v>229</v>
      </c>
      <c r="T117" s="29">
        <v>6</v>
      </c>
      <c r="U117" s="30" t="s">
        <v>134</v>
      </c>
      <c r="V117" s="31">
        <f t="shared" si="196"/>
        <v>6</v>
      </c>
      <c r="W117" s="29" t="s">
        <v>134</v>
      </c>
      <c r="X117" s="30" t="s">
        <v>134</v>
      </c>
      <c r="Y117" s="31" t="str">
        <f t="shared" si="197"/>
        <v>－</v>
      </c>
      <c r="Z117" s="29" t="s">
        <v>134</v>
      </c>
      <c r="AA117" s="30" t="s">
        <v>134</v>
      </c>
      <c r="AB117" s="31" t="str">
        <f t="shared" si="198"/>
        <v>－</v>
      </c>
      <c r="AC117" s="29" t="s">
        <v>134</v>
      </c>
      <c r="AD117" s="30" t="s">
        <v>134</v>
      </c>
      <c r="AE117" s="31" t="str">
        <f t="shared" si="199"/>
        <v>－</v>
      </c>
      <c r="AF117" s="29" t="s">
        <v>134</v>
      </c>
      <c r="AG117" s="30" t="s">
        <v>134</v>
      </c>
      <c r="AH117" s="31" t="str">
        <f t="shared" si="200"/>
        <v>－</v>
      </c>
      <c r="AI117" s="29" t="s">
        <v>134</v>
      </c>
      <c r="AJ117" s="30" t="s">
        <v>134</v>
      </c>
      <c r="AK117" s="31" t="str">
        <f t="shared" si="201"/>
        <v>－</v>
      </c>
      <c r="AL117" s="29" t="s">
        <v>134</v>
      </c>
      <c r="AM117" s="30" t="s">
        <v>134</v>
      </c>
      <c r="AN117" s="31" t="str">
        <f t="shared" si="202"/>
        <v>－</v>
      </c>
      <c r="AO117" s="29" t="s">
        <v>134</v>
      </c>
      <c r="AP117" s="30" t="s">
        <v>134</v>
      </c>
      <c r="AQ117" s="31" t="str">
        <f t="shared" si="203"/>
        <v>－</v>
      </c>
      <c r="AR117" s="29" t="s">
        <v>134</v>
      </c>
      <c r="AS117" s="30" t="s">
        <v>134</v>
      </c>
      <c r="AT117" s="31" t="str">
        <f t="shared" si="204"/>
        <v>－</v>
      </c>
      <c r="AU117" s="29" t="s">
        <v>134</v>
      </c>
      <c r="AV117" s="30" t="s">
        <v>134</v>
      </c>
      <c r="AW117" s="31" t="str">
        <f t="shared" si="205"/>
        <v>－</v>
      </c>
      <c r="AX117" s="29">
        <v>2</v>
      </c>
      <c r="AY117" s="30" t="s">
        <v>134</v>
      </c>
      <c r="AZ117" s="31">
        <f t="shared" si="206"/>
        <v>2</v>
      </c>
      <c r="BA117" s="29" t="s">
        <v>134</v>
      </c>
      <c r="BB117" s="30" t="s">
        <v>134</v>
      </c>
      <c r="BC117" s="31" t="str">
        <f t="shared" si="207"/>
        <v>－</v>
      </c>
      <c r="BD117" s="29" t="s">
        <v>134</v>
      </c>
      <c r="BE117" s="30" t="s">
        <v>134</v>
      </c>
      <c r="BF117" s="31" t="str">
        <f t="shared" si="208"/>
        <v>－</v>
      </c>
      <c r="BG117" s="29">
        <f t="shared" si="216"/>
        <v>49760</v>
      </c>
      <c r="BH117" s="30">
        <f t="shared" si="216"/>
        <v>279</v>
      </c>
      <c r="BI117" s="31">
        <f t="shared" si="210"/>
        <v>50039</v>
      </c>
      <c r="BJ117" s="29"/>
      <c r="BK117" s="30"/>
      <c r="BL117" s="31"/>
      <c r="BM117" s="29"/>
      <c r="BN117" s="30"/>
      <c r="BO117" s="31"/>
      <c r="BP117" s="29"/>
      <c r="BQ117" s="30"/>
      <c r="BR117" s="31"/>
      <c r="BS117" s="29"/>
      <c r="BT117" s="30"/>
      <c r="BU117" s="31"/>
      <c r="BV117" s="29"/>
      <c r="BW117" s="30"/>
      <c r="BX117" s="31"/>
    </row>
    <row r="118" spans="1:76" s="11" customFormat="1" ht="12.75" customHeight="1" x14ac:dyDescent="0.15">
      <c r="A118" s="66"/>
      <c r="B118" s="77"/>
      <c r="C118" s="115"/>
      <c r="D118" s="22" t="s">
        <v>238</v>
      </c>
      <c r="E118" s="29">
        <v>76065</v>
      </c>
      <c r="F118" s="30">
        <v>380</v>
      </c>
      <c r="G118" s="31">
        <f t="shared" si="217"/>
        <v>76445</v>
      </c>
      <c r="H118" s="29" t="s">
        <v>134</v>
      </c>
      <c r="I118" s="30" t="s">
        <v>134</v>
      </c>
      <c r="J118" s="31" t="str">
        <f t="shared" si="214"/>
        <v>－</v>
      </c>
      <c r="K118" s="29" t="s">
        <v>134</v>
      </c>
      <c r="L118" s="30">
        <v>1</v>
      </c>
      <c r="M118" s="31">
        <f t="shared" si="218"/>
        <v>1</v>
      </c>
      <c r="N118" s="29" t="s">
        <v>134</v>
      </c>
      <c r="O118" s="30" t="s">
        <v>134</v>
      </c>
      <c r="P118" s="31" t="str">
        <f t="shared" si="194"/>
        <v>－</v>
      </c>
      <c r="Q118" s="29">
        <v>307</v>
      </c>
      <c r="R118" s="30">
        <v>7</v>
      </c>
      <c r="S118" s="31">
        <f t="shared" si="195"/>
        <v>314</v>
      </c>
      <c r="T118" s="29" t="s">
        <v>134</v>
      </c>
      <c r="U118" s="30" t="s">
        <v>134</v>
      </c>
      <c r="V118" s="31" t="str">
        <f t="shared" si="196"/>
        <v>－</v>
      </c>
      <c r="W118" s="29" t="s">
        <v>134</v>
      </c>
      <c r="X118" s="30" t="s">
        <v>134</v>
      </c>
      <c r="Y118" s="31" t="str">
        <f t="shared" si="197"/>
        <v>－</v>
      </c>
      <c r="Z118" s="29" t="s">
        <v>134</v>
      </c>
      <c r="AA118" s="30" t="s">
        <v>134</v>
      </c>
      <c r="AB118" s="31" t="str">
        <f t="shared" si="198"/>
        <v>－</v>
      </c>
      <c r="AC118" s="29" t="s">
        <v>134</v>
      </c>
      <c r="AD118" s="30" t="s">
        <v>134</v>
      </c>
      <c r="AE118" s="31" t="str">
        <f t="shared" si="199"/>
        <v>－</v>
      </c>
      <c r="AF118" s="29" t="s">
        <v>134</v>
      </c>
      <c r="AG118" s="30" t="s">
        <v>134</v>
      </c>
      <c r="AH118" s="31" t="str">
        <f t="shared" si="200"/>
        <v>－</v>
      </c>
      <c r="AI118" s="29" t="s">
        <v>134</v>
      </c>
      <c r="AJ118" s="30" t="s">
        <v>134</v>
      </c>
      <c r="AK118" s="31" t="str">
        <f t="shared" si="201"/>
        <v>－</v>
      </c>
      <c r="AL118" s="29" t="s">
        <v>134</v>
      </c>
      <c r="AM118" s="30" t="s">
        <v>134</v>
      </c>
      <c r="AN118" s="31" t="str">
        <f t="shared" si="202"/>
        <v>－</v>
      </c>
      <c r="AO118" s="29" t="s">
        <v>134</v>
      </c>
      <c r="AP118" s="30" t="s">
        <v>134</v>
      </c>
      <c r="AQ118" s="31" t="str">
        <f t="shared" si="203"/>
        <v>－</v>
      </c>
      <c r="AR118" s="29" t="s">
        <v>134</v>
      </c>
      <c r="AS118" s="30" t="s">
        <v>134</v>
      </c>
      <c r="AT118" s="31" t="str">
        <f t="shared" si="204"/>
        <v>－</v>
      </c>
      <c r="AU118" s="29" t="s">
        <v>134</v>
      </c>
      <c r="AV118" s="30" t="s">
        <v>134</v>
      </c>
      <c r="AW118" s="31" t="str">
        <f t="shared" si="205"/>
        <v>－</v>
      </c>
      <c r="AX118" s="29" t="s">
        <v>134</v>
      </c>
      <c r="AY118" s="30" t="s">
        <v>134</v>
      </c>
      <c r="AZ118" s="31" t="str">
        <f t="shared" si="206"/>
        <v>－</v>
      </c>
      <c r="BA118" s="29" t="s">
        <v>134</v>
      </c>
      <c r="BB118" s="30" t="s">
        <v>134</v>
      </c>
      <c r="BC118" s="31" t="str">
        <f t="shared" si="207"/>
        <v>－</v>
      </c>
      <c r="BD118" s="29">
        <v>1</v>
      </c>
      <c r="BE118" s="30" t="s">
        <v>134</v>
      </c>
      <c r="BF118" s="31">
        <f t="shared" si="208"/>
        <v>1</v>
      </c>
      <c r="BG118" s="29">
        <f t="shared" si="216"/>
        <v>76373</v>
      </c>
      <c r="BH118" s="30">
        <f t="shared" si="216"/>
        <v>388</v>
      </c>
      <c r="BI118" s="31">
        <f t="shared" si="210"/>
        <v>76761</v>
      </c>
      <c r="BJ118" s="29"/>
      <c r="BK118" s="30"/>
      <c r="BL118" s="31"/>
      <c r="BM118" s="29"/>
      <c r="BN118" s="30"/>
      <c r="BO118" s="31"/>
      <c r="BP118" s="29"/>
      <c r="BQ118" s="30"/>
      <c r="BR118" s="31"/>
      <c r="BS118" s="29"/>
      <c r="BT118" s="30"/>
      <c r="BU118" s="31"/>
      <c r="BV118" s="29"/>
      <c r="BW118" s="30"/>
      <c r="BX118" s="31"/>
    </row>
    <row r="119" spans="1:76" s="11" customFormat="1" ht="12.75" customHeight="1" x14ac:dyDescent="0.15">
      <c r="A119" s="66"/>
      <c r="B119" s="97"/>
      <c r="C119" s="116"/>
      <c r="D119" s="12" t="s">
        <v>25</v>
      </c>
      <c r="E119" s="51">
        <f>IF(SUM(E115:E118)=0,"－",SUM(E115:E118))</f>
        <v>455537</v>
      </c>
      <c r="F119" s="38">
        <f>IF(SUM(F115:F118)=0,"－",SUM(F115:F118))</f>
        <v>2839</v>
      </c>
      <c r="G119" s="52">
        <f t="shared" si="173"/>
        <v>458376</v>
      </c>
      <c r="H119" s="51" t="str">
        <f>IF(SUM(H115:H118)=0,"－",SUM(H115:H118))</f>
        <v>－</v>
      </c>
      <c r="I119" s="38" t="str">
        <f>IF(SUM(I115:I118)=0,"－",SUM(I115:I118))</f>
        <v>－</v>
      </c>
      <c r="J119" s="52" t="str">
        <f t="shared" si="214"/>
        <v>－</v>
      </c>
      <c r="K119" s="51" t="str">
        <f>IF(SUM(K115:K118)=0,"－",SUM(K115:K118))</f>
        <v>－</v>
      </c>
      <c r="L119" s="38">
        <f>IF(SUM(L115:L118)=0,"－",SUM(L115:L118))</f>
        <v>1</v>
      </c>
      <c r="M119" s="52">
        <f t="shared" si="193"/>
        <v>1</v>
      </c>
      <c r="N119" s="51" t="str">
        <f>IF(SUM(N115:N118)=0,"－",SUM(N115:N118))</f>
        <v>－</v>
      </c>
      <c r="O119" s="38" t="str">
        <f>IF(SUM(O115:O118)=0,"－",SUM(O115:O118))</f>
        <v>－</v>
      </c>
      <c r="P119" s="52" t="str">
        <f t="shared" si="194"/>
        <v>－</v>
      </c>
      <c r="Q119" s="51">
        <f>IF(SUM(Q115:Q118)=0,"－",SUM(Q115:Q118))</f>
        <v>1878</v>
      </c>
      <c r="R119" s="38">
        <f>IF(SUM(R115:R118)=0,"－",SUM(R115:R118))</f>
        <v>11</v>
      </c>
      <c r="S119" s="52">
        <f t="shared" si="195"/>
        <v>1889</v>
      </c>
      <c r="T119" s="51">
        <f>IF(SUM(T115:T118)=0,"－",SUM(T115:T118))</f>
        <v>12</v>
      </c>
      <c r="U119" s="38" t="str">
        <f>IF(SUM(U115:U118)=0,"－",SUM(U115:U118))</f>
        <v>－</v>
      </c>
      <c r="V119" s="52">
        <f t="shared" si="196"/>
        <v>12</v>
      </c>
      <c r="W119" s="51" t="str">
        <f>IF(SUM(W115:W118)=0,"－",SUM(W115:W118))</f>
        <v>－</v>
      </c>
      <c r="X119" s="38" t="str">
        <f>IF(SUM(X115:X118)=0,"－",SUM(X115:X118))</f>
        <v>－</v>
      </c>
      <c r="Y119" s="52" t="str">
        <f t="shared" si="197"/>
        <v>－</v>
      </c>
      <c r="Z119" s="51" t="str">
        <f>IF(SUM(Z115:Z118)=0,"－",SUM(Z115:Z118))</f>
        <v>－</v>
      </c>
      <c r="AA119" s="38" t="str">
        <f>IF(SUM(AA115:AA118)=0,"－",SUM(AA115:AA118))</f>
        <v>－</v>
      </c>
      <c r="AB119" s="52" t="str">
        <f t="shared" si="198"/>
        <v>－</v>
      </c>
      <c r="AC119" s="51">
        <f>IF(SUM(AC115:AC118)=0,"－",SUM(AC115:AC118))</f>
        <v>1</v>
      </c>
      <c r="AD119" s="38" t="str">
        <f>IF(SUM(AD115:AD118)=0,"－",SUM(AD115:AD118))</f>
        <v>－</v>
      </c>
      <c r="AE119" s="52">
        <f t="shared" si="199"/>
        <v>1</v>
      </c>
      <c r="AF119" s="51" t="str">
        <f>IF(SUM(AF115:AF118)=0,"－",SUM(AF115:AF118))</f>
        <v>－</v>
      </c>
      <c r="AG119" s="38" t="str">
        <f>IF(SUM(AG115:AG118)=0,"－",SUM(AG115:AG118))</f>
        <v>－</v>
      </c>
      <c r="AH119" s="52" t="str">
        <f t="shared" si="200"/>
        <v>－</v>
      </c>
      <c r="AI119" s="51" t="str">
        <f>IF(SUM(AI115:AI118)=0,"－",SUM(AI115:AI118))</f>
        <v>－</v>
      </c>
      <c r="AJ119" s="38" t="str">
        <f>IF(SUM(AJ115:AJ118)=0,"－",SUM(AJ115:AJ118))</f>
        <v>－</v>
      </c>
      <c r="AK119" s="52" t="str">
        <f t="shared" si="201"/>
        <v>－</v>
      </c>
      <c r="AL119" s="51" t="str">
        <f>IF(SUM(AL115:AL118)=0,"－",SUM(AL115:AL118))</f>
        <v>－</v>
      </c>
      <c r="AM119" s="38" t="str">
        <f>IF(SUM(AM115:AM118)=0,"－",SUM(AM115:AM118))</f>
        <v>－</v>
      </c>
      <c r="AN119" s="52" t="str">
        <f t="shared" si="202"/>
        <v>－</v>
      </c>
      <c r="AO119" s="51" t="str">
        <f>IF(SUM(AO115:AO118)=0,"－",SUM(AO115:AO118))</f>
        <v>－</v>
      </c>
      <c r="AP119" s="38" t="str">
        <f>IF(SUM(AP115:AP118)=0,"－",SUM(AP115:AP118))</f>
        <v>－</v>
      </c>
      <c r="AQ119" s="52" t="str">
        <f t="shared" si="203"/>
        <v>－</v>
      </c>
      <c r="AR119" s="51" t="str">
        <f>IF(SUM(AR115:AR118)=0,"－",SUM(AR115:AR118))</f>
        <v>－</v>
      </c>
      <c r="AS119" s="38" t="str">
        <f>IF(SUM(AS115:AS118)=0,"－",SUM(AS115:AS118))</f>
        <v>－</v>
      </c>
      <c r="AT119" s="52" t="str">
        <f t="shared" si="204"/>
        <v>－</v>
      </c>
      <c r="AU119" s="51" t="str">
        <f>IF(SUM(AU115:AU118)=0,"－",SUM(AU115:AU118))</f>
        <v>－</v>
      </c>
      <c r="AV119" s="38" t="str">
        <f>IF(SUM(AV115:AV118)=0,"－",SUM(AV115:AV118))</f>
        <v>－</v>
      </c>
      <c r="AW119" s="52" t="str">
        <f t="shared" si="205"/>
        <v>－</v>
      </c>
      <c r="AX119" s="51">
        <f>IF(SUM(AX115:AX118)=0,"－",SUM(AX115:AX118))</f>
        <v>9</v>
      </c>
      <c r="AY119" s="38" t="str">
        <f>IF(SUM(AY115:AY118)=0,"－",SUM(AY115:AY118))</f>
        <v>－</v>
      </c>
      <c r="AZ119" s="52">
        <f t="shared" si="206"/>
        <v>9</v>
      </c>
      <c r="BA119" s="51" t="str">
        <f>IF(SUM(BA115:BA118)=0,"－",SUM(BA115:BA118))</f>
        <v>－</v>
      </c>
      <c r="BB119" s="38" t="str">
        <f>IF(SUM(BB115:BB118)=0,"－",SUM(BB115:BB118))</f>
        <v>－</v>
      </c>
      <c r="BC119" s="52" t="str">
        <f t="shared" si="207"/>
        <v>－</v>
      </c>
      <c r="BD119" s="51">
        <f>IF(SUM(BD115:BD118)=0,"－",SUM(BD115:BD118))</f>
        <v>4</v>
      </c>
      <c r="BE119" s="38" t="str">
        <f>IF(SUM(BE115:BE118)=0,"－",SUM(BE115:BE118))</f>
        <v>－</v>
      </c>
      <c r="BF119" s="52">
        <f t="shared" si="208"/>
        <v>4</v>
      </c>
      <c r="BG119" s="51">
        <f>IF(SUM(BG115:BG118)=0,"－",SUM(BG115:BG118))</f>
        <v>457441</v>
      </c>
      <c r="BH119" s="38">
        <f>IF(SUM(BH115:BH118)=0,"－",SUM(BH115:BH118))</f>
        <v>2851</v>
      </c>
      <c r="BI119" s="52">
        <f t="shared" si="210"/>
        <v>460292</v>
      </c>
      <c r="BJ119" s="51"/>
      <c r="BK119" s="38"/>
      <c r="BL119" s="52"/>
      <c r="BM119" s="51"/>
      <c r="BN119" s="38"/>
      <c r="BO119" s="52"/>
      <c r="BP119" s="51"/>
      <c r="BQ119" s="38"/>
      <c r="BR119" s="52"/>
      <c r="BS119" s="51"/>
      <c r="BT119" s="38"/>
      <c r="BU119" s="52"/>
      <c r="BV119" s="51"/>
      <c r="BW119" s="38"/>
      <c r="BX119" s="52"/>
    </row>
    <row r="120" spans="1:76" s="11" customFormat="1" ht="12.75" customHeight="1" x14ac:dyDescent="0.15">
      <c r="A120" s="67"/>
      <c r="B120" s="62" t="s">
        <v>39</v>
      </c>
      <c r="C120" s="63"/>
      <c r="D120" s="114"/>
      <c r="E120" s="37">
        <f>IF(SUM(E106:E108,E110:E112,E114:E118)=0,"－",SUM(E106:E108,E110:E112,E114:E118))</f>
        <v>2479350</v>
      </c>
      <c r="F120" s="35">
        <f>IF(SUM(F106:F108,F110:F112,F114:F118)=0,"－",SUM(F106:F108,F110:F112,F114:F118))</f>
        <v>14660</v>
      </c>
      <c r="G120" s="39">
        <f t="shared" si="173"/>
        <v>2494010</v>
      </c>
      <c r="H120" s="37" t="str">
        <f>IF(SUM(H106:H108,H110:H112,H114:H118)=0,"－",SUM(H106:H108,H110:H112,H114:H118))</f>
        <v>－</v>
      </c>
      <c r="I120" s="35" t="str">
        <f>IF(SUM(I106:I108,I110:I112,I114:I118)=0,"－",SUM(I106:I108,I110:I112,I114:I118))</f>
        <v>－</v>
      </c>
      <c r="J120" s="39" t="str">
        <f t="shared" si="214"/>
        <v>－</v>
      </c>
      <c r="K120" s="37">
        <f>IF(SUM(K106:K108,K110:K112,K114:K118)=0,"－",SUM(K106:K108,K110:K112,K114:K118))</f>
        <v>11</v>
      </c>
      <c r="L120" s="35">
        <f>IF(SUM(L106:L108,L110:L112,L114:L118)=0,"－",SUM(L106:L108,L110:L112,L114:L118))</f>
        <v>1</v>
      </c>
      <c r="M120" s="39">
        <f t="shared" si="193"/>
        <v>12</v>
      </c>
      <c r="N120" s="37" t="str">
        <f>IF(SUM(N106:N108,N110:N112,N114:N118)=0,"－",SUM(N106:N108,N110:N112,N114:N118))</f>
        <v>－</v>
      </c>
      <c r="O120" s="35" t="str">
        <f>IF(SUM(O106:O108,O110:O112,O114:O118)=0,"－",SUM(O106:O108,O110:O112,O114:O118))</f>
        <v>－</v>
      </c>
      <c r="P120" s="39" t="str">
        <f t="shared" si="194"/>
        <v>－</v>
      </c>
      <c r="Q120" s="37">
        <f>IF(SUM(Q106:Q108,Q110:Q112,Q114:Q118)=0,"－",SUM(Q106:Q108,Q110:Q112,Q114:Q118))</f>
        <v>8400</v>
      </c>
      <c r="R120" s="35">
        <f>IF(SUM(R106:R108,R110:R112,R114:R118)=0,"－",SUM(R106:R108,R110:R112,R114:R118))</f>
        <v>45</v>
      </c>
      <c r="S120" s="39">
        <f t="shared" si="195"/>
        <v>8445</v>
      </c>
      <c r="T120" s="37">
        <f>IF(SUM(T106:T108,T110:T112,T114:T118)=0,"－",SUM(T106:T108,T110:T112,T114:T118))</f>
        <v>64</v>
      </c>
      <c r="U120" s="35">
        <f>IF(SUM(U106:U108,U110:U112,U114:U118)=0,"－",SUM(U106:U108,U110:U112,U114:U118))</f>
        <v>1</v>
      </c>
      <c r="V120" s="39">
        <f t="shared" si="196"/>
        <v>65</v>
      </c>
      <c r="W120" s="37" t="str">
        <f>IF(SUM(W106:W108,W110:W112,W114:W118)=0,"－",SUM(W106:W108,W110:W112,W114:W118))</f>
        <v>－</v>
      </c>
      <c r="X120" s="35" t="str">
        <f>IF(SUM(X106:X108,X110:X112,X114:X118)=0,"－",SUM(X106:X108,X110:X112,X114:X118))</f>
        <v>－</v>
      </c>
      <c r="Y120" s="39" t="str">
        <f t="shared" si="197"/>
        <v>－</v>
      </c>
      <c r="Z120" s="37" t="str">
        <f>IF(SUM(Z106:Z108,Z110:Z112,Z114:Z118)=0,"－",SUM(Z106:Z108,Z110:Z112,Z114:Z118))</f>
        <v>－</v>
      </c>
      <c r="AA120" s="35" t="str">
        <f>IF(SUM(AA106:AA108,AA110:AA112,AA114:AA118)=0,"－",SUM(AA106:AA108,AA110:AA112,AA114:AA118))</f>
        <v>－</v>
      </c>
      <c r="AB120" s="39" t="str">
        <f t="shared" si="198"/>
        <v>－</v>
      </c>
      <c r="AC120" s="37">
        <f>IF(SUM(AC106:AC108,AC110:AC112,AC114:AC118)=0,"－",SUM(AC106:AC108,AC110:AC112,AC114:AC118))</f>
        <v>10</v>
      </c>
      <c r="AD120" s="35" t="str">
        <f>IF(SUM(AD106:AD108,AD110:AD112,AD114:AD118)=0,"－",SUM(AD106:AD108,AD110:AD112,AD114:AD118))</f>
        <v>－</v>
      </c>
      <c r="AE120" s="39">
        <f t="shared" si="199"/>
        <v>10</v>
      </c>
      <c r="AF120" s="37" t="str">
        <f>IF(SUM(AF106:AF108,AF110:AF112,AF114:AF118)=0,"－",SUM(AF106:AF108,AF110:AF112,AF114:AF118))</f>
        <v>－</v>
      </c>
      <c r="AG120" s="35" t="str">
        <f>IF(SUM(AG106:AG108,AG110:AG112,AG114:AG118)=0,"－",SUM(AG106:AG108,AG110:AG112,AG114:AG118))</f>
        <v>－</v>
      </c>
      <c r="AH120" s="39" t="str">
        <f t="shared" si="200"/>
        <v>－</v>
      </c>
      <c r="AI120" s="37" t="str">
        <f>IF(SUM(AI106:AI108,AI110:AI112,AI114:AI118)=0,"－",SUM(AI106:AI108,AI110:AI112,AI114:AI118))</f>
        <v>－</v>
      </c>
      <c r="AJ120" s="35" t="str">
        <f>IF(SUM(AJ106:AJ108,AJ110:AJ112,AJ114:AJ118)=0,"－",SUM(AJ106:AJ108,AJ110:AJ112,AJ114:AJ118))</f>
        <v>－</v>
      </c>
      <c r="AK120" s="39" t="str">
        <f t="shared" si="201"/>
        <v>－</v>
      </c>
      <c r="AL120" s="37" t="str">
        <f>IF(SUM(AL106:AL108,AL110:AL112,AL114:AL118)=0,"－",SUM(AL106:AL108,AL110:AL112,AL114:AL118))</f>
        <v>－</v>
      </c>
      <c r="AM120" s="35" t="str">
        <f>IF(SUM(AM106:AM108,AM110:AM112,AM114:AM118)=0,"－",SUM(AM106:AM108,AM110:AM112,AM114:AM118))</f>
        <v>－</v>
      </c>
      <c r="AN120" s="39" t="str">
        <f t="shared" si="202"/>
        <v>－</v>
      </c>
      <c r="AO120" s="37" t="str">
        <f>IF(SUM(AO106:AO108,AO110:AO112,AO114:AO118)=0,"－",SUM(AO106:AO108,AO110:AO112,AO114:AO118))</f>
        <v>－</v>
      </c>
      <c r="AP120" s="35" t="str">
        <f>IF(SUM(AP106:AP108,AP110:AP112,AP114:AP118)=0,"－",SUM(AP106:AP108,AP110:AP112,AP114:AP118))</f>
        <v>－</v>
      </c>
      <c r="AQ120" s="39" t="str">
        <f t="shared" si="203"/>
        <v>－</v>
      </c>
      <c r="AR120" s="37" t="str">
        <f>IF(SUM(AR106:AR108,AR110:AR112,AR114:AR118)=0,"－",SUM(AR106:AR108,AR110:AR112,AR114:AR118))</f>
        <v>－</v>
      </c>
      <c r="AS120" s="35" t="str">
        <f>IF(SUM(AS106:AS108,AS110:AS112,AS114:AS118)=0,"－",SUM(AS106:AS108,AS110:AS112,AS114:AS118))</f>
        <v>－</v>
      </c>
      <c r="AT120" s="39" t="str">
        <f t="shared" si="204"/>
        <v>－</v>
      </c>
      <c r="AU120" s="37" t="str">
        <f>IF(SUM(AU106:AU108,AU110:AU112,AU114:AU118)=0,"－",SUM(AU106:AU108,AU110:AU112,AU114:AU118))</f>
        <v>－</v>
      </c>
      <c r="AV120" s="35" t="str">
        <f>IF(SUM(AV106:AV108,AV110:AV112,AV114:AV118)=0,"－",SUM(AV106:AV108,AV110:AV112,AV114:AV118))</f>
        <v>－</v>
      </c>
      <c r="AW120" s="39" t="str">
        <f t="shared" si="205"/>
        <v>－</v>
      </c>
      <c r="AX120" s="37">
        <f>IF(SUM(AX106:AX108,AX110:AX112,AX114:AX118)=0,"－",SUM(AX106:AX108,AX110:AX112,AX114:AX118))</f>
        <v>39</v>
      </c>
      <c r="AY120" s="35" t="str">
        <f>IF(SUM(AY106:AY108,AY110:AY112,AY114:AY118)=0,"－",SUM(AY106:AY108,AY110:AY112,AY114:AY118))</f>
        <v>－</v>
      </c>
      <c r="AZ120" s="39">
        <f t="shared" si="206"/>
        <v>39</v>
      </c>
      <c r="BA120" s="37" t="str">
        <f>IF(SUM(BA106:BA108,BA110:BA112,BA114:BA118)=0,"－",SUM(BA106:BA108,BA110:BA112,BA114:BA118))</f>
        <v>－</v>
      </c>
      <c r="BB120" s="35" t="str">
        <f>IF(SUM(BB106:BB108,BB110:BB112,BB114:BB118)=0,"－",SUM(BB106:BB108,BB110:BB112,BB114:BB118))</f>
        <v>－</v>
      </c>
      <c r="BC120" s="39" t="str">
        <f t="shared" si="207"/>
        <v>－</v>
      </c>
      <c r="BD120" s="37">
        <f>IF(SUM(BD106:BD108,BD110:BD112,BD114:BD118)=0,"－",SUM(BD106:BD108,BD110:BD112,BD114:BD118))</f>
        <v>16</v>
      </c>
      <c r="BE120" s="35" t="str">
        <f>IF(SUM(BE106:BE108,BE110:BE112,BE114:BE118)=0,"－",SUM(BE106:BE108,BE110:BE112,BE114:BE118))</f>
        <v>－</v>
      </c>
      <c r="BF120" s="39">
        <f t="shared" si="208"/>
        <v>16</v>
      </c>
      <c r="BG120" s="37">
        <f>IF(SUM(BG106:BG108,BG110:BG112,BG114:BG118)=0,"－",SUM(BG106:BG108,BG110:BG112,BG114:BG118))</f>
        <v>2487890</v>
      </c>
      <c r="BH120" s="35">
        <f>IF(SUM(BH106:BH108,BH110:BH112,BH114:BH118)=0,"－",SUM(BH106:BH108,BH110:BH112,BH114:BH118))</f>
        <v>14707</v>
      </c>
      <c r="BI120" s="39">
        <f t="shared" si="210"/>
        <v>2502597</v>
      </c>
      <c r="BJ120" s="37"/>
      <c r="BK120" s="35"/>
      <c r="BL120" s="39"/>
      <c r="BM120" s="37"/>
      <c r="BN120" s="35"/>
      <c r="BO120" s="39"/>
      <c r="BP120" s="37"/>
      <c r="BQ120" s="35"/>
      <c r="BR120" s="39"/>
      <c r="BS120" s="37"/>
      <c r="BT120" s="35"/>
      <c r="BU120" s="39"/>
      <c r="BV120" s="37"/>
      <c r="BW120" s="35"/>
      <c r="BX120" s="39"/>
    </row>
    <row r="121" spans="1:76" s="11" customFormat="1" ht="12.75" customHeight="1" x14ac:dyDescent="0.15">
      <c r="A121" s="65" t="s">
        <v>231</v>
      </c>
      <c r="B121" s="88" t="s">
        <v>57</v>
      </c>
      <c r="C121" s="89"/>
      <c r="D121" s="90"/>
      <c r="E121" s="46">
        <v>288428</v>
      </c>
      <c r="F121" s="49">
        <v>1413</v>
      </c>
      <c r="G121" s="50">
        <f t="shared" si="173"/>
        <v>289841</v>
      </c>
      <c r="H121" s="46" t="s">
        <v>134</v>
      </c>
      <c r="I121" s="49" t="s">
        <v>134</v>
      </c>
      <c r="J121" s="50" t="str">
        <f t="shared" si="214"/>
        <v>－</v>
      </c>
      <c r="K121" s="23">
        <v>1</v>
      </c>
      <c r="L121" s="24" t="s">
        <v>134</v>
      </c>
      <c r="M121" s="25">
        <f t="shared" si="193"/>
        <v>1</v>
      </c>
      <c r="N121" s="46" t="s">
        <v>134</v>
      </c>
      <c r="O121" s="49" t="s">
        <v>134</v>
      </c>
      <c r="P121" s="50" t="str">
        <f t="shared" si="194"/>
        <v>－</v>
      </c>
      <c r="Q121" s="46">
        <v>1064</v>
      </c>
      <c r="R121" s="49">
        <v>7</v>
      </c>
      <c r="S121" s="50">
        <f t="shared" si="195"/>
        <v>1071</v>
      </c>
      <c r="T121" s="46">
        <v>7</v>
      </c>
      <c r="U121" s="49" t="s">
        <v>134</v>
      </c>
      <c r="V121" s="50">
        <f t="shared" si="196"/>
        <v>7</v>
      </c>
      <c r="W121" s="46" t="s">
        <v>134</v>
      </c>
      <c r="X121" s="49" t="s">
        <v>134</v>
      </c>
      <c r="Y121" s="50" t="str">
        <f t="shared" si="197"/>
        <v>－</v>
      </c>
      <c r="Z121" s="46" t="s">
        <v>134</v>
      </c>
      <c r="AA121" s="49" t="s">
        <v>134</v>
      </c>
      <c r="AB121" s="50" t="str">
        <f t="shared" si="198"/>
        <v>－</v>
      </c>
      <c r="AC121" s="46">
        <v>1</v>
      </c>
      <c r="AD121" s="49" t="s">
        <v>134</v>
      </c>
      <c r="AE121" s="50">
        <f t="shared" si="199"/>
        <v>1</v>
      </c>
      <c r="AF121" s="46" t="s">
        <v>134</v>
      </c>
      <c r="AG121" s="49" t="s">
        <v>134</v>
      </c>
      <c r="AH121" s="50" t="str">
        <f t="shared" si="200"/>
        <v>－</v>
      </c>
      <c r="AI121" s="46" t="s">
        <v>134</v>
      </c>
      <c r="AJ121" s="49" t="s">
        <v>134</v>
      </c>
      <c r="AK121" s="50" t="str">
        <f t="shared" si="201"/>
        <v>－</v>
      </c>
      <c r="AL121" s="46" t="s">
        <v>134</v>
      </c>
      <c r="AM121" s="49" t="s">
        <v>134</v>
      </c>
      <c r="AN121" s="50" t="str">
        <f t="shared" si="202"/>
        <v>－</v>
      </c>
      <c r="AO121" s="46" t="s">
        <v>134</v>
      </c>
      <c r="AP121" s="49" t="s">
        <v>134</v>
      </c>
      <c r="AQ121" s="50" t="str">
        <f t="shared" si="203"/>
        <v>－</v>
      </c>
      <c r="AR121" s="46" t="s">
        <v>134</v>
      </c>
      <c r="AS121" s="49" t="s">
        <v>134</v>
      </c>
      <c r="AT121" s="50" t="str">
        <f t="shared" si="204"/>
        <v>－</v>
      </c>
      <c r="AU121" s="46" t="s">
        <v>134</v>
      </c>
      <c r="AV121" s="49" t="s">
        <v>134</v>
      </c>
      <c r="AW121" s="50" t="str">
        <f t="shared" si="205"/>
        <v>－</v>
      </c>
      <c r="AX121" s="46">
        <v>4</v>
      </c>
      <c r="AY121" s="49" t="s">
        <v>134</v>
      </c>
      <c r="AZ121" s="50">
        <f t="shared" si="206"/>
        <v>4</v>
      </c>
      <c r="BA121" s="46" t="s">
        <v>134</v>
      </c>
      <c r="BB121" s="49" t="s">
        <v>134</v>
      </c>
      <c r="BC121" s="50" t="str">
        <f t="shared" si="207"/>
        <v>－</v>
      </c>
      <c r="BD121" s="46" t="s">
        <v>134</v>
      </c>
      <c r="BE121" s="49" t="s">
        <v>134</v>
      </c>
      <c r="BF121" s="50" t="str">
        <f t="shared" si="208"/>
        <v>－</v>
      </c>
      <c r="BG121" s="23">
        <f t="shared" ref="BG121:BH123" si="219">IF(SUM(E121,H121,K121,N121,Q121,T121,W121,Z121,AC121,AF121,AI121,AL121,AO121,AR121,AU121,AX121,BA121,BD121)=0,"－",SUM(E121,H121,K121,N121,Q121,T121,W121,Z121,AC121,AF121,AI121,AL121,AO121,AR121,AU121,AX121,BA121,BD121))</f>
        <v>289505</v>
      </c>
      <c r="BH121" s="24">
        <f t="shared" si="219"/>
        <v>1420</v>
      </c>
      <c r="BI121" s="25">
        <f t="shared" si="210"/>
        <v>290925</v>
      </c>
      <c r="BJ121" s="46"/>
      <c r="BK121" s="49"/>
      <c r="BL121" s="50"/>
      <c r="BM121" s="46"/>
      <c r="BN121" s="49"/>
      <c r="BO121" s="50"/>
      <c r="BP121" s="46"/>
      <c r="BQ121" s="49"/>
      <c r="BR121" s="50"/>
      <c r="BS121" s="46"/>
      <c r="BT121" s="49"/>
      <c r="BU121" s="50"/>
      <c r="BV121" s="23"/>
      <c r="BW121" s="24"/>
      <c r="BX121" s="25"/>
    </row>
    <row r="122" spans="1:76" s="11" customFormat="1" ht="12.75" customHeight="1" x14ac:dyDescent="0.15">
      <c r="A122" s="66"/>
      <c r="B122" s="77" t="s">
        <v>29</v>
      </c>
      <c r="C122" s="56" t="s">
        <v>58</v>
      </c>
      <c r="D122" s="61"/>
      <c r="E122" s="26">
        <v>623865</v>
      </c>
      <c r="F122" s="27">
        <v>4435</v>
      </c>
      <c r="G122" s="28">
        <f t="shared" si="173"/>
        <v>628300</v>
      </c>
      <c r="H122" s="26" t="s">
        <v>134</v>
      </c>
      <c r="I122" s="27" t="s">
        <v>134</v>
      </c>
      <c r="J122" s="28" t="str">
        <f t="shared" si="214"/>
        <v>－</v>
      </c>
      <c r="K122" s="26">
        <v>6</v>
      </c>
      <c r="L122" s="27" t="s">
        <v>134</v>
      </c>
      <c r="M122" s="28">
        <f t="shared" si="193"/>
        <v>6</v>
      </c>
      <c r="N122" s="26" t="s">
        <v>134</v>
      </c>
      <c r="O122" s="27" t="s">
        <v>134</v>
      </c>
      <c r="P122" s="28" t="str">
        <f t="shared" si="194"/>
        <v>－</v>
      </c>
      <c r="Q122" s="26">
        <v>3649</v>
      </c>
      <c r="R122" s="27">
        <v>155</v>
      </c>
      <c r="S122" s="28">
        <f t="shared" si="195"/>
        <v>3804</v>
      </c>
      <c r="T122" s="26">
        <v>11</v>
      </c>
      <c r="U122" s="27">
        <v>1</v>
      </c>
      <c r="V122" s="28">
        <f t="shared" si="196"/>
        <v>12</v>
      </c>
      <c r="W122" s="26" t="s">
        <v>134</v>
      </c>
      <c r="X122" s="27" t="s">
        <v>134</v>
      </c>
      <c r="Y122" s="28" t="str">
        <f t="shared" si="197"/>
        <v>－</v>
      </c>
      <c r="Z122" s="26" t="s">
        <v>134</v>
      </c>
      <c r="AA122" s="27" t="s">
        <v>134</v>
      </c>
      <c r="AB122" s="28" t="str">
        <f t="shared" si="198"/>
        <v>－</v>
      </c>
      <c r="AC122" s="26">
        <v>2</v>
      </c>
      <c r="AD122" s="27" t="s">
        <v>134</v>
      </c>
      <c r="AE122" s="28">
        <f t="shared" si="199"/>
        <v>2</v>
      </c>
      <c r="AF122" s="26" t="s">
        <v>134</v>
      </c>
      <c r="AG122" s="27" t="s">
        <v>134</v>
      </c>
      <c r="AH122" s="28" t="str">
        <f t="shared" si="200"/>
        <v>－</v>
      </c>
      <c r="AI122" s="26" t="s">
        <v>134</v>
      </c>
      <c r="AJ122" s="27" t="s">
        <v>134</v>
      </c>
      <c r="AK122" s="28" t="str">
        <f t="shared" si="201"/>
        <v>－</v>
      </c>
      <c r="AL122" s="26" t="s">
        <v>134</v>
      </c>
      <c r="AM122" s="27" t="s">
        <v>134</v>
      </c>
      <c r="AN122" s="28" t="str">
        <f t="shared" si="202"/>
        <v>－</v>
      </c>
      <c r="AO122" s="26" t="s">
        <v>134</v>
      </c>
      <c r="AP122" s="27" t="s">
        <v>134</v>
      </c>
      <c r="AQ122" s="28" t="str">
        <f t="shared" si="203"/>
        <v>－</v>
      </c>
      <c r="AR122" s="26" t="s">
        <v>134</v>
      </c>
      <c r="AS122" s="27" t="s">
        <v>134</v>
      </c>
      <c r="AT122" s="28" t="str">
        <f t="shared" si="204"/>
        <v>－</v>
      </c>
      <c r="AU122" s="26" t="s">
        <v>134</v>
      </c>
      <c r="AV122" s="27" t="s">
        <v>134</v>
      </c>
      <c r="AW122" s="28" t="str">
        <f t="shared" si="205"/>
        <v>－</v>
      </c>
      <c r="AX122" s="26">
        <v>3</v>
      </c>
      <c r="AY122" s="27" t="s">
        <v>134</v>
      </c>
      <c r="AZ122" s="28">
        <f t="shared" si="206"/>
        <v>3</v>
      </c>
      <c r="BA122" s="26" t="s">
        <v>134</v>
      </c>
      <c r="BB122" s="27" t="s">
        <v>134</v>
      </c>
      <c r="BC122" s="28" t="str">
        <f t="shared" si="207"/>
        <v>－</v>
      </c>
      <c r="BD122" s="26">
        <v>11</v>
      </c>
      <c r="BE122" s="27">
        <v>1</v>
      </c>
      <c r="BF122" s="28">
        <f t="shared" si="208"/>
        <v>12</v>
      </c>
      <c r="BG122" s="26">
        <f t="shared" si="219"/>
        <v>627547</v>
      </c>
      <c r="BH122" s="27">
        <f t="shared" si="219"/>
        <v>4592</v>
      </c>
      <c r="BI122" s="28">
        <f t="shared" si="210"/>
        <v>632139</v>
      </c>
      <c r="BJ122" s="26"/>
      <c r="BK122" s="27"/>
      <c r="BL122" s="28"/>
      <c r="BM122" s="26"/>
      <c r="BN122" s="27"/>
      <c r="BO122" s="28"/>
      <c r="BP122" s="26"/>
      <c r="BQ122" s="27"/>
      <c r="BR122" s="28"/>
      <c r="BS122" s="26"/>
      <c r="BT122" s="27"/>
      <c r="BU122" s="28"/>
      <c r="BV122" s="26"/>
      <c r="BW122" s="27"/>
      <c r="BX122" s="28"/>
    </row>
    <row r="123" spans="1:76" s="11" customFormat="1" ht="12.75" customHeight="1" x14ac:dyDescent="0.15">
      <c r="A123" s="66"/>
      <c r="B123" s="78"/>
      <c r="C123" s="56" t="s">
        <v>59</v>
      </c>
      <c r="D123" s="61"/>
      <c r="E123" s="26">
        <v>61204</v>
      </c>
      <c r="F123" s="27">
        <v>280</v>
      </c>
      <c r="G123" s="28">
        <f t="shared" si="173"/>
        <v>61484</v>
      </c>
      <c r="H123" s="26" t="s">
        <v>134</v>
      </c>
      <c r="I123" s="27" t="s">
        <v>134</v>
      </c>
      <c r="J123" s="28" t="str">
        <f t="shared" si="214"/>
        <v>－</v>
      </c>
      <c r="K123" s="26" t="s">
        <v>134</v>
      </c>
      <c r="L123" s="27" t="s">
        <v>134</v>
      </c>
      <c r="M123" s="28" t="str">
        <f t="shared" si="193"/>
        <v>－</v>
      </c>
      <c r="N123" s="26" t="s">
        <v>134</v>
      </c>
      <c r="O123" s="27" t="s">
        <v>134</v>
      </c>
      <c r="P123" s="28" t="str">
        <f t="shared" si="194"/>
        <v>－</v>
      </c>
      <c r="Q123" s="26">
        <v>160</v>
      </c>
      <c r="R123" s="27" t="s">
        <v>134</v>
      </c>
      <c r="S123" s="28">
        <f t="shared" si="195"/>
        <v>160</v>
      </c>
      <c r="T123" s="26">
        <v>2</v>
      </c>
      <c r="U123" s="27" t="s">
        <v>134</v>
      </c>
      <c r="V123" s="28">
        <f t="shared" si="196"/>
        <v>2</v>
      </c>
      <c r="W123" s="26" t="s">
        <v>134</v>
      </c>
      <c r="X123" s="27" t="s">
        <v>134</v>
      </c>
      <c r="Y123" s="28" t="str">
        <f t="shared" si="197"/>
        <v>－</v>
      </c>
      <c r="Z123" s="26" t="s">
        <v>134</v>
      </c>
      <c r="AA123" s="27" t="s">
        <v>134</v>
      </c>
      <c r="AB123" s="28" t="str">
        <f t="shared" si="198"/>
        <v>－</v>
      </c>
      <c r="AC123" s="26" t="s">
        <v>134</v>
      </c>
      <c r="AD123" s="27" t="s">
        <v>134</v>
      </c>
      <c r="AE123" s="28" t="str">
        <f t="shared" si="199"/>
        <v>－</v>
      </c>
      <c r="AF123" s="26" t="s">
        <v>134</v>
      </c>
      <c r="AG123" s="27" t="s">
        <v>134</v>
      </c>
      <c r="AH123" s="28" t="str">
        <f t="shared" si="200"/>
        <v>－</v>
      </c>
      <c r="AI123" s="26" t="s">
        <v>134</v>
      </c>
      <c r="AJ123" s="27" t="s">
        <v>134</v>
      </c>
      <c r="AK123" s="28" t="str">
        <f t="shared" si="201"/>
        <v>－</v>
      </c>
      <c r="AL123" s="26" t="s">
        <v>134</v>
      </c>
      <c r="AM123" s="27" t="s">
        <v>134</v>
      </c>
      <c r="AN123" s="28" t="str">
        <f t="shared" si="202"/>
        <v>－</v>
      </c>
      <c r="AO123" s="26" t="s">
        <v>134</v>
      </c>
      <c r="AP123" s="27" t="s">
        <v>134</v>
      </c>
      <c r="AQ123" s="28" t="str">
        <f t="shared" si="203"/>
        <v>－</v>
      </c>
      <c r="AR123" s="26" t="s">
        <v>134</v>
      </c>
      <c r="AS123" s="27" t="s">
        <v>134</v>
      </c>
      <c r="AT123" s="28" t="str">
        <f t="shared" si="204"/>
        <v>－</v>
      </c>
      <c r="AU123" s="26" t="s">
        <v>134</v>
      </c>
      <c r="AV123" s="27" t="s">
        <v>134</v>
      </c>
      <c r="AW123" s="28" t="str">
        <f t="shared" si="205"/>
        <v>－</v>
      </c>
      <c r="AX123" s="26" t="s">
        <v>134</v>
      </c>
      <c r="AY123" s="27" t="s">
        <v>134</v>
      </c>
      <c r="AZ123" s="28" t="str">
        <f t="shared" si="206"/>
        <v>－</v>
      </c>
      <c r="BA123" s="26" t="s">
        <v>134</v>
      </c>
      <c r="BB123" s="27" t="s">
        <v>134</v>
      </c>
      <c r="BC123" s="28" t="str">
        <f t="shared" si="207"/>
        <v>－</v>
      </c>
      <c r="BD123" s="26" t="s">
        <v>134</v>
      </c>
      <c r="BE123" s="27" t="s">
        <v>134</v>
      </c>
      <c r="BF123" s="28" t="str">
        <f t="shared" si="208"/>
        <v>－</v>
      </c>
      <c r="BG123" s="26">
        <f t="shared" si="219"/>
        <v>61366</v>
      </c>
      <c r="BH123" s="27">
        <f t="shared" si="219"/>
        <v>280</v>
      </c>
      <c r="BI123" s="28">
        <f t="shared" si="210"/>
        <v>61646</v>
      </c>
      <c r="BJ123" s="26"/>
      <c r="BK123" s="27"/>
      <c r="BL123" s="28"/>
      <c r="BM123" s="26"/>
      <c r="BN123" s="27"/>
      <c r="BO123" s="28"/>
      <c r="BP123" s="26"/>
      <c r="BQ123" s="27"/>
      <c r="BR123" s="28"/>
      <c r="BS123" s="26"/>
      <c r="BT123" s="27"/>
      <c r="BU123" s="28"/>
      <c r="BV123" s="26"/>
      <c r="BW123" s="27"/>
      <c r="BX123" s="28"/>
    </row>
    <row r="124" spans="1:76" s="11" customFormat="1" ht="12.75" customHeight="1" x14ac:dyDescent="0.15">
      <c r="A124" s="66"/>
      <c r="B124" s="59"/>
      <c r="C124" s="56" t="s">
        <v>25</v>
      </c>
      <c r="D124" s="61"/>
      <c r="E124" s="26">
        <f>IF(SUM(E122:E123)=0,"－",SUM(E122:E123))</f>
        <v>685069</v>
      </c>
      <c r="F124" s="27">
        <f t="shared" ref="F124:BE124" si="220">IF(SUM(F122:F123)=0,"－",SUM(F122:F123))</f>
        <v>4715</v>
      </c>
      <c r="G124" s="28">
        <f t="shared" si="173"/>
        <v>689784</v>
      </c>
      <c r="H124" s="26" t="str">
        <f t="shared" si="220"/>
        <v>－</v>
      </c>
      <c r="I124" s="27" t="str">
        <f t="shared" si="220"/>
        <v>－</v>
      </c>
      <c r="J124" s="28" t="str">
        <f t="shared" si="214"/>
        <v>－</v>
      </c>
      <c r="K124" s="26">
        <f t="shared" si="220"/>
        <v>6</v>
      </c>
      <c r="L124" s="27" t="str">
        <f t="shared" si="220"/>
        <v>－</v>
      </c>
      <c r="M124" s="28">
        <f t="shared" si="193"/>
        <v>6</v>
      </c>
      <c r="N124" s="26" t="str">
        <f t="shared" si="220"/>
        <v>－</v>
      </c>
      <c r="O124" s="27" t="str">
        <f t="shared" si="220"/>
        <v>－</v>
      </c>
      <c r="P124" s="28" t="str">
        <f t="shared" si="194"/>
        <v>－</v>
      </c>
      <c r="Q124" s="26">
        <f t="shared" si="220"/>
        <v>3809</v>
      </c>
      <c r="R124" s="27">
        <f t="shared" si="220"/>
        <v>155</v>
      </c>
      <c r="S124" s="28">
        <f t="shared" si="195"/>
        <v>3964</v>
      </c>
      <c r="T124" s="26">
        <f t="shared" si="220"/>
        <v>13</v>
      </c>
      <c r="U124" s="27">
        <f t="shared" si="220"/>
        <v>1</v>
      </c>
      <c r="V124" s="28">
        <f t="shared" si="196"/>
        <v>14</v>
      </c>
      <c r="W124" s="26" t="str">
        <f t="shared" si="220"/>
        <v>－</v>
      </c>
      <c r="X124" s="27" t="str">
        <f t="shared" si="220"/>
        <v>－</v>
      </c>
      <c r="Y124" s="28" t="str">
        <f t="shared" si="197"/>
        <v>－</v>
      </c>
      <c r="Z124" s="26" t="str">
        <f t="shared" si="220"/>
        <v>－</v>
      </c>
      <c r="AA124" s="27" t="str">
        <f t="shared" si="220"/>
        <v>－</v>
      </c>
      <c r="AB124" s="28" t="str">
        <f t="shared" si="198"/>
        <v>－</v>
      </c>
      <c r="AC124" s="26">
        <f t="shared" si="220"/>
        <v>2</v>
      </c>
      <c r="AD124" s="27" t="str">
        <f t="shared" si="220"/>
        <v>－</v>
      </c>
      <c r="AE124" s="28">
        <f t="shared" si="199"/>
        <v>2</v>
      </c>
      <c r="AF124" s="26" t="str">
        <f t="shared" si="220"/>
        <v>－</v>
      </c>
      <c r="AG124" s="27" t="str">
        <f t="shared" si="220"/>
        <v>－</v>
      </c>
      <c r="AH124" s="28" t="str">
        <f t="shared" si="200"/>
        <v>－</v>
      </c>
      <c r="AI124" s="26" t="str">
        <f t="shared" si="220"/>
        <v>－</v>
      </c>
      <c r="AJ124" s="27" t="str">
        <f t="shared" si="220"/>
        <v>－</v>
      </c>
      <c r="AK124" s="28" t="str">
        <f t="shared" si="201"/>
        <v>－</v>
      </c>
      <c r="AL124" s="26" t="str">
        <f t="shared" si="220"/>
        <v>－</v>
      </c>
      <c r="AM124" s="27" t="str">
        <f t="shared" si="220"/>
        <v>－</v>
      </c>
      <c r="AN124" s="28" t="str">
        <f t="shared" si="202"/>
        <v>－</v>
      </c>
      <c r="AO124" s="26" t="str">
        <f t="shared" si="220"/>
        <v>－</v>
      </c>
      <c r="AP124" s="27" t="str">
        <f t="shared" si="220"/>
        <v>－</v>
      </c>
      <c r="AQ124" s="28" t="str">
        <f t="shared" si="203"/>
        <v>－</v>
      </c>
      <c r="AR124" s="26" t="str">
        <f t="shared" si="220"/>
        <v>－</v>
      </c>
      <c r="AS124" s="27" t="str">
        <f t="shared" si="220"/>
        <v>－</v>
      </c>
      <c r="AT124" s="28" t="str">
        <f t="shared" si="204"/>
        <v>－</v>
      </c>
      <c r="AU124" s="26" t="str">
        <f t="shared" si="220"/>
        <v>－</v>
      </c>
      <c r="AV124" s="27" t="str">
        <f t="shared" si="220"/>
        <v>－</v>
      </c>
      <c r="AW124" s="28" t="str">
        <f t="shared" si="205"/>
        <v>－</v>
      </c>
      <c r="AX124" s="26">
        <f t="shared" si="220"/>
        <v>3</v>
      </c>
      <c r="AY124" s="27" t="str">
        <f t="shared" si="220"/>
        <v>－</v>
      </c>
      <c r="AZ124" s="28">
        <f t="shared" si="206"/>
        <v>3</v>
      </c>
      <c r="BA124" s="26" t="str">
        <f t="shared" si="220"/>
        <v>－</v>
      </c>
      <c r="BB124" s="27" t="str">
        <f t="shared" si="220"/>
        <v>－</v>
      </c>
      <c r="BC124" s="28" t="str">
        <f t="shared" si="207"/>
        <v>－</v>
      </c>
      <c r="BD124" s="26">
        <f t="shared" si="220"/>
        <v>11</v>
      </c>
      <c r="BE124" s="27">
        <f t="shared" si="220"/>
        <v>1</v>
      </c>
      <c r="BF124" s="28">
        <f t="shared" si="208"/>
        <v>12</v>
      </c>
      <c r="BG124" s="26">
        <f>IF(SUM(BG122:BG123)=0,"－",SUM(BG122:BG123))</f>
        <v>688913</v>
      </c>
      <c r="BH124" s="27">
        <f>IF(SUM(BH122:BH123)=0,"－",SUM(BH122:BH123))</f>
        <v>4872</v>
      </c>
      <c r="BI124" s="28">
        <f t="shared" si="210"/>
        <v>693785</v>
      </c>
      <c r="BJ124" s="26"/>
      <c r="BK124" s="27"/>
      <c r="BL124" s="28"/>
      <c r="BM124" s="26"/>
      <c r="BN124" s="27"/>
      <c r="BO124" s="28"/>
      <c r="BP124" s="26"/>
      <c r="BQ124" s="27"/>
      <c r="BR124" s="28"/>
      <c r="BS124" s="26"/>
      <c r="BT124" s="27"/>
      <c r="BU124" s="28"/>
      <c r="BV124" s="26"/>
      <c r="BW124" s="27"/>
      <c r="BX124" s="28"/>
    </row>
    <row r="125" spans="1:76" s="11" customFormat="1" ht="12.75" customHeight="1" x14ac:dyDescent="0.15">
      <c r="A125" s="66"/>
      <c r="B125" s="60" t="s">
        <v>60</v>
      </c>
      <c r="C125" s="56" t="s">
        <v>60</v>
      </c>
      <c r="D125" s="61"/>
      <c r="E125" s="26">
        <v>344509</v>
      </c>
      <c r="F125" s="27">
        <v>2357</v>
      </c>
      <c r="G125" s="28">
        <f t="shared" si="173"/>
        <v>346866</v>
      </c>
      <c r="H125" s="26" t="s">
        <v>134</v>
      </c>
      <c r="I125" s="27" t="s">
        <v>134</v>
      </c>
      <c r="J125" s="28" t="str">
        <f t="shared" si="214"/>
        <v>－</v>
      </c>
      <c r="K125" s="26">
        <v>6</v>
      </c>
      <c r="L125" s="27" t="s">
        <v>134</v>
      </c>
      <c r="M125" s="28">
        <f t="shared" si="193"/>
        <v>6</v>
      </c>
      <c r="N125" s="26" t="s">
        <v>134</v>
      </c>
      <c r="O125" s="27" t="s">
        <v>134</v>
      </c>
      <c r="P125" s="28" t="str">
        <f t="shared" si="194"/>
        <v>－</v>
      </c>
      <c r="Q125" s="26">
        <v>1932</v>
      </c>
      <c r="R125" s="27">
        <v>135</v>
      </c>
      <c r="S125" s="28">
        <f t="shared" si="195"/>
        <v>2067</v>
      </c>
      <c r="T125" s="26">
        <v>20</v>
      </c>
      <c r="U125" s="27" t="s">
        <v>134</v>
      </c>
      <c r="V125" s="28">
        <f t="shared" si="196"/>
        <v>20</v>
      </c>
      <c r="W125" s="26" t="s">
        <v>134</v>
      </c>
      <c r="X125" s="27" t="s">
        <v>134</v>
      </c>
      <c r="Y125" s="28" t="str">
        <f t="shared" si="197"/>
        <v>－</v>
      </c>
      <c r="Z125" s="26" t="s">
        <v>134</v>
      </c>
      <c r="AA125" s="27" t="s">
        <v>134</v>
      </c>
      <c r="AB125" s="28" t="str">
        <f t="shared" si="198"/>
        <v>－</v>
      </c>
      <c r="AC125" s="26">
        <v>34</v>
      </c>
      <c r="AD125" s="27" t="s">
        <v>134</v>
      </c>
      <c r="AE125" s="28">
        <f t="shared" si="199"/>
        <v>34</v>
      </c>
      <c r="AF125" s="26" t="s">
        <v>134</v>
      </c>
      <c r="AG125" s="27" t="s">
        <v>134</v>
      </c>
      <c r="AH125" s="28" t="str">
        <f t="shared" si="200"/>
        <v>－</v>
      </c>
      <c r="AI125" s="26" t="s">
        <v>134</v>
      </c>
      <c r="AJ125" s="27" t="s">
        <v>134</v>
      </c>
      <c r="AK125" s="28" t="str">
        <f t="shared" si="201"/>
        <v>－</v>
      </c>
      <c r="AL125" s="26" t="s">
        <v>134</v>
      </c>
      <c r="AM125" s="27" t="s">
        <v>134</v>
      </c>
      <c r="AN125" s="28" t="str">
        <f t="shared" si="202"/>
        <v>－</v>
      </c>
      <c r="AO125" s="26" t="s">
        <v>134</v>
      </c>
      <c r="AP125" s="27" t="s">
        <v>134</v>
      </c>
      <c r="AQ125" s="28" t="str">
        <f t="shared" si="203"/>
        <v>－</v>
      </c>
      <c r="AR125" s="26" t="s">
        <v>134</v>
      </c>
      <c r="AS125" s="27" t="s">
        <v>134</v>
      </c>
      <c r="AT125" s="28" t="str">
        <f t="shared" si="204"/>
        <v>－</v>
      </c>
      <c r="AU125" s="26" t="s">
        <v>134</v>
      </c>
      <c r="AV125" s="27" t="s">
        <v>134</v>
      </c>
      <c r="AW125" s="28" t="str">
        <f t="shared" si="205"/>
        <v>－</v>
      </c>
      <c r="AX125" s="26">
        <v>8</v>
      </c>
      <c r="AY125" s="27" t="s">
        <v>134</v>
      </c>
      <c r="AZ125" s="28">
        <f t="shared" si="206"/>
        <v>8</v>
      </c>
      <c r="BA125" s="26" t="s">
        <v>134</v>
      </c>
      <c r="BB125" s="27" t="s">
        <v>134</v>
      </c>
      <c r="BC125" s="28" t="str">
        <f t="shared" si="207"/>
        <v>－</v>
      </c>
      <c r="BD125" s="26">
        <v>13</v>
      </c>
      <c r="BE125" s="27" t="s">
        <v>134</v>
      </c>
      <c r="BF125" s="28">
        <f t="shared" si="208"/>
        <v>13</v>
      </c>
      <c r="BG125" s="26">
        <f t="shared" ref="BG125:BH129" si="221">IF(SUM(E125,H125,K125,N125,Q125,T125,W125,Z125,AC125,AF125,AI125,AL125,AO125,AR125,AU125,AX125,BA125,BD125)=0,"－",SUM(E125,H125,K125,N125,Q125,T125,W125,Z125,AC125,AF125,AI125,AL125,AO125,AR125,AU125,AX125,BA125,BD125))</f>
        <v>346522</v>
      </c>
      <c r="BH125" s="27">
        <f t="shared" si="221"/>
        <v>2492</v>
      </c>
      <c r="BI125" s="28">
        <f t="shared" si="210"/>
        <v>349014</v>
      </c>
      <c r="BJ125" s="26"/>
      <c r="BK125" s="27"/>
      <c r="BL125" s="28"/>
      <c r="BM125" s="26"/>
      <c r="BN125" s="27"/>
      <c r="BO125" s="28"/>
      <c r="BP125" s="26"/>
      <c r="BQ125" s="27"/>
      <c r="BR125" s="28"/>
      <c r="BS125" s="26"/>
      <c r="BT125" s="27"/>
      <c r="BU125" s="28"/>
      <c r="BV125" s="26"/>
      <c r="BW125" s="27"/>
      <c r="BX125" s="28"/>
    </row>
    <row r="126" spans="1:76" s="11" customFormat="1" ht="12.75" customHeight="1" x14ac:dyDescent="0.15">
      <c r="A126" s="66"/>
      <c r="B126" s="60"/>
      <c r="C126" s="98" t="s">
        <v>61</v>
      </c>
      <c r="D126" s="99"/>
      <c r="E126" s="26">
        <v>469225</v>
      </c>
      <c r="F126" s="27">
        <v>3621</v>
      </c>
      <c r="G126" s="28">
        <f t="shared" si="173"/>
        <v>472846</v>
      </c>
      <c r="H126" s="26" t="s">
        <v>134</v>
      </c>
      <c r="I126" s="27" t="s">
        <v>134</v>
      </c>
      <c r="J126" s="28" t="str">
        <f t="shared" si="214"/>
        <v>－</v>
      </c>
      <c r="K126" s="26">
        <v>2</v>
      </c>
      <c r="L126" s="27" t="s">
        <v>134</v>
      </c>
      <c r="M126" s="28">
        <f t="shared" si="193"/>
        <v>2</v>
      </c>
      <c r="N126" s="26" t="s">
        <v>134</v>
      </c>
      <c r="O126" s="27" t="s">
        <v>134</v>
      </c>
      <c r="P126" s="28" t="str">
        <f t="shared" si="194"/>
        <v>－</v>
      </c>
      <c r="Q126" s="26">
        <v>2672</v>
      </c>
      <c r="R126" s="27">
        <v>136</v>
      </c>
      <c r="S126" s="28">
        <f t="shared" si="195"/>
        <v>2808</v>
      </c>
      <c r="T126" s="26">
        <v>8</v>
      </c>
      <c r="U126" s="27" t="s">
        <v>134</v>
      </c>
      <c r="V126" s="28">
        <f t="shared" si="196"/>
        <v>8</v>
      </c>
      <c r="W126" s="26" t="s">
        <v>134</v>
      </c>
      <c r="X126" s="27" t="s">
        <v>134</v>
      </c>
      <c r="Y126" s="28" t="str">
        <f t="shared" si="197"/>
        <v>－</v>
      </c>
      <c r="Z126" s="26" t="s">
        <v>134</v>
      </c>
      <c r="AA126" s="27" t="s">
        <v>134</v>
      </c>
      <c r="AB126" s="28" t="str">
        <f t="shared" si="198"/>
        <v>－</v>
      </c>
      <c r="AC126" s="26">
        <v>2</v>
      </c>
      <c r="AD126" s="27">
        <v>3</v>
      </c>
      <c r="AE126" s="28">
        <f t="shared" si="199"/>
        <v>5</v>
      </c>
      <c r="AF126" s="26" t="s">
        <v>134</v>
      </c>
      <c r="AG126" s="27" t="s">
        <v>134</v>
      </c>
      <c r="AH126" s="28" t="str">
        <f t="shared" si="200"/>
        <v>－</v>
      </c>
      <c r="AI126" s="26" t="s">
        <v>134</v>
      </c>
      <c r="AJ126" s="27" t="s">
        <v>134</v>
      </c>
      <c r="AK126" s="28" t="str">
        <f t="shared" si="201"/>
        <v>－</v>
      </c>
      <c r="AL126" s="26" t="s">
        <v>134</v>
      </c>
      <c r="AM126" s="27" t="s">
        <v>134</v>
      </c>
      <c r="AN126" s="28" t="str">
        <f t="shared" si="202"/>
        <v>－</v>
      </c>
      <c r="AO126" s="26" t="s">
        <v>134</v>
      </c>
      <c r="AP126" s="27" t="s">
        <v>134</v>
      </c>
      <c r="AQ126" s="28" t="str">
        <f t="shared" si="203"/>
        <v>－</v>
      </c>
      <c r="AR126" s="26" t="s">
        <v>134</v>
      </c>
      <c r="AS126" s="27" t="s">
        <v>134</v>
      </c>
      <c r="AT126" s="28" t="str">
        <f t="shared" si="204"/>
        <v>－</v>
      </c>
      <c r="AU126" s="26" t="s">
        <v>134</v>
      </c>
      <c r="AV126" s="27" t="s">
        <v>134</v>
      </c>
      <c r="AW126" s="28" t="str">
        <f t="shared" si="205"/>
        <v>－</v>
      </c>
      <c r="AX126" s="26">
        <v>6</v>
      </c>
      <c r="AY126" s="27" t="s">
        <v>134</v>
      </c>
      <c r="AZ126" s="28">
        <f t="shared" si="206"/>
        <v>6</v>
      </c>
      <c r="BA126" s="26" t="s">
        <v>134</v>
      </c>
      <c r="BB126" s="27" t="s">
        <v>134</v>
      </c>
      <c r="BC126" s="28" t="str">
        <f t="shared" si="207"/>
        <v>－</v>
      </c>
      <c r="BD126" s="26">
        <v>7</v>
      </c>
      <c r="BE126" s="27">
        <v>1</v>
      </c>
      <c r="BF126" s="28">
        <f t="shared" si="208"/>
        <v>8</v>
      </c>
      <c r="BG126" s="26">
        <f t="shared" si="221"/>
        <v>471922</v>
      </c>
      <c r="BH126" s="27">
        <f t="shared" si="221"/>
        <v>3761</v>
      </c>
      <c r="BI126" s="28">
        <f t="shared" si="210"/>
        <v>475683</v>
      </c>
      <c r="BJ126" s="26"/>
      <c r="BK126" s="27"/>
      <c r="BL126" s="28"/>
      <c r="BM126" s="26"/>
      <c r="BN126" s="27"/>
      <c r="BO126" s="28"/>
      <c r="BP126" s="26"/>
      <c r="BQ126" s="27"/>
      <c r="BR126" s="28"/>
      <c r="BS126" s="26"/>
      <c r="BT126" s="27"/>
      <c r="BU126" s="28"/>
      <c r="BV126" s="26"/>
      <c r="BW126" s="27"/>
      <c r="BX126" s="28"/>
    </row>
    <row r="127" spans="1:76" s="11" customFormat="1" ht="12.75" customHeight="1" x14ac:dyDescent="0.15">
      <c r="A127" s="66"/>
      <c r="B127" s="60"/>
      <c r="C127" s="105" t="s">
        <v>110</v>
      </c>
      <c r="D127" s="15" t="s">
        <v>62</v>
      </c>
      <c r="E127" s="26">
        <v>77989</v>
      </c>
      <c r="F127" s="27">
        <v>688</v>
      </c>
      <c r="G127" s="28">
        <f t="shared" si="173"/>
        <v>78677</v>
      </c>
      <c r="H127" s="26" t="s">
        <v>134</v>
      </c>
      <c r="I127" s="27" t="s">
        <v>134</v>
      </c>
      <c r="J127" s="28" t="str">
        <f t="shared" si="214"/>
        <v>－</v>
      </c>
      <c r="K127" s="26" t="s">
        <v>134</v>
      </c>
      <c r="L127" s="27" t="s">
        <v>134</v>
      </c>
      <c r="M127" s="28" t="str">
        <f t="shared" si="193"/>
        <v>－</v>
      </c>
      <c r="N127" s="26" t="s">
        <v>134</v>
      </c>
      <c r="O127" s="27" t="s">
        <v>134</v>
      </c>
      <c r="P127" s="28" t="str">
        <f t="shared" si="194"/>
        <v>－</v>
      </c>
      <c r="Q127" s="26">
        <v>439</v>
      </c>
      <c r="R127" s="27">
        <v>30</v>
      </c>
      <c r="S127" s="28">
        <f t="shared" si="195"/>
        <v>469</v>
      </c>
      <c r="T127" s="26">
        <v>9</v>
      </c>
      <c r="U127" s="27" t="s">
        <v>134</v>
      </c>
      <c r="V127" s="28">
        <f t="shared" si="196"/>
        <v>9</v>
      </c>
      <c r="W127" s="26" t="s">
        <v>134</v>
      </c>
      <c r="X127" s="27" t="s">
        <v>134</v>
      </c>
      <c r="Y127" s="28" t="str">
        <f t="shared" si="197"/>
        <v>－</v>
      </c>
      <c r="Z127" s="26" t="s">
        <v>134</v>
      </c>
      <c r="AA127" s="27" t="s">
        <v>134</v>
      </c>
      <c r="AB127" s="28" t="str">
        <f t="shared" si="198"/>
        <v>－</v>
      </c>
      <c r="AC127" s="26">
        <v>9</v>
      </c>
      <c r="AD127" s="27" t="s">
        <v>134</v>
      </c>
      <c r="AE127" s="28">
        <f t="shared" si="199"/>
        <v>9</v>
      </c>
      <c r="AF127" s="26" t="s">
        <v>134</v>
      </c>
      <c r="AG127" s="27" t="s">
        <v>134</v>
      </c>
      <c r="AH127" s="28" t="str">
        <f t="shared" si="200"/>
        <v>－</v>
      </c>
      <c r="AI127" s="26" t="s">
        <v>134</v>
      </c>
      <c r="AJ127" s="27" t="s">
        <v>134</v>
      </c>
      <c r="AK127" s="28" t="str">
        <f t="shared" si="201"/>
        <v>－</v>
      </c>
      <c r="AL127" s="26" t="s">
        <v>134</v>
      </c>
      <c r="AM127" s="27" t="s">
        <v>134</v>
      </c>
      <c r="AN127" s="28" t="str">
        <f t="shared" si="202"/>
        <v>－</v>
      </c>
      <c r="AO127" s="26" t="s">
        <v>134</v>
      </c>
      <c r="AP127" s="27" t="s">
        <v>134</v>
      </c>
      <c r="AQ127" s="28" t="str">
        <f t="shared" si="203"/>
        <v>－</v>
      </c>
      <c r="AR127" s="26" t="s">
        <v>134</v>
      </c>
      <c r="AS127" s="27" t="s">
        <v>134</v>
      </c>
      <c r="AT127" s="28" t="str">
        <f t="shared" si="204"/>
        <v>－</v>
      </c>
      <c r="AU127" s="26" t="s">
        <v>134</v>
      </c>
      <c r="AV127" s="27" t="s">
        <v>134</v>
      </c>
      <c r="AW127" s="28" t="str">
        <f t="shared" si="205"/>
        <v>－</v>
      </c>
      <c r="AX127" s="26">
        <v>2</v>
      </c>
      <c r="AY127" s="27" t="s">
        <v>134</v>
      </c>
      <c r="AZ127" s="28">
        <f t="shared" si="206"/>
        <v>2</v>
      </c>
      <c r="BA127" s="26" t="s">
        <v>134</v>
      </c>
      <c r="BB127" s="27" t="s">
        <v>134</v>
      </c>
      <c r="BC127" s="28" t="str">
        <f t="shared" si="207"/>
        <v>－</v>
      </c>
      <c r="BD127" s="26">
        <v>3</v>
      </c>
      <c r="BE127" s="27" t="s">
        <v>134</v>
      </c>
      <c r="BF127" s="28">
        <f t="shared" si="208"/>
        <v>3</v>
      </c>
      <c r="BG127" s="26">
        <f t="shared" si="221"/>
        <v>78451</v>
      </c>
      <c r="BH127" s="27">
        <f t="shared" si="221"/>
        <v>718</v>
      </c>
      <c r="BI127" s="28">
        <f t="shared" si="210"/>
        <v>79169</v>
      </c>
      <c r="BJ127" s="26"/>
      <c r="BK127" s="27"/>
      <c r="BL127" s="28"/>
      <c r="BM127" s="26"/>
      <c r="BN127" s="27"/>
      <c r="BO127" s="28"/>
      <c r="BP127" s="26"/>
      <c r="BQ127" s="27"/>
      <c r="BR127" s="28"/>
      <c r="BS127" s="26"/>
      <c r="BT127" s="27"/>
      <c r="BU127" s="28"/>
      <c r="BV127" s="26"/>
      <c r="BW127" s="27"/>
      <c r="BX127" s="28"/>
    </row>
    <row r="128" spans="1:76" s="11" customFormat="1" ht="12.75" customHeight="1" x14ac:dyDescent="0.15">
      <c r="A128" s="66"/>
      <c r="B128" s="60"/>
      <c r="C128" s="105"/>
      <c r="D128" s="15" t="s">
        <v>111</v>
      </c>
      <c r="E128" s="26">
        <v>127473</v>
      </c>
      <c r="F128" s="27">
        <v>712</v>
      </c>
      <c r="G128" s="28">
        <f t="shared" si="173"/>
        <v>128185</v>
      </c>
      <c r="H128" s="26" t="s">
        <v>134</v>
      </c>
      <c r="I128" s="27" t="s">
        <v>134</v>
      </c>
      <c r="J128" s="28" t="str">
        <f t="shared" si="214"/>
        <v>－</v>
      </c>
      <c r="K128" s="26">
        <v>3</v>
      </c>
      <c r="L128" s="27">
        <v>2</v>
      </c>
      <c r="M128" s="28">
        <f t="shared" si="193"/>
        <v>5</v>
      </c>
      <c r="N128" s="26" t="s">
        <v>134</v>
      </c>
      <c r="O128" s="27" t="s">
        <v>134</v>
      </c>
      <c r="P128" s="28" t="str">
        <f t="shared" si="194"/>
        <v>－</v>
      </c>
      <c r="Q128" s="26">
        <v>627</v>
      </c>
      <c r="R128" s="27">
        <v>56</v>
      </c>
      <c r="S128" s="28">
        <f t="shared" si="195"/>
        <v>683</v>
      </c>
      <c r="T128" s="26">
        <v>1</v>
      </c>
      <c r="U128" s="27" t="s">
        <v>134</v>
      </c>
      <c r="V128" s="28">
        <f t="shared" si="196"/>
        <v>1</v>
      </c>
      <c r="W128" s="26" t="s">
        <v>134</v>
      </c>
      <c r="X128" s="27" t="s">
        <v>134</v>
      </c>
      <c r="Y128" s="28" t="str">
        <f t="shared" si="197"/>
        <v>－</v>
      </c>
      <c r="Z128" s="26" t="s">
        <v>134</v>
      </c>
      <c r="AA128" s="27" t="s">
        <v>134</v>
      </c>
      <c r="AB128" s="28" t="str">
        <f t="shared" si="198"/>
        <v>－</v>
      </c>
      <c r="AC128" s="26">
        <v>2</v>
      </c>
      <c r="AD128" s="27" t="s">
        <v>134</v>
      </c>
      <c r="AE128" s="28">
        <f t="shared" si="199"/>
        <v>2</v>
      </c>
      <c r="AF128" s="26" t="s">
        <v>134</v>
      </c>
      <c r="AG128" s="27" t="s">
        <v>134</v>
      </c>
      <c r="AH128" s="28" t="str">
        <f t="shared" si="200"/>
        <v>－</v>
      </c>
      <c r="AI128" s="26" t="s">
        <v>134</v>
      </c>
      <c r="AJ128" s="27" t="s">
        <v>134</v>
      </c>
      <c r="AK128" s="28" t="str">
        <f t="shared" si="201"/>
        <v>－</v>
      </c>
      <c r="AL128" s="26" t="s">
        <v>134</v>
      </c>
      <c r="AM128" s="27" t="s">
        <v>134</v>
      </c>
      <c r="AN128" s="28" t="str">
        <f t="shared" si="202"/>
        <v>－</v>
      </c>
      <c r="AO128" s="26" t="s">
        <v>134</v>
      </c>
      <c r="AP128" s="27" t="s">
        <v>134</v>
      </c>
      <c r="AQ128" s="28" t="str">
        <f t="shared" si="203"/>
        <v>－</v>
      </c>
      <c r="AR128" s="26" t="s">
        <v>134</v>
      </c>
      <c r="AS128" s="27" t="s">
        <v>134</v>
      </c>
      <c r="AT128" s="28" t="str">
        <f t="shared" si="204"/>
        <v>－</v>
      </c>
      <c r="AU128" s="26" t="s">
        <v>134</v>
      </c>
      <c r="AV128" s="27" t="s">
        <v>134</v>
      </c>
      <c r="AW128" s="28" t="str">
        <f t="shared" si="205"/>
        <v>－</v>
      </c>
      <c r="AX128" s="26" t="s">
        <v>134</v>
      </c>
      <c r="AY128" s="27" t="s">
        <v>134</v>
      </c>
      <c r="AZ128" s="28" t="str">
        <f t="shared" si="206"/>
        <v>－</v>
      </c>
      <c r="BA128" s="26" t="s">
        <v>134</v>
      </c>
      <c r="BB128" s="27" t="s">
        <v>134</v>
      </c>
      <c r="BC128" s="28" t="str">
        <f t="shared" si="207"/>
        <v>－</v>
      </c>
      <c r="BD128" s="26" t="s">
        <v>134</v>
      </c>
      <c r="BE128" s="27" t="s">
        <v>134</v>
      </c>
      <c r="BF128" s="28" t="str">
        <f t="shared" si="208"/>
        <v>－</v>
      </c>
      <c r="BG128" s="26">
        <f t="shared" si="221"/>
        <v>128106</v>
      </c>
      <c r="BH128" s="27">
        <f t="shared" si="221"/>
        <v>770</v>
      </c>
      <c r="BI128" s="28">
        <f t="shared" si="210"/>
        <v>128876</v>
      </c>
      <c r="BJ128" s="26"/>
      <c r="BK128" s="27"/>
      <c r="BL128" s="28"/>
      <c r="BM128" s="26"/>
      <c r="BN128" s="27"/>
      <c r="BO128" s="28"/>
      <c r="BP128" s="26"/>
      <c r="BQ128" s="27"/>
      <c r="BR128" s="28"/>
      <c r="BS128" s="26"/>
      <c r="BT128" s="27"/>
      <c r="BU128" s="28"/>
      <c r="BV128" s="26"/>
      <c r="BW128" s="27"/>
      <c r="BX128" s="28"/>
    </row>
    <row r="129" spans="1:76" s="11" customFormat="1" ht="12.75" customHeight="1" x14ac:dyDescent="0.15">
      <c r="A129" s="66"/>
      <c r="B129" s="60"/>
      <c r="C129" s="105"/>
      <c r="D129" s="15" t="s">
        <v>138</v>
      </c>
      <c r="E129" s="26">
        <v>186603</v>
      </c>
      <c r="F129" s="27">
        <v>1088</v>
      </c>
      <c r="G129" s="28">
        <f t="shared" si="173"/>
        <v>187691</v>
      </c>
      <c r="H129" s="26" t="s">
        <v>134</v>
      </c>
      <c r="I129" s="27" t="s">
        <v>134</v>
      </c>
      <c r="J129" s="28" t="str">
        <f t="shared" si="214"/>
        <v>－</v>
      </c>
      <c r="K129" s="26">
        <v>2</v>
      </c>
      <c r="L129" s="27" t="s">
        <v>134</v>
      </c>
      <c r="M129" s="28">
        <f t="shared" si="193"/>
        <v>2</v>
      </c>
      <c r="N129" s="26" t="s">
        <v>134</v>
      </c>
      <c r="O129" s="27" t="s">
        <v>134</v>
      </c>
      <c r="P129" s="28" t="str">
        <f t="shared" si="194"/>
        <v>－</v>
      </c>
      <c r="Q129" s="26">
        <v>934</v>
      </c>
      <c r="R129" s="27">
        <v>35</v>
      </c>
      <c r="S129" s="28">
        <f t="shared" si="195"/>
        <v>969</v>
      </c>
      <c r="T129" s="26">
        <v>10</v>
      </c>
      <c r="U129" s="27" t="s">
        <v>134</v>
      </c>
      <c r="V129" s="28">
        <f t="shared" si="196"/>
        <v>10</v>
      </c>
      <c r="W129" s="26" t="s">
        <v>134</v>
      </c>
      <c r="X129" s="27" t="s">
        <v>134</v>
      </c>
      <c r="Y129" s="28" t="str">
        <f t="shared" si="197"/>
        <v>－</v>
      </c>
      <c r="Z129" s="26" t="s">
        <v>134</v>
      </c>
      <c r="AA129" s="27" t="s">
        <v>134</v>
      </c>
      <c r="AB129" s="28" t="str">
        <f t="shared" si="198"/>
        <v>－</v>
      </c>
      <c r="AC129" s="26">
        <v>10</v>
      </c>
      <c r="AD129" s="27" t="s">
        <v>134</v>
      </c>
      <c r="AE129" s="28">
        <f t="shared" si="199"/>
        <v>10</v>
      </c>
      <c r="AF129" s="26" t="s">
        <v>134</v>
      </c>
      <c r="AG129" s="27" t="s">
        <v>134</v>
      </c>
      <c r="AH129" s="28" t="str">
        <f t="shared" si="200"/>
        <v>－</v>
      </c>
      <c r="AI129" s="26" t="s">
        <v>134</v>
      </c>
      <c r="AJ129" s="27" t="s">
        <v>134</v>
      </c>
      <c r="AK129" s="28" t="str">
        <f t="shared" si="201"/>
        <v>－</v>
      </c>
      <c r="AL129" s="26" t="s">
        <v>134</v>
      </c>
      <c r="AM129" s="27" t="s">
        <v>134</v>
      </c>
      <c r="AN129" s="28" t="str">
        <f t="shared" si="202"/>
        <v>－</v>
      </c>
      <c r="AO129" s="26" t="s">
        <v>134</v>
      </c>
      <c r="AP129" s="27" t="s">
        <v>134</v>
      </c>
      <c r="AQ129" s="28" t="str">
        <f t="shared" si="203"/>
        <v>－</v>
      </c>
      <c r="AR129" s="26" t="s">
        <v>134</v>
      </c>
      <c r="AS129" s="27" t="s">
        <v>134</v>
      </c>
      <c r="AT129" s="28" t="str">
        <f t="shared" si="204"/>
        <v>－</v>
      </c>
      <c r="AU129" s="26" t="s">
        <v>134</v>
      </c>
      <c r="AV129" s="27" t="s">
        <v>134</v>
      </c>
      <c r="AW129" s="28" t="str">
        <f t="shared" si="205"/>
        <v>－</v>
      </c>
      <c r="AX129" s="26" t="s">
        <v>134</v>
      </c>
      <c r="AY129" s="27" t="s">
        <v>134</v>
      </c>
      <c r="AZ129" s="28" t="str">
        <f t="shared" si="206"/>
        <v>－</v>
      </c>
      <c r="BA129" s="26" t="s">
        <v>134</v>
      </c>
      <c r="BB129" s="27" t="s">
        <v>134</v>
      </c>
      <c r="BC129" s="28" t="str">
        <f t="shared" si="207"/>
        <v>－</v>
      </c>
      <c r="BD129" s="26">
        <v>2</v>
      </c>
      <c r="BE129" s="27" t="s">
        <v>134</v>
      </c>
      <c r="BF129" s="28">
        <f t="shared" si="208"/>
        <v>2</v>
      </c>
      <c r="BG129" s="26">
        <f t="shared" si="221"/>
        <v>187561</v>
      </c>
      <c r="BH129" s="27">
        <f t="shared" si="221"/>
        <v>1123</v>
      </c>
      <c r="BI129" s="28">
        <f t="shared" si="210"/>
        <v>188684</v>
      </c>
      <c r="BJ129" s="26"/>
      <c r="BK129" s="27"/>
      <c r="BL129" s="28"/>
      <c r="BM129" s="26"/>
      <c r="BN129" s="27"/>
      <c r="BO129" s="28"/>
      <c r="BP129" s="26"/>
      <c r="BQ129" s="27"/>
      <c r="BR129" s="28"/>
      <c r="BS129" s="26"/>
      <c r="BT129" s="27"/>
      <c r="BU129" s="28"/>
      <c r="BV129" s="26"/>
      <c r="BW129" s="27"/>
      <c r="BX129" s="28"/>
    </row>
    <row r="130" spans="1:76" s="11" customFormat="1" ht="12.75" customHeight="1" x14ac:dyDescent="0.15">
      <c r="A130" s="66"/>
      <c r="B130" s="60"/>
      <c r="C130" s="105"/>
      <c r="D130" s="15" t="s">
        <v>25</v>
      </c>
      <c r="E130" s="26">
        <f>IF(SUM(E127:E129)=0,"－",SUM(E127:E129))</f>
        <v>392065</v>
      </c>
      <c r="F130" s="27">
        <f t="shared" ref="F130:BE130" si="222">IF(SUM(F127:F129)=0,"－",SUM(F127:F129))</f>
        <v>2488</v>
      </c>
      <c r="G130" s="28">
        <f t="shared" si="173"/>
        <v>394553</v>
      </c>
      <c r="H130" s="26" t="str">
        <f t="shared" si="222"/>
        <v>－</v>
      </c>
      <c r="I130" s="27" t="str">
        <f t="shared" si="222"/>
        <v>－</v>
      </c>
      <c r="J130" s="28" t="str">
        <f t="shared" si="214"/>
        <v>－</v>
      </c>
      <c r="K130" s="26">
        <f t="shared" si="222"/>
        <v>5</v>
      </c>
      <c r="L130" s="27">
        <f t="shared" si="222"/>
        <v>2</v>
      </c>
      <c r="M130" s="28">
        <f t="shared" si="193"/>
        <v>7</v>
      </c>
      <c r="N130" s="26" t="str">
        <f t="shared" si="222"/>
        <v>－</v>
      </c>
      <c r="O130" s="27" t="str">
        <f t="shared" si="222"/>
        <v>－</v>
      </c>
      <c r="P130" s="28" t="str">
        <f t="shared" si="194"/>
        <v>－</v>
      </c>
      <c r="Q130" s="26">
        <f t="shared" si="222"/>
        <v>2000</v>
      </c>
      <c r="R130" s="27">
        <f t="shared" si="222"/>
        <v>121</v>
      </c>
      <c r="S130" s="28">
        <f t="shared" si="195"/>
        <v>2121</v>
      </c>
      <c r="T130" s="26">
        <f t="shared" si="222"/>
        <v>20</v>
      </c>
      <c r="U130" s="27" t="str">
        <f t="shared" si="222"/>
        <v>－</v>
      </c>
      <c r="V130" s="28">
        <f t="shared" si="196"/>
        <v>20</v>
      </c>
      <c r="W130" s="26" t="str">
        <f t="shared" si="222"/>
        <v>－</v>
      </c>
      <c r="X130" s="27" t="str">
        <f t="shared" si="222"/>
        <v>－</v>
      </c>
      <c r="Y130" s="28" t="str">
        <f t="shared" si="197"/>
        <v>－</v>
      </c>
      <c r="Z130" s="26" t="str">
        <f t="shared" si="222"/>
        <v>－</v>
      </c>
      <c r="AA130" s="27" t="str">
        <f t="shared" si="222"/>
        <v>－</v>
      </c>
      <c r="AB130" s="28" t="str">
        <f t="shared" si="198"/>
        <v>－</v>
      </c>
      <c r="AC130" s="26">
        <f t="shared" si="222"/>
        <v>21</v>
      </c>
      <c r="AD130" s="27" t="str">
        <f t="shared" si="222"/>
        <v>－</v>
      </c>
      <c r="AE130" s="28">
        <f t="shared" si="199"/>
        <v>21</v>
      </c>
      <c r="AF130" s="26" t="str">
        <f t="shared" si="222"/>
        <v>－</v>
      </c>
      <c r="AG130" s="27" t="str">
        <f t="shared" si="222"/>
        <v>－</v>
      </c>
      <c r="AH130" s="28" t="str">
        <f t="shared" si="200"/>
        <v>－</v>
      </c>
      <c r="AI130" s="26" t="str">
        <f t="shared" si="222"/>
        <v>－</v>
      </c>
      <c r="AJ130" s="27" t="str">
        <f t="shared" si="222"/>
        <v>－</v>
      </c>
      <c r="AK130" s="28" t="str">
        <f t="shared" si="201"/>
        <v>－</v>
      </c>
      <c r="AL130" s="26" t="str">
        <f t="shared" si="222"/>
        <v>－</v>
      </c>
      <c r="AM130" s="27" t="str">
        <f t="shared" si="222"/>
        <v>－</v>
      </c>
      <c r="AN130" s="28" t="str">
        <f t="shared" si="202"/>
        <v>－</v>
      </c>
      <c r="AO130" s="26" t="str">
        <f t="shared" si="222"/>
        <v>－</v>
      </c>
      <c r="AP130" s="27" t="str">
        <f t="shared" si="222"/>
        <v>－</v>
      </c>
      <c r="AQ130" s="28" t="str">
        <f t="shared" si="203"/>
        <v>－</v>
      </c>
      <c r="AR130" s="26" t="str">
        <f t="shared" si="222"/>
        <v>－</v>
      </c>
      <c r="AS130" s="27" t="str">
        <f t="shared" si="222"/>
        <v>－</v>
      </c>
      <c r="AT130" s="28" t="str">
        <f t="shared" si="204"/>
        <v>－</v>
      </c>
      <c r="AU130" s="26" t="str">
        <f t="shared" si="222"/>
        <v>－</v>
      </c>
      <c r="AV130" s="27" t="str">
        <f t="shared" si="222"/>
        <v>－</v>
      </c>
      <c r="AW130" s="28" t="str">
        <f t="shared" si="205"/>
        <v>－</v>
      </c>
      <c r="AX130" s="26">
        <f t="shared" si="222"/>
        <v>2</v>
      </c>
      <c r="AY130" s="27" t="str">
        <f t="shared" si="222"/>
        <v>－</v>
      </c>
      <c r="AZ130" s="28">
        <f t="shared" si="206"/>
        <v>2</v>
      </c>
      <c r="BA130" s="26" t="str">
        <f t="shared" si="222"/>
        <v>－</v>
      </c>
      <c r="BB130" s="27" t="str">
        <f t="shared" si="222"/>
        <v>－</v>
      </c>
      <c r="BC130" s="28" t="str">
        <f t="shared" si="207"/>
        <v>－</v>
      </c>
      <c r="BD130" s="26">
        <f t="shared" si="222"/>
        <v>5</v>
      </c>
      <c r="BE130" s="27" t="str">
        <f t="shared" si="222"/>
        <v>－</v>
      </c>
      <c r="BF130" s="28">
        <f t="shared" si="208"/>
        <v>5</v>
      </c>
      <c r="BG130" s="26">
        <f>IF(SUM(BG127:BG129)=0,"－",SUM(BG127:BG129))</f>
        <v>394118</v>
      </c>
      <c r="BH130" s="27">
        <f>IF(SUM(BH127:BH129)=0,"－",SUM(BH127:BH129))</f>
        <v>2611</v>
      </c>
      <c r="BI130" s="28">
        <f t="shared" si="210"/>
        <v>396729</v>
      </c>
      <c r="BJ130" s="26"/>
      <c r="BK130" s="27"/>
      <c r="BL130" s="28"/>
      <c r="BM130" s="26"/>
      <c r="BN130" s="27"/>
      <c r="BO130" s="28"/>
      <c r="BP130" s="26"/>
      <c r="BQ130" s="27"/>
      <c r="BR130" s="28"/>
      <c r="BS130" s="26"/>
      <c r="BT130" s="27"/>
      <c r="BU130" s="28"/>
      <c r="BV130" s="26"/>
      <c r="BW130" s="27"/>
      <c r="BX130" s="28"/>
    </row>
    <row r="131" spans="1:76" s="11" customFormat="1" ht="12.75" customHeight="1" x14ac:dyDescent="0.15">
      <c r="A131" s="66"/>
      <c r="B131" s="77" t="s">
        <v>118</v>
      </c>
      <c r="C131" s="98" t="s">
        <v>120</v>
      </c>
      <c r="D131" s="99"/>
      <c r="E131" s="26">
        <v>632560</v>
      </c>
      <c r="F131" s="27">
        <v>10582</v>
      </c>
      <c r="G131" s="28">
        <f t="shared" si="173"/>
        <v>643142</v>
      </c>
      <c r="H131" s="26" t="s">
        <v>134</v>
      </c>
      <c r="I131" s="27" t="s">
        <v>134</v>
      </c>
      <c r="J131" s="28" t="str">
        <f t="shared" si="214"/>
        <v>－</v>
      </c>
      <c r="K131" s="26">
        <v>2</v>
      </c>
      <c r="L131" s="27" t="s">
        <v>134</v>
      </c>
      <c r="M131" s="28">
        <f t="shared" si="193"/>
        <v>2</v>
      </c>
      <c r="N131" s="26" t="s">
        <v>134</v>
      </c>
      <c r="O131" s="27" t="s">
        <v>134</v>
      </c>
      <c r="P131" s="28" t="str">
        <f t="shared" si="194"/>
        <v>－</v>
      </c>
      <c r="Q131" s="26">
        <v>4524</v>
      </c>
      <c r="R131" s="27">
        <v>432</v>
      </c>
      <c r="S131" s="28">
        <f t="shared" si="195"/>
        <v>4956</v>
      </c>
      <c r="T131" s="26">
        <v>11</v>
      </c>
      <c r="U131" s="27">
        <v>4</v>
      </c>
      <c r="V131" s="28">
        <f t="shared" si="196"/>
        <v>15</v>
      </c>
      <c r="W131" s="26" t="s">
        <v>134</v>
      </c>
      <c r="X131" s="27" t="s">
        <v>134</v>
      </c>
      <c r="Y131" s="28" t="str">
        <f t="shared" si="197"/>
        <v>－</v>
      </c>
      <c r="Z131" s="26" t="s">
        <v>134</v>
      </c>
      <c r="AA131" s="27" t="s">
        <v>134</v>
      </c>
      <c r="AB131" s="28" t="str">
        <f t="shared" si="198"/>
        <v>－</v>
      </c>
      <c r="AC131" s="26">
        <v>16</v>
      </c>
      <c r="AD131" s="27">
        <v>5</v>
      </c>
      <c r="AE131" s="28">
        <f t="shared" si="199"/>
        <v>21</v>
      </c>
      <c r="AF131" s="26" t="s">
        <v>134</v>
      </c>
      <c r="AG131" s="27" t="s">
        <v>134</v>
      </c>
      <c r="AH131" s="28" t="str">
        <f t="shared" si="200"/>
        <v>－</v>
      </c>
      <c r="AI131" s="26" t="s">
        <v>134</v>
      </c>
      <c r="AJ131" s="27" t="s">
        <v>134</v>
      </c>
      <c r="AK131" s="28" t="str">
        <f t="shared" si="201"/>
        <v>－</v>
      </c>
      <c r="AL131" s="26" t="s">
        <v>134</v>
      </c>
      <c r="AM131" s="27" t="s">
        <v>134</v>
      </c>
      <c r="AN131" s="28" t="str">
        <f t="shared" si="202"/>
        <v>－</v>
      </c>
      <c r="AO131" s="26" t="s">
        <v>134</v>
      </c>
      <c r="AP131" s="27" t="s">
        <v>134</v>
      </c>
      <c r="AQ131" s="28" t="str">
        <f t="shared" si="203"/>
        <v>－</v>
      </c>
      <c r="AR131" s="26" t="s">
        <v>134</v>
      </c>
      <c r="AS131" s="27" t="s">
        <v>134</v>
      </c>
      <c r="AT131" s="28" t="str">
        <f t="shared" si="204"/>
        <v>－</v>
      </c>
      <c r="AU131" s="26" t="s">
        <v>134</v>
      </c>
      <c r="AV131" s="27" t="s">
        <v>134</v>
      </c>
      <c r="AW131" s="28" t="str">
        <f t="shared" si="205"/>
        <v>－</v>
      </c>
      <c r="AX131" s="26">
        <v>2</v>
      </c>
      <c r="AY131" s="27" t="s">
        <v>134</v>
      </c>
      <c r="AZ131" s="28">
        <f t="shared" si="206"/>
        <v>2</v>
      </c>
      <c r="BA131" s="26" t="s">
        <v>134</v>
      </c>
      <c r="BB131" s="27" t="s">
        <v>134</v>
      </c>
      <c r="BC131" s="28" t="str">
        <f t="shared" si="207"/>
        <v>－</v>
      </c>
      <c r="BD131" s="26">
        <v>46</v>
      </c>
      <c r="BE131" s="27">
        <v>3</v>
      </c>
      <c r="BF131" s="28">
        <f t="shared" si="208"/>
        <v>49</v>
      </c>
      <c r="BG131" s="26">
        <f t="shared" ref="BG131:BH135" si="223">IF(SUM(E131,H131,K131,N131,Q131,T131,W131,Z131,AC131,AF131,AI131,AL131,AO131,AR131,AU131,AX131,BA131,BD131)=0,"－",SUM(E131,H131,K131,N131,Q131,T131,W131,Z131,AC131,AF131,AI131,AL131,AO131,AR131,AU131,AX131,BA131,BD131))</f>
        <v>637161</v>
      </c>
      <c r="BH131" s="27">
        <f t="shared" si="223"/>
        <v>11026</v>
      </c>
      <c r="BI131" s="28">
        <f t="shared" si="210"/>
        <v>648187</v>
      </c>
      <c r="BJ131" s="26"/>
      <c r="BK131" s="27"/>
      <c r="BL131" s="28"/>
      <c r="BM131" s="26"/>
      <c r="BN131" s="27"/>
      <c r="BO131" s="28"/>
      <c r="BP131" s="26"/>
      <c r="BQ131" s="27"/>
      <c r="BR131" s="28"/>
      <c r="BS131" s="26"/>
      <c r="BT131" s="27"/>
      <c r="BU131" s="28"/>
      <c r="BV131" s="26"/>
      <c r="BW131" s="27"/>
      <c r="BX131" s="28"/>
    </row>
    <row r="132" spans="1:76" s="11" customFormat="1" ht="12.75" customHeight="1" x14ac:dyDescent="0.15">
      <c r="A132" s="66"/>
      <c r="B132" s="78"/>
      <c r="C132" s="98" t="s">
        <v>63</v>
      </c>
      <c r="D132" s="99"/>
      <c r="E132" s="26">
        <v>251879</v>
      </c>
      <c r="F132" s="27">
        <v>1832</v>
      </c>
      <c r="G132" s="28">
        <f t="shared" si="173"/>
        <v>253711</v>
      </c>
      <c r="H132" s="26" t="s">
        <v>134</v>
      </c>
      <c r="I132" s="27" t="s">
        <v>134</v>
      </c>
      <c r="J132" s="28" t="str">
        <f t="shared" si="214"/>
        <v>－</v>
      </c>
      <c r="K132" s="26">
        <v>3</v>
      </c>
      <c r="L132" s="27">
        <v>3</v>
      </c>
      <c r="M132" s="28">
        <f t="shared" si="193"/>
        <v>6</v>
      </c>
      <c r="N132" s="26" t="s">
        <v>134</v>
      </c>
      <c r="O132" s="27" t="s">
        <v>134</v>
      </c>
      <c r="P132" s="28" t="str">
        <f t="shared" si="194"/>
        <v>－</v>
      </c>
      <c r="Q132" s="26">
        <v>1004</v>
      </c>
      <c r="R132" s="27">
        <v>75</v>
      </c>
      <c r="S132" s="28">
        <f t="shared" si="195"/>
        <v>1079</v>
      </c>
      <c r="T132" s="26">
        <v>4</v>
      </c>
      <c r="U132" s="27">
        <v>1</v>
      </c>
      <c r="V132" s="28">
        <f t="shared" si="196"/>
        <v>5</v>
      </c>
      <c r="W132" s="26" t="s">
        <v>134</v>
      </c>
      <c r="X132" s="27" t="s">
        <v>134</v>
      </c>
      <c r="Y132" s="28" t="str">
        <f t="shared" si="197"/>
        <v>－</v>
      </c>
      <c r="Z132" s="26" t="s">
        <v>134</v>
      </c>
      <c r="AA132" s="27" t="s">
        <v>134</v>
      </c>
      <c r="AB132" s="28" t="str">
        <f t="shared" si="198"/>
        <v>－</v>
      </c>
      <c r="AC132" s="26">
        <v>3</v>
      </c>
      <c r="AD132" s="27" t="s">
        <v>134</v>
      </c>
      <c r="AE132" s="28">
        <f t="shared" si="199"/>
        <v>3</v>
      </c>
      <c r="AF132" s="26" t="s">
        <v>134</v>
      </c>
      <c r="AG132" s="27" t="s">
        <v>134</v>
      </c>
      <c r="AH132" s="28" t="str">
        <f t="shared" si="200"/>
        <v>－</v>
      </c>
      <c r="AI132" s="26" t="s">
        <v>134</v>
      </c>
      <c r="AJ132" s="27" t="s">
        <v>134</v>
      </c>
      <c r="AK132" s="28" t="str">
        <f t="shared" si="201"/>
        <v>－</v>
      </c>
      <c r="AL132" s="26" t="s">
        <v>134</v>
      </c>
      <c r="AM132" s="27" t="s">
        <v>134</v>
      </c>
      <c r="AN132" s="28" t="str">
        <f t="shared" si="202"/>
        <v>－</v>
      </c>
      <c r="AO132" s="26" t="s">
        <v>134</v>
      </c>
      <c r="AP132" s="27" t="s">
        <v>134</v>
      </c>
      <c r="AQ132" s="28" t="str">
        <f t="shared" si="203"/>
        <v>－</v>
      </c>
      <c r="AR132" s="26" t="s">
        <v>134</v>
      </c>
      <c r="AS132" s="27" t="s">
        <v>134</v>
      </c>
      <c r="AT132" s="28" t="str">
        <f t="shared" si="204"/>
        <v>－</v>
      </c>
      <c r="AU132" s="26" t="s">
        <v>134</v>
      </c>
      <c r="AV132" s="27" t="s">
        <v>134</v>
      </c>
      <c r="AW132" s="28" t="str">
        <f t="shared" si="205"/>
        <v>－</v>
      </c>
      <c r="AX132" s="26" t="s">
        <v>134</v>
      </c>
      <c r="AY132" s="27" t="s">
        <v>134</v>
      </c>
      <c r="AZ132" s="28" t="str">
        <f t="shared" si="206"/>
        <v>－</v>
      </c>
      <c r="BA132" s="26" t="s">
        <v>134</v>
      </c>
      <c r="BB132" s="27" t="s">
        <v>134</v>
      </c>
      <c r="BC132" s="28" t="str">
        <f t="shared" si="207"/>
        <v>－</v>
      </c>
      <c r="BD132" s="26">
        <v>39</v>
      </c>
      <c r="BE132" s="27" t="s">
        <v>134</v>
      </c>
      <c r="BF132" s="28">
        <f t="shared" si="208"/>
        <v>39</v>
      </c>
      <c r="BG132" s="26">
        <f t="shared" si="223"/>
        <v>252932</v>
      </c>
      <c r="BH132" s="27">
        <f t="shared" si="223"/>
        <v>1911</v>
      </c>
      <c r="BI132" s="28">
        <f t="shared" si="210"/>
        <v>254843</v>
      </c>
      <c r="BJ132" s="26"/>
      <c r="BK132" s="27"/>
      <c r="BL132" s="28"/>
      <c r="BM132" s="26"/>
      <c r="BN132" s="27"/>
      <c r="BO132" s="28"/>
      <c r="BP132" s="26"/>
      <c r="BQ132" s="27"/>
      <c r="BR132" s="28"/>
      <c r="BS132" s="26"/>
      <c r="BT132" s="27"/>
      <c r="BU132" s="28"/>
      <c r="BV132" s="26"/>
      <c r="BW132" s="27"/>
      <c r="BX132" s="28"/>
    </row>
    <row r="133" spans="1:76" s="11" customFormat="1" ht="12.75" customHeight="1" x14ac:dyDescent="0.15">
      <c r="A133" s="66"/>
      <c r="B133" s="78"/>
      <c r="C133" s="105" t="s">
        <v>64</v>
      </c>
      <c r="D133" s="15" t="s">
        <v>64</v>
      </c>
      <c r="E133" s="26">
        <v>213838</v>
      </c>
      <c r="F133" s="27">
        <v>2502</v>
      </c>
      <c r="G133" s="28">
        <f t="shared" si="173"/>
        <v>216340</v>
      </c>
      <c r="H133" s="26" t="s">
        <v>134</v>
      </c>
      <c r="I133" s="27" t="s">
        <v>134</v>
      </c>
      <c r="J133" s="28" t="str">
        <f t="shared" si="214"/>
        <v>－</v>
      </c>
      <c r="K133" s="26">
        <v>1</v>
      </c>
      <c r="L133" s="27" t="s">
        <v>134</v>
      </c>
      <c r="M133" s="28">
        <f t="shared" si="193"/>
        <v>1</v>
      </c>
      <c r="N133" s="26" t="s">
        <v>134</v>
      </c>
      <c r="O133" s="27" t="s">
        <v>134</v>
      </c>
      <c r="P133" s="28" t="str">
        <f t="shared" si="194"/>
        <v>－</v>
      </c>
      <c r="Q133" s="26">
        <v>1111</v>
      </c>
      <c r="R133" s="27">
        <v>74</v>
      </c>
      <c r="S133" s="28">
        <f t="shared" si="195"/>
        <v>1185</v>
      </c>
      <c r="T133" s="26">
        <v>14</v>
      </c>
      <c r="U133" s="27">
        <v>1</v>
      </c>
      <c r="V133" s="28">
        <f t="shared" si="196"/>
        <v>15</v>
      </c>
      <c r="W133" s="26" t="s">
        <v>134</v>
      </c>
      <c r="X133" s="27" t="s">
        <v>134</v>
      </c>
      <c r="Y133" s="28" t="str">
        <f t="shared" si="197"/>
        <v>－</v>
      </c>
      <c r="Z133" s="26" t="s">
        <v>134</v>
      </c>
      <c r="AA133" s="27" t="s">
        <v>134</v>
      </c>
      <c r="AB133" s="28" t="str">
        <f t="shared" si="198"/>
        <v>－</v>
      </c>
      <c r="AC133" s="26">
        <v>1</v>
      </c>
      <c r="AD133" s="27">
        <v>1</v>
      </c>
      <c r="AE133" s="28">
        <f t="shared" si="199"/>
        <v>2</v>
      </c>
      <c r="AF133" s="26" t="s">
        <v>134</v>
      </c>
      <c r="AG133" s="27" t="s">
        <v>134</v>
      </c>
      <c r="AH133" s="28" t="str">
        <f t="shared" si="200"/>
        <v>－</v>
      </c>
      <c r="AI133" s="26" t="s">
        <v>134</v>
      </c>
      <c r="AJ133" s="27" t="s">
        <v>134</v>
      </c>
      <c r="AK133" s="28" t="str">
        <f t="shared" si="201"/>
        <v>－</v>
      </c>
      <c r="AL133" s="26" t="s">
        <v>134</v>
      </c>
      <c r="AM133" s="27" t="s">
        <v>134</v>
      </c>
      <c r="AN133" s="28" t="str">
        <f t="shared" si="202"/>
        <v>－</v>
      </c>
      <c r="AO133" s="26" t="s">
        <v>134</v>
      </c>
      <c r="AP133" s="27" t="s">
        <v>134</v>
      </c>
      <c r="AQ133" s="28" t="str">
        <f t="shared" si="203"/>
        <v>－</v>
      </c>
      <c r="AR133" s="26" t="s">
        <v>134</v>
      </c>
      <c r="AS133" s="27" t="s">
        <v>134</v>
      </c>
      <c r="AT133" s="28" t="str">
        <f t="shared" si="204"/>
        <v>－</v>
      </c>
      <c r="AU133" s="26" t="s">
        <v>134</v>
      </c>
      <c r="AV133" s="27" t="s">
        <v>134</v>
      </c>
      <c r="AW133" s="28" t="str">
        <f t="shared" si="205"/>
        <v>－</v>
      </c>
      <c r="AX133" s="26" t="s">
        <v>134</v>
      </c>
      <c r="AY133" s="27" t="s">
        <v>134</v>
      </c>
      <c r="AZ133" s="28" t="str">
        <f t="shared" si="206"/>
        <v>－</v>
      </c>
      <c r="BA133" s="26" t="s">
        <v>134</v>
      </c>
      <c r="BB133" s="27" t="s">
        <v>134</v>
      </c>
      <c r="BC133" s="28" t="str">
        <f t="shared" si="207"/>
        <v>－</v>
      </c>
      <c r="BD133" s="26">
        <v>1</v>
      </c>
      <c r="BE133" s="27" t="s">
        <v>134</v>
      </c>
      <c r="BF133" s="28">
        <f t="shared" si="208"/>
        <v>1</v>
      </c>
      <c r="BG133" s="26">
        <f t="shared" si="223"/>
        <v>214966</v>
      </c>
      <c r="BH133" s="27">
        <f t="shared" si="223"/>
        <v>2578</v>
      </c>
      <c r="BI133" s="28">
        <f t="shared" si="210"/>
        <v>217544</v>
      </c>
      <c r="BJ133" s="26"/>
      <c r="BK133" s="27"/>
      <c r="BL133" s="28"/>
      <c r="BM133" s="26"/>
      <c r="BN133" s="27"/>
      <c r="BO133" s="28"/>
      <c r="BP133" s="26"/>
      <c r="BQ133" s="27"/>
      <c r="BR133" s="28"/>
      <c r="BS133" s="26"/>
      <c r="BT133" s="27"/>
      <c r="BU133" s="28"/>
      <c r="BV133" s="26"/>
      <c r="BW133" s="27"/>
      <c r="BX133" s="28"/>
    </row>
    <row r="134" spans="1:76" s="11" customFormat="1" ht="12.75" customHeight="1" x14ac:dyDescent="0.15">
      <c r="A134" s="66"/>
      <c r="B134" s="78"/>
      <c r="C134" s="105"/>
      <c r="D134" s="15" t="s">
        <v>112</v>
      </c>
      <c r="E134" s="26">
        <v>116197</v>
      </c>
      <c r="F134" s="27">
        <v>1261</v>
      </c>
      <c r="G134" s="28">
        <f t="shared" si="173"/>
        <v>117458</v>
      </c>
      <c r="H134" s="26" t="s">
        <v>134</v>
      </c>
      <c r="I134" s="27" t="s">
        <v>134</v>
      </c>
      <c r="J134" s="28" t="str">
        <f t="shared" si="214"/>
        <v>－</v>
      </c>
      <c r="K134" s="26">
        <v>1</v>
      </c>
      <c r="L134" s="27" t="s">
        <v>134</v>
      </c>
      <c r="M134" s="28">
        <f t="shared" si="193"/>
        <v>1</v>
      </c>
      <c r="N134" s="26" t="s">
        <v>134</v>
      </c>
      <c r="O134" s="27" t="s">
        <v>134</v>
      </c>
      <c r="P134" s="28" t="str">
        <f t="shared" si="194"/>
        <v>－</v>
      </c>
      <c r="Q134" s="26">
        <v>893</v>
      </c>
      <c r="R134" s="27">
        <v>28</v>
      </c>
      <c r="S134" s="28">
        <f t="shared" si="195"/>
        <v>921</v>
      </c>
      <c r="T134" s="26">
        <v>2</v>
      </c>
      <c r="U134" s="27">
        <v>1</v>
      </c>
      <c r="V134" s="28">
        <f t="shared" si="196"/>
        <v>3</v>
      </c>
      <c r="W134" s="26" t="s">
        <v>134</v>
      </c>
      <c r="X134" s="27" t="s">
        <v>134</v>
      </c>
      <c r="Y134" s="28" t="str">
        <f t="shared" si="197"/>
        <v>－</v>
      </c>
      <c r="Z134" s="26" t="s">
        <v>134</v>
      </c>
      <c r="AA134" s="27" t="s">
        <v>134</v>
      </c>
      <c r="AB134" s="28" t="str">
        <f t="shared" si="198"/>
        <v>－</v>
      </c>
      <c r="AC134" s="26" t="s">
        <v>134</v>
      </c>
      <c r="AD134" s="27" t="s">
        <v>134</v>
      </c>
      <c r="AE134" s="28" t="str">
        <f t="shared" si="199"/>
        <v>－</v>
      </c>
      <c r="AF134" s="26" t="s">
        <v>134</v>
      </c>
      <c r="AG134" s="27" t="s">
        <v>134</v>
      </c>
      <c r="AH134" s="28" t="str">
        <f t="shared" si="200"/>
        <v>－</v>
      </c>
      <c r="AI134" s="26" t="s">
        <v>134</v>
      </c>
      <c r="AJ134" s="27" t="s">
        <v>134</v>
      </c>
      <c r="AK134" s="28" t="str">
        <f t="shared" si="201"/>
        <v>－</v>
      </c>
      <c r="AL134" s="26" t="s">
        <v>134</v>
      </c>
      <c r="AM134" s="27" t="s">
        <v>134</v>
      </c>
      <c r="AN134" s="28" t="str">
        <f t="shared" si="202"/>
        <v>－</v>
      </c>
      <c r="AO134" s="26" t="s">
        <v>134</v>
      </c>
      <c r="AP134" s="27" t="s">
        <v>134</v>
      </c>
      <c r="AQ134" s="28" t="str">
        <f t="shared" si="203"/>
        <v>－</v>
      </c>
      <c r="AR134" s="26" t="s">
        <v>134</v>
      </c>
      <c r="AS134" s="27" t="s">
        <v>134</v>
      </c>
      <c r="AT134" s="28" t="str">
        <f t="shared" si="204"/>
        <v>－</v>
      </c>
      <c r="AU134" s="26" t="s">
        <v>134</v>
      </c>
      <c r="AV134" s="27" t="s">
        <v>134</v>
      </c>
      <c r="AW134" s="28" t="str">
        <f t="shared" si="205"/>
        <v>－</v>
      </c>
      <c r="AX134" s="26">
        <v>1</v>
      </c>
      <c r="AY134" s="27" t="s">
        <v>134</v>
      </c>
      <c r="AZ134" s="28">
        <f t="shared" si="206"/>
        <v>1</v>
      </c>
      <c r="BA134" s="26" t="s">
        <v>134</v>
      </c>
      <c r="BB134" s="27" t="s">
        <v>134</v>
      </c>
      <c r="BC134" s="28" t="str">
        <f t="shared" si="207"/>
        <v>－</v>
      </c>
      <c r="BD134" s="26">
        <v>8</v>
      </c>
      <c r="BE134" s="27" t="s">
        <v>134</v>
      </c>
      <c r="BF134" s="28">
        <f t="shared" si="208"/>
        <v>8</v>
      </c>
      <c r="BG134" s="26">
        <f t="shared" si="223"/>
        <v>117102</v>
      </c>
      <c r="BH134" s="27">
        <f t="shared" si="223"/>
        <v>1290</v>
      </c>
      <c r="BI134" s="28">
        <f t="shared" si="210"/>
        <v>118392</v>
      </c>
      <c r="BJ134" s="26"/>
      <c r="BK134" s="27"/>
      <c r="BL134" s="28"/>
      <c r="BM134" s="26"/>
      <c r="BN134" s="27"/>
      <c r="BO134" s="28"/>
      <c r="BP134" s="26"/>
      <c r="BQ134" s="27"/>
      <c r="BR134" s="28"/>
      <c r="BS134" s="26"/>
      <c r="BT134" s="27"/>
      <c r="BU134" s="28"/>
      <c r="BV134" s="26"/>
      <c r="BW134" s="27"/>
      <c r="BX134" s="28"/>
    </row>
    <row r="135" spans="1:76" s="11" customFormat="1" ht="12.75" customHeight="1" x14ac:dyDescent="0.15">
      <c r="A135" s="66"/>
      <c r="B135" s="78"/>
      <c r="C135" s="105"/>
      <c r="D135" s="15" t="s">
        <v>113</v>
      </c>
      <c r="E135" s="26">
        <v>109147</v>
      </c>
      <c r="F135" s="27">
        <v>1033</v>
      </c>
      <c r="G135" s="28">
        <f t="shared" si="173"/>
        <v>110180</v>
      </c>
      <c r="H135" s="26" t="s">
        <v>134</v>
      </c>
      <c r="I135" s="27" t="s">
        <v>134</v>
      </c>
      <c r="J135" s="28" t="str">
        <f t="shared" si="214"/>
        <v>－</v>
      </c>
      <c r="K135" s="26">
        <v>1</v>
      </c>
      <c r="L135" s="27" t="s">
        <v>134</v>
      </c>
      <c r="M135" s="28">
        <f t="shared" si="193"/>
        <v>1</v>
      </c>
      <c r="N135" s="26" t="s">
        <v>134</v>
      </c>
      <c r="O135" s="27" t="s">
        <v>134</v>
      </c>
      <c r="P135" s="28" t="str">
        <f t="shared" si="194"/>
        <v>－</v>
      </c>
      <c r="Q135" s="26">
        <v>589</v>
      </c>
      <c r="R135" s="27">
        <v>63</v>
      </c>
      <c r="S135" s="28">
        <f t="shared" si="195"/>
        <v>652</v>
      </c>
      <c r="T135" s="26">
        <v>2</v>
      </c>
      <c r="U135" s="27" t="s">
        <v>134</v>
      </c>
      <c r="V135" s="28">
        <f t="shared" si="196"/>
        <v>2</v>
      </c>
      <c r="W135" s="26" t="s">
        <v>134</v>
      </c>
      <c r="X135" s="27" t="s">
        <v>134</v>
      </c>
      <c r="Y135" s="28" t="str">
        <f t="shared" si="197"/>
        <v>－</v>
      </c>
      <c r="Z135" s="26" t="s">
        <v>134</v>
      </c>
      <c r="AA135" s="27" t="s">
        <v>134</v>
      </c>
      <c r="AB135" s="28" t="str">
        <f t="shared" si="198"/>
        <v>－</v>
      </c>
      <c r="AC135" s="26" t="s">
        <v>134</v>
      </c>
      <c r="AD135" s="27">
        <v>1</v>
      </c>
      <c r="AE135" s="28">
        <f t="shared" si="199"/>
        <v>1</v>
      </c>
      <c r="AF135" s="26" t="s">
        <v>134</v>
      </c>
      <c r="AG135" s="27" t="s">
        <v>134</v>
      </c>
      <c r="AH135" s="28" t="str">
        <f t="shared" si="200"/>
        <v>－</v>
      </c>
      <c r="AI135" s="26" t="s">
        <v>134</v>
      </c>
      <c r="AJ135" s="27" t="s">
        <v>134</v>
      </c>
      <c r="AK135" s="28" t="str">
        <f t="shared" si="201"/>
        <v>－</v>
      </c>
      <c r="AL135" s="26" t="s">
        <v>134</v>
      </c>
      <c r="AM135" s="27" t="s">
        <v>134</v>
      </c>
      <c r="AN135" s="28" t="str">
        <f t="shared" si="202"/>
        <v>－</v>
      </c>
      <c r="AO135" s="26" t="s">
        <v>134</v>
      </c>
      <c r="AP135" s="27" t="s">
        <v>134</v>
      </c>
      <c r="AQ135" s="28" t="str">
        <f t="shared" si="203"/>
        <v>－</v>
      </c>
      <c r="AR135" s="26" t="s">
        <v>134</v>
      </c>
      <c r="AS135" s="27" t="s">
        <v>134</v>
      </c>
      <c r="AT135" s="28" t="str">
        <f t="shared" si="204"/>
        <v>－</v>
      </c>
      <c r="AU135" s="26" t="s">
        <v>134</v>
      </c>
      <c r="AV135" s="27" t="s">
        <v>134</v>
      </c>
      <c r="AW135" s="28" t="str">
        <f t="shared" si="205"/>
        <v>－</v>
      </c>
      <c r="AX135" s="26" t="s">
        <v>134</v>
      </c>
      <c r="AY135" s="27" t="s">
        <v>134</v>
      </c>
      <c r="AZ135" s="28" t="str">
        <f t="shared" si="206"/>
        <v>－</v>
      </c>
      <c r="BA135" s="26" t="s">
        <v>134</v>
      </c>
      <c r="BB135" s="27" t="s">
        <v>134</v>
      </c>
      <c r="BC135" s="28" t="str">
        <f t="shared" si="207"/>
        <v>－</v>
      </c>
      <c r="BD135" s="26" t="s">
        <v>134</v>
      </c>
      <c r="BE135" s="27" t="s">
        <v>134</v>
      </c>
      <c r="BF135" s="28" t="str">
        <f t="shared" si="208"/>
        <v>－</v>
      </c>
      <c r="BG135" s="26">
        <f t="shared" si="223"/>
        <v>109739</v>
      </c>
      <c r="BH135" s="27">
        <f t="shared" si="223"/>
        <v>1097</v>
      </c>
      <c r="BI135" s="28">
        <f t="shared" si="210"/>
        <v>110836</v>
      </c>
      <c r="BJ135" s="26"/>
      <c r="BK135" s="27"/>
      <c r="BL135" s="28"/>
      <c r="BM135" s="26"/>
      <c r="BN135" s="27"/>
      <c r="BO135" s="28"/>
      <c r="BP135" s="26"/>
      <c r="BQ135" s="27"/>
      <c r="BR135" s="28"/>
      <c r="BS135" s="26"/>
      <c r="BT135" s="27"/>
      <c r="BU135" s="28"/>
      <c r="BV135" s="26"/>
      <c r="BW135" s="27"/>
      <c r="BX135" s="28"/>
    </row>
    <row r="136" spans="1:76" s="11" customFormat="1" ht="12.75" customHeight="1" x14ac:dyDescent="0.15">
      <c r="A136" s="66"/>
      <c r="B136" s="78"/>
      <c r="C136" s="105"/>
      <c r="D136" s="15" t="s">
        <v>25</v>
      </c>
      <c r="E136" s="26">
        <f>IF(SUM(E133:E135)=0,"－",SUM(E133:E135))</f>
        <v>439182</v>
      </c>
      <c r="F136" s="27">
        <f t="shared" ref="F136:BE136" si="224">IF(SUM(F133:F135)=0,"－",SUM(F133:F135))</f>
        <v>4796</v>
      </c>
      <c r="G136" s="28">
        <f t="shared" si="173"/>
        <v>443978</v>
      </c>
      <c r="H136" s="26" t="str">
        <f t="shared" si="224"/>
        <v>－</v>
      </c>
      <c r="I136" s="27" t="str">
        <f t="shared" si="224"/>
        <v>－</v>
      </c>
      <c r="J136" s="28" t="str">
        <f t="shared" si="214"/>
        <v>－</v>
      </c>
      <c r="K136" s="26">
        <f t="shared" si="224"/>
        <v>3</v>
      </c>
      <c r="L136" s="27" t="str">
        <f t="shared" si="224"/>
        <v>－</v>
      </c>
      <c r="M136" s="28">
        <f t="shared" si="193"/>
        <v>3</v>
      </c>
      <c r="N136" s="26" t="str">
        <f t="shared" si="224"/>
        <v>－</v>
      </c>
      <c r="O136" s="27" t="str">
        <f t="shared" si="224"/>
        <v>－</v>
      </c>
      <c r="P136" s="28" t="str">
        <f t="shared" si="194"/>
        <v>－</v>
      </c>
      <c r="Q136" s="26">
        <f t="shared" si="224"/>
        <v>2593</v>
      </c>
      <c r="R136" s="27">
        <f t="shared" si="224"/>
        <v>165</v>
      </c>
      <c r="S136" s="28">
        <f t="shared" si="195"/>
        <v>2758</v>
      </c>
      <c r="T136" s="26">
        <f t="shared" si="224"/>
        <v>18</v>
      </c>
      <c r="U136" s="27">
        <f t="shared" si="224"/>
        <v>2</v>
      </c>
      <c r="V136" s="28">
        <f t="shared" si="196"/>
        <v>20</v>
      </c>
      <c r="W136" s="26" t="str">
        <f t="shared" si="224"/>
        <v>－</v>
      </c>
      <c r="X136" s="27" t="str">
        <f t="shared" si="224"/>
        <v>－</v>
      </c>
      <c r="Y136" s="28" t="str">
        <f t="shared" si="197"/>
        <v>－</v>
      </c>
      <c r="Z136" s="26" t="str">
        <f t="shared" si="224"/>
        <v>－</v>
      </c>
      <c r="AA136" s="27" t="str">
        <f t="shared" si="224"/>
        <v>－</v>
      </c>
      <c r="AB136" s="28" t="str">
        <f t="shared" si="198"/>
        <v>－</v>
      </c>
      <c r="AC136" s="26">
        <f t="shared" si="224"/>
        <v>1</v>
      </c>
      <c r="AD136" s="27">
        <f t="shared" si="224"/>
        <v>2</v>
      </c>
      <c r="AE136" s="28">
        <f t="shared" si="199"/>
        <v>3</v>
      </c>
      <c r="AF136" s="26" t="str">
        <f t="shared" si="224"/>
        <v>－</v>
      </c>
      <c r="AG136" s="27" t="str">
        <f t="shared" si="224"/>
        <v>－</v>
      </c>
      <c r="AH136" s="28" t="str">
        <f t="shared" si="200"/>
        <v>－</v>
      </c>
      <c r="AI136" s="26" t="str">
        <f t="shared" si="224"/>
        <v>－</v>
      </c>
      <c r="AJ136" s="27" t="str">
        <f t="shared" si="224"/>
        <v>－</v>
      </c>
      <c r="AK136" s="28" t="str">
        <f t="shared" si="201"/>
        <v>－</v>
      </c>
      <c r="AL136" s="26" t="str">
        <f t="shared" si="224"/>
        <v>－</v>
      </c>
      <c r="AM136" s="27" t="str">
        <f t="shared" si="224"/>
        <v>－</v>
      </c>
      <c r="AN136" s="28" t="str">
        <f t="shared" si="202"/>
        <v>－</v>
      </c>
      <c r="AO136" s="26" t="str">
        <f t="shared" si="224"/>
        <v>－</v>
      </c>
      <c r="AP136" s="27" t="str">
        <f t="shared" si="224"/>
        <v>－</v>
      </c>
      <c r="AQ136" s="28" t="str">
        <f t="shared" si="203"/>
        <v>－</v>
      </c>
      <c r="AR136" s="26" t="str">
        <f t="shared" si="224"/>
        <v>－</v>
      </c>
      <c r="AS136" s="27" t="str">
        <f t="shared" si="224"/>
        <v>－</v>
      </c>
      <c r="AT136" s="28" t="str">
        <f t="shared" si="204"/>
        <v>－</v>
      </c>
      <c r="AU136" s="26" t="str">
        <f t="shared" si="224"/>
        <v>－</v>
      </c>
      <c r="AV136" s="27" t="str">
        <f t="shared" si="224"/>
        <v>－</v>
      </c>
      <c r="AW136" s="28" t="str">
        <f t="shared" si="205"/>
        <v>－</v>
      </c>
      <c r="AX136" s="26">
        <f t="shared" si="224"/>
        <v>1</v>
      </c>
      <c r="AY136" s="27" t="str">
        <f t="shared" si="224"/>
        <v>－</v>
      </c>
      <c r="AZ136" s="28">
        <f t="shared" si="206"/>
        <v>1</v>
      </c>
      <c r="BA136" s="26" t="str">
        <f t="shared" si="224"/>
        <v>－</v>
      </c>
      <c r="BB136" s="27" t="str">
        <f t="shared" si="224"/>
        <v>－</v>
      </c>
      <c r="BC136" s="28" t="str">
        <f t="shared" si="207"/>
        <v>－</v>
      </c>
      <c r="BD136" s="26">
        <f t="shared" si="224"/>
        <v>9</v>
      </c>
      <c r="BE136" s="27" t="str">
        <f t="shared" si="224"/>
        <v>－</v>
      </c>
      <c r="BF136" s="28">
        <f t="shared" si="208"/>
        <v>9</v>
      </c>
      <c r="BG136" s="26">
        <f>IF(SUM(BG133:BG135)=0,"－",SUM(BG133:BG135))</f>
        <v>441807</v>
      </c>
      <c r="BH136" s="27">
        <f>IF(SUM(BH133:BH135)=0,"－",SUM(BH133:BH135))</f>
        <v>4965</v>
      </c>
      <c r="BI136" s="28">
        <f t="shared" si="210"/>
        <v>446772</v>
      </c>
      <c r="BJ136" s="26"/>
      <c r="BK136" s="27"/>
      <c r="BL136" s="28"/>
      <c r="BM136" s="26"/>
      <c r="BN136" s="27"/>
      <c r="BO136" s="28"/>
      <c r="BP136" s="26"/>
      <c r="BQ136" s="27"/>
      <c r="BR136" s="28"/>
      <c r="BS136" s="26"/>
      <c r="BT136" s="27"/>
      <c r="BU136" s="28"/>
      <c r="BV136" s="26"/>
      <c r="BW136" s="27"/>
      <c r="BX136" s="28"/>
    </row>
    <row r="137" spans="1:76" s="11" customFormat="1" ht="12.75" customHeight="1" x14ac:dyDescent="0.15">
      <c r="A137" s="66"/>
      <c r="B137" s="78"/>
      <c r="C137" s="105" t="s">
        <v>35</v>
      </c>
      <c r="D137" s="15" t="s">
        <v>8</v>
      </c>
      <c r="E137" s="26">
        <v>232401</v>
      </c>
      <c r="F137" s="27">
        <v>2983</v>
      </c>
      <c r="G137" s="28">
        <f t="shared" si="173"/>
        <v>235384</v>
      </c>
      <c r="H137" s="26" t="s">
        <v>134</v>
      </c>
      <c r="I137" s="27" t="s">
        <v>134</v>
      </c>
      <c r="J137" s="28" t="str">
        <f t="shared" si="214"/>
        <v>－</v>
      </c>
      <c r="K137" s="26" t="s">
        <v>134</v>
      </c>
      <c r="L137" s="27" t="s">
        <v>134</v>
      </c>
      <c r="M137" s="28" t="str">
        <f t="shared" si="193"/>
        <v>－</v>
      </c>
      <c r="N137" s="26" t="s">
        <v>134</v>
      </c>
      <c r="O137" s="27" t="s">
        <v>134</v>
      </c>
      <c r="P137" s="28" t="str">
        <f t="shared" si="194"/>
        <v>－</v>
      </c>
      <c r="Q137" s="26">
        <v>1522</v>
      </c>
      <c r="R137" s="27">
        <v>77</v>
      </c>
      <c r="S137" s="28">
        <f t="shared" si="195"/>
        <v>1599</v>
      </c>
      <c r="T137" s="26">
        <v>8</v>
      </c>
      <c r="U137" s="27" t="s">
        <v>134</v>
      </c>
      <c r="V137" s="28">
        <f t="shared" si="196"/>
        <v>8</v>
      </c>
      <c r="W137" s="26" t="s">
        <v>134</v>
      </c>
      <c r="X137" s="27" t="s">
        <v>134</v>
      </c>
      <c r="Y137" s="28" t="str">
        <f t="shared" si="197"/>
        <v>－</v>
      </c>
      <c r="Z137" s="26" t="s">
        <v>134</v>
      </c>
      <c r="AA137" s="27" t="s">
        <v>134</v>
      </c>
      <c r="AB137" s="28" t="str">
        <f t="shared" si="198"/>
        <v>－</v>
      </c>
      <c r="AC137" s="26">
        <v>4</v>
      </c>
      <c r="AD137" s="27">
        <v>2</v>
      </c>
      <c r="AE137" s="28">
        <f t="shared" si="199"/>
        <v>6</v>
      </c>
      <c r="AF137" s="26" t="s">
        <v>134</v>
      </c>
      <c r="AG137" s="27" t="s">
        <v>134</v>
      </c>
      <c r="AH137" s="28" t="str">
        <f t="shared" si="200"/>
        <v>－</v>
      </c>
      <c r="AI137" s="26" t="s">
        <v>134</v>
      </c>
      <c r="AJ137" s="27" t="s">
        <v>134</v>
      </c>
      <c r="AK137" s="28" t="str">
        <f t="shared" si="201"/>
        <v>－</v>
      </c>
      <c r="AL137" s="26" t="s">
        <v>134</v>
      </c>
      <c r="AM137" s="27" t="s">
        <v>134</v>
      </c>
      <c r="AN137" s="28" t="str">
        <f t="shared" si="202"/>
        <v>－</v>
      </c>
      <c r="AO137" s="26" t="s">
        <v>134</v>
      </c>
      <c r="AP137" s="27" t="s">
        <v>134</v>
      </c>
      <c r="AQ137" s="28" t="str">
        <f t="shared" si="203"/>
        <v>－</v>
      </c>
      <c r="AR137" s="26" t="s">
        <v>134</v>
      </c>
      <c r="AS137" s="27" t="s">
        <v>134</v>
      </c>
      <c r="AT137" s="28" t="str">
        <f t="shared" si="204"/>
        <v>－</v>
      </c>
      <c r="AU137" s="26" t="s">
        <v>134</v>
      </c>
      <c r="AV137" s="27" t="s">
        <v>134</v>
      </c>
      <c r="AW137" s="28" t="str">
        <f t="shared" si="205"/>
        <v>－</v>
      </c>
      <c r="AX137" s="26" t="s">
        <v>134</v>
      </c>
      <c r="AY137" s="27" t="s">
        <v>134</v>
      </c>
      <c r="AZ137" s="28" t="str">
        <f t="shared" si="206"/>
        <v>－</v>
      </c>
      <c r="BA137" s="26" t="s">
        <v>134</v>
      </c>
      <c r="BB137" s="27" t="s">
        <v>134</v>
      </c>
      <c r="BC137" s="28" t="str">
        <f t="shared" si="207"/>
        <v>－</v>
      </c>
      <c r="BD137" s="26">
        <v>1</v>
      </c>
      <c r="BE137" s="27" t="s">
        <v>134</v>
      </c>
      <c r="BF137" s="28">
        <f t="shared" si="208"/>
        <v>1</v>
      </c>
      <c r="BG137" s="26">
        <f t="shared" ref="BG137:BH139" si="225">IF(SUM(E137,H137,K137,N137,Q137,T137,W137,Z137,AC137,AF137,AI137,AL137,AO137,AR137,AU137,AX137,BA137,BD137)=0,"－",SUM(E137,H137,K137,N137,Q137,T137,W137,Z137,AC137,AF137,AI137,AL137,AO137,AR137,AU137,AX137,BA137,BD137))</f>
        <v>233936</v>
      </c>
      <c r="BH137" s="27">
        <f t="shared" si="225"/>
        <v>3062</v>
      </c>
      <c r="BI137" s="28">
        <f t="shared" si="210"/>
        <v>236998</v>
      </c>
      <c r="BJ137" s="26"/>
      <c r="BK137" s="27"/>
      <c r="BL137" s="28"/>
      <c r="BM137" s="26"/>
      <c r="BN137" s="27"/>
      <c r="BO137" s="28"/>
      <c r="BP137" s="26"/>
      <c r="BQ137" s="27"/>
      <c r="BR137" s="28"/>
      <c r="BS137" s="26"/>
      <c r="BT137" s="27"/>
      <c r="BU137" s="28"/>
      <c r="BV137" s="26"/>
      <c r="BW137" s="27"/>
      <c r="BX137" s="28"/>
    </row>
    <row r="138" spans="1:76" s="11" customFormat="1" ht="12.75" customHeight="1" x14ac:dyDescent="0.15">
      <c r="A138" s="66"/>
      <c r="B138" s="78"/>
      <c r="C138" s="105"/>
      <c r="D138" s="15" t="s">
        <v>114</v>
      </c>
      <c r="E138" s="26">
        <v>94686</v>
      </c>
      <c r="F138" s="27">
        <v>1141</v>
      </c>
      <c r="G138" s="28">
        <f t="shared" si="173"/>
        <v>95827</v>
      </c>
      <c r="H138" s="26" t="s">
        <v>134</v>
      </c>
      <c r="I138" s="27" t="s">
        <v>134</v>
      </c>
      <c r="J138" s="28" t="str">
        <f t="shared" si="214"/>
        <v>－</v>
      </c>
      <c r="K138" s="26" t="s">
        <v>134</v>
      </c>
      <c r="L138" s="27" t="s">
        <v>134</v>
      </c>
      <c r="M138" s="28" t="str">
        <f t="shared" si="193"/>
        <v>－</v>
      </c>
      <c r="N138" s="26" t="s">
        <v>134</v>
      </c>
      <c r="O138" s="27" t="s">
        <v>134</v>
      </c>
      <c r="P138" s="28" t="str">
        <f t="shared" si="194"/>
        <v>－</v>
      </c>
      <c r="Q138" s="26">
        <v>633</v>
      </c>
      <c r="R138" s="27">
        <v>25</v>
      </c>
      <c r="S138" s="28">
        <f t="shared" si="195"/>
        <v>658</v>
      </c>
      <c r="T138" s="26">
        <v>5</v>
      </c>
      <c r="U138" s="27" t="s">
        <v>134</v>
      </c>
      <c r="V138" s="28">
        <f t="shared" si="196"/>
        <v>5</v>
      </c>
      <c r="W138" s="26" t="s">
        <v>134</v>
      </c>
      <c r="X138" s="27" t="s">
        <v>134</v>
      </c>
      <c r="Y138" s="28" t="str">
        <f t="shared" si="197"/>
        <v>－</v>
      </c>
      <c r="Z138" s="26" t="s">
        <v>134</v>
      </c>
      <c r="AA138" s="27" t="s">
        <v>134</v>
      </c>
      <c r="AB138" s="28" t="str">
        <f t="shared" si="198"/>
        <v>－</v>
      </c>
      <c r="AC138" s="26">
        <v>1</v>
      </c>
      <c r="AD138" s="27" t="s">
        <v>134</v>
      </c>
      <c r="AE138" s="28">
        <f t="shared" si="199"/>
        <v>1</v>
      </c>
      <c r="AF138" s="26" t="s">
        <v>134</v>
      </c>
      <c r="AG138" s="27" t="s">
        <v>134</v>
      </c>
      <c r="AH138" s="28" t="str">
        <f t="shared" si="200"/>
        <v>－</v>
      </c>
      <c r="AI138" s="26" t="s">
        <v>134</v>
      </c>
      <c r="AJ138" s="27" t="s">
        <v>134</v>
      </c>
      <c r="AK138" s="28" t="str">
        <f t="shared" si="201"/>
        <v>－</v>
      </c>
      <c r="AL138" s="26" t="s">
        <v>134</v>
      </c>
      <c r="AM138" s="27" t="s">
        <v>134</v>
      </c>
      <c r="AN138" s="28" t="str">
        <f t="shared" si="202"/>
        <v>－</v>
      </c>
      <c r="AO138" s="26" t="s">
        <v>134</v>
      </c>
      <c r="AP138" s="27" t="s">
        <v>134</v>
      </c>
      <c r="AQ138" s="28" t="str">
        <f t="shared" si="203"/>
        <v>－</v>
      </c>
      <c r="AR138" s="26" t="s">
        <v>134</v>
      </c>
      <c r="AS138" s="27" t="s">
        <v>134</v>
      </c>
      <c r="AT138" s="28" t="str">
        <f t="shared" si="204"/>
        <v>－</v>
      </c>
      <c r="AU138" s="26" t="s">
        <v>134</v>
      </c>
      <c r="AV138" s="27" t="s">
        <v>134</v>
      </c>
      <c r="AW138" s="28" t="str">
        <f t="shared" si="205"/>
        <v>－</v>
      </c>
      <c r="AX138" s="26" t="s">
        <v>134</v>
      </c>
      <c r="AY138" s="27" t="s">
        <v>134</v>
      </c>
      <c r="AZ138" s="28" t="str">
        <f t="shared" si="206"/>
        <v>－</v>
      </c>
      <c r="BA138" s="26" t="s">
        <v>134</v>
      </c>
      <c r="BB138" s="27" t="s">
        <v>134</v>
      </c>
      <c r="BC138" s="28" t="str">
        <f t="shared" si="207"/>
        <v>－</v>
      </c>
      <c r="BD138" s="26">
        <v>4</v>
      </c>
      <c r="BE138" s="27" t="s">
        <v>134</v>
      </c>
      <c r="BF138" s="28">
        <f t="shared" si="208"/>
        <v>4</v>
      </c>
      <c r="BG138" s="26">
        <f t="shared" si="225"/>
        <v>95329</v>
      </c>
      <c r="BH138" s="27">
        <f t="shared" si="225"/>
        <v>1166</v>
      </c>
      <c r="BI138" s="28">
        <f t="shared" si="210"/>
        <v>96495</v>
      </c>
      <c r="BJ138" s="26"/>
      <c r="BK138" s="27"/>
      <c r="BL138" s="28"/>
      <c r="BM138" s="26"/>
      <c r="BN138" s="27"/>
      <c r="BO138" s="28"/>
      <c r="BP138" s="26"/>
      <c r="BQ138" s="27"/>
      <c r="BR138" s="28"/>
      <c r="BS138" s="26"/>
      <c r="BT138" s="27"/>
      <c r="BU138" s="28"/>
      <c r="BV138" s="26"/>
      <c r="BW138" s="27"/>
      <c r="BX138" s="28"/>
    </row>
    <row r="139" spans="1:76" s="11" customFormat="1" ht="12.75" customHeight="1" x14ac:dyDescent="0.15">
      <c r="A139" s="66"/>
      <c r="B139" s="78"/>
      <c r="C139" s="112"/>
      <c r="D139" s="15" t="s">
        <v>165</v>
      </c>
      <c r="E139" s="26">
        <v>66730</v>
      </c>
      <c r="F139" s="27">
        <v>659</v>
      </c>
      <c r="G139" s="28">
        <f t="shared" si="173"/>
        <v>67389</v>
      </c>
      <c r="H139" s="26" t="s">
        <v>134</v>
      </c>
      <c r="I139" s="27" t="s">
        <v>134</v>
      </c>
      <c r="J139" s="28" t="str">
        <f t="shared" si="214"/>
        <v>－</v>
      </c>
      <c r="K139" s="26">
        <v>1</v>
      </c>
      <c r="L139" s="27" t="s">
        <v>134</v>
      </c>
      <c r="M139" s="28">
        <f t="shared" si="193"/>
        <v>1</v>
      </c>
      <c r="N139" s="26" t="s">
        <v>134</v>
      </c>
      <c r="O139" s="27" t="s">
        <v>134</v>
      </c>
      <c r="P139" s="28" t="str">
        <f t="shared" si="194"/>
        <v>－</v>
      </c>
      <c r="Q139" s="26">
        <v>411</v>
      </c>
      <c r="R139" s="27">
        <v>31</v>
      </c>
      <c r="S139" s="28">
        <f t="shared" si="195"/>
        <v>442</v>
      </c>
      <c r="T139" s="26" t="s">
        <v>134</v>
      </c>
      <c r="U139" s="27" t="s">
        <v>134</v>
      </c>
      <c r="V139" s="28" t="str">
        <f t="shared" si="196"/>
        <v>－</v>
      </c>
      <c r="W139" s="26" t="s">
        <v>134</v>
      </c>
      <c r="X139" s="27" t="s">
        <v>134</v>
      </c>
      <c r="Y139" s="28" t="str">
        <f t="shared" si="197"/>
        <v>－</v>
      </c>
      <c r="Z139" s="26" t="s">
        <v>134</v>
      </c>
      <c r="AA139" s="27" t="s">
        <v>134</v>
      </c>
      <c r="AB139" s="28" t="str">
        <f t="shared" si="198"/>
        <v>－</v>
      </c>
      <c r="AC139" s="26" t="s">
        <v>134</v>
      </c>
      <c r="AD139" s="27" t="s">
        <v>134</v>
      </c>
      <c r="AE139" s="28" t="str">
        <f t="shared" si="199"/>
        <v>－</v>
      </c>
      <c r="AF139" s="26" t="s">
        <v>134</v>
      </c>
      <c r="AG139" s="27" t="s">
        <v>134</v>
      </c>
      <c r="AH139" s="28" t="str">
        <f t="shared" si="200"/>
        <v>－</v>
      </c>
      <c r="AI139" s="26" t="s">
        <v>134</v>
      </c>
      <c r="AJ139" s="27" t="s">
        <v>134</v>
      </c>
      <c r="AK139" s="28" t="str">
        <f t="shared" si="201"/>
        <v>－</v>
      </c>
      <c r="AL139" s="26" t="s">
        <v>134</v>
      </c>
      <c r="AM139" s="27" t="s">
        <v>134</v>
      </c>
      <c r="AN139" s="28" t="str">
        <f t="shared" si="202"/>
        <v>－</v>
      </c>
      <c r="AO139" s="26" t="s">
        <v>134</v>
      </c>
      <c r="AP139" s="27" t="s">
        <v>134</v>
      </c>
      <c r="AQ139" s="28" t="str">
        <f t="shared" si="203"/>
        <v>－</v>
      </c>
      <c r="AR139" s="26" t="s">
        <v>134</v>
      </c>
      <c r="AS139" s="27" t="s">
        <v>134</v>
      </c>
      <c r="AT139" s="28" t="str">
        <f t="shared" si="204"/>
        <v>－</v>
      </c>
      <c r="AU139" s="26" t="s">
        <v>134</v>
      </c>
      <c r="AV139" s="27" t="s">
        <v>134</v>
      </c>
      <c r="AW139" s="28" t="str">
        <f t="shared" si="205"/>
        <v>－</v>
      </c>
      <c r="AX139" s="26">
        <v>7</v>
      </c>
      <c r="AY139" s="27" t="s">
        <v>134</v>
      </c>
      <c r="AZ139" s="28">
        <f t="shared" si="206"/>
        <v>7</v>
      </c>
      <c r="BA139" s="26" t="s">
        <v>134</v>
      </c>
      <c r="BB139" s="27" t="s">
        <v>134</v>
      </c>
      <c r="BC139" s="28" t="str">
        <f t="shared" si="207"/>
        <v>－</v>
      </c>
      <c r="BD139" s="26" t="s">
        <v>134</v>
      </c>
      <c r="BE139" s="27" t="s">
        <v>134</v>
      </c>
      <c r="BF139" s="28" t="str">
        <f t="shared" si="208"/>
        <v>－</v>
      </c>
      <c r="BG139" s="26">
        <f t="shared" si="225"/>
        <v>67149</v>
      </c>
      <c r="BH139" s="27">
        <f t="shared" si="225"/>
        <v>690</v>
      </c>
      <c r="BI139" s="28">
        <f t="shared" si="210"/>
        <v>67839</v>
      </c>
      <c r="BJ139" s="26"/>
      <c r="BK139" s="27"/>
      <c r="BL139" s="28"/>
      <c r="BM139" s="26"/>
      <c r="BN139" s="27"/>
      <c r="BO139" s="28"/>
      <c r="BP139" s="26"/>
      <c r="BQ139" s="27"/>
      <c r="BR139" s="28"/>
      <c r="BS139" s="26"/>
      <c r="BT139" s="27"/>
      <c r="BU139" s="28"/>
      <c r="BV139" s="26"/>
      <c r="BW139" s="27"/>
      <c r="BX139" s="28"/>
    </row>
    <row r="140" spans="1:76" s="11" customFormat="1" ht="12.75" customHeight="1" x14ac:dyDescent="0.15">
      <c r="A140" s="66"/>
      <c r="B140" s="59"/>
      <c r="C140" s="112"/>
      <c r="D140" s="15" t="s">
        <v>25</v>
      </c>
      <c r="E140" s="26">
        <f>IF(SUM(E137:E139)=0,"－",SUM(E137:E139))</f>
        <v>393817</v>
      </c>
      <c r="F140" s="27">
        <f t="shared" ref="F140:BE140" si="226">IF(SUM(F137:F139)=0,"－",SUM(F137:F139))</f>
        <v>4783</v>
      </c>
      <c r="G140" s="28">
        <f t="shared" si="173"/>
        <v>398600</v>
      </c>
      <c r="H140" s="26" t="str">
        <f t="shared" si="226"/>
        <v>－</v>
      </c>
      <c r="I140" s="27" t="str">
        <f t="shared" si="226"/>
        <v>－</v>
      </c>
      <c r="J140" s="28" t="str">
        <f t="shared" si="214"/>
        <v>－</v>
      </c>
      <c r="K140" s="26">
        <f t="shared" si="226"/>
        <v>1</v>
      </c>
      <c r="L140" s="27" t="str">
        <f t="shared" si="226"/>
        <v>－</v>
      </c>
      <c r="M140" s="28">
        <f t="shared" si="193"/>
        <v>1</v>
      </c>
      <c r="N140" s="26" t="str">
        <f t="shared" si="226"/>
        <v>－</v>
      </c>
      <c r="O140" s="27" t="str">
        <f t="shared" si="226"/>
        <v>－</v>
      </c>
      <c r="P140" s="28" t="str">
        <f t="shared" si="194"/>
        <v>－</v>
      </c>
      <c r="Q140" s="26">
        <f t="shared" si="226"/>
        <v>2566</v>
      </c>
      <c r="R140" s="27">
        <f t="shared" si="226"/>
        <v>133</v>
      </c>
      <c r="S140" s="28">
        <f t="shared" si="195"/>
        <v>2699</v>
      </c>
      <c r="T140" s="26">
        <f t="shared" si="226"/>
        <v>13</v>
      </c>
      <c r="U140" s="27" t="str">
        <f t="shared" si="226"/>
        <v>－</v>
      </c>
      <c r="V140" s="28">
        <f t="shared" si="196"/>
        <v>13</v>
      </c>
      <c r="W140" s="26" t="str">
        <f t="shared" si="226"/>
        <v>－</v>
      </c>
      <c r="X140" s="27" t="str">
        <f t="shared" si="226"/>
        <v>－</v>
      </c>
      <c r="Y140" s="28" t="str">
        <f t="shared" si="197"/>
        <v>－</v>
      </c>
      <c r="Z140" s="26" t="str">
        <f t="shared" si="226"/>
        <v>－</v>
      </c>
      <c r="AA140" s="27" t="str">
        <f t="shared" si="226"/>
        <v>－</v>
      </c>
      <c r="AB140" s="28" t="str">
        <f t="shared" si="198"/>
        <v>－</v>
      </c>
      <c r="AC140" s="26">
        <f t="shared" si="226"/>
        <v>5</v>
      </c>
      <c r="AD140" s="27">
        <f t="shared" si="226"/>
        <v>2</v>
      </c>
      <c r="AE140" s="28">
        <f t="shared" si="199"/>
        <v>7</v>
      </c>
      <c r="AF140" s="26" t="str">
        <f t="shared" si="226"/>
        <v>－</v>
      </c>
      <c r="AG140" s="27" t="str">
        <f t="shared" si="226"/>
        <v>－</v>
      </c>
      <c r="AH140" s="28" t="str">
        <f t="shared" si="200"/>
        <v>－</v>
      </c>
      <c r="AI140" s="26" t="str">
        <f t="shared" si="226"/>
        <v>－</v>
      </c>
      <c r="AJ140" s="27" t="str">
        <f t="shared" si="226"/>
        <v>－</v>
      </c>
      <c r="AK140" s="28" t="str">
        <f t="shared" si="201"/>
        <v>－</v>
      </c>
      <c r="AL140" s="26" t="str">
        <f t="shared" si="226"/>
        <v>－</v>
      </c>
      <c r="AM140" s="27" t="str">
        <f t="shared" si="226"/>
        <v>－</v>
      </c>
      <c r="AN140" s="28" t="str">
        <f t="shared" si="202"/>
        <v>－</v>
      </c>
      <c r="AO140" s="26" t="str">
        <f t="shared" si="226"/>
        <v>－</v>
      </c>
      <c r="AP140" s="27" t="str">
        <f t="shared" si="226"/>
        <v>－</v>
      </c>
      <c r="AQ140" s="28" t="str">
        <f t="shared" si="203"/>
        <v>－</v>
      </c>
      <c r="AR140" s="26" t="str">
        <f t="shared" si="226"/>
        <v>－</v>
      </c>
      <c r="AS140" s="27" t="str">
        <f t="shared" si="226"/>
        <v>－</v>
      </c>
      <c r="AT140" s="28" t="str">
        <f t="shared" si="204"/>
        <v>－</v>
      </c>
      <c r="AU140" s="26" t="str">
        <f t="shared" si="226"/>
        <v>－</v>
      </c>
      <c r="AV140" s="27" t="str">
        <f t="shared" si="226"/>
        <v>－</v>
      </c>
      <c r="AW140" s="28" t="str">
        <f t="shared" si="205"/>
        <v>－</v>
      </c>
      <c r="AX140" s="26">
        <f t="shared" si="226"/>
        <v>7</v>
      </c>
      <c r="AY140" s="27" t="str">
        <f t="shared" si="226"/>
        <v>－</v>
      </c>
      <c r="AZ140" s="28">
        <f t="shared" si="206"/>
        <v>7</v>
      </c>
      <c r="BA140" s="26" t="str">
        <f t="shared" si="226"/>
        <v>－</v>
      </c>
      <c r="BB140" s="27" t="str">
        <f t="shared" si="226"/>
        <v>－</v>
      </c>
      <c r="BC140" s="28" t="str">
        <f t="shared" si="207"/>
        <v>－</v>
      </c>
      <c r="BD140" s="26">
        <f t="shared" si="226"/>
        <v>5</v>
      </c>
      <c r="BE140" s="27" t="str">
        <f t="shared" si="226"/>
        <v>－</v>
      </c>
      <c r="BF140" s="28">
        <f t="shared" si="208"/>
        <v>5</v>
      </c>
      <c r="BG140" s="26">
        <f>IF(SUM(BG137:BG139)=0,"－",SUM(BG137:BG139))</f>
        <v>396414</v>
      </c>
      <c r="BH140" s="27">
        <f>IF(SUM(BH137:BH139)=0,"－",SUM(BH137:BH139))</f>
        <v>4918</v>
      </c>
      <c r="BI140" s="28">
        <f t="shared" si="210"/>
        <v>401332</v>
      </c>
      <c r="BJ140" s="26"/>
      <c r="BK140" s="27"/>
      <c r="BL140" s="28"/>
      <c r="BM140" s="26"/>
      <c r="BN140" s="27"/>
      <c r="BO140" s="28"/>
      <c r="BP140" s="26"/>
      <c r="BQ140" s="27"/>
      <c r="BR140" s="28"/>
      <c r="BS140" s="26"/>
      <c r="BT140" s="27"/>
      <c r="BU140" s="28"/>
      <c r="BV140" s="26"/>
      <c r="BW140" s="27"/>
      <c r="BX140" s="28"/>
    </row>
    <row r="141" spans="1:76" s="11" customFormat="1" ht="12.75" customHeight="1" x14ac:dyDescent="0.15">
      <c r="A141" s="66"/>
      <c r="B141" s="77" t="s">
        <v>239</v>
      </c>
      <c r="C141" s="56" t="s">
        <v>128</v>
      </c>
      <c r="D141" s="57"/>
      <c r="E141" s="26">
        <v>369864</v>
      </c>
      <c r="F141" s="27">
        <v>2328</v>
      </c>
      <c r="G141" s="28">
        <f t="shared" si="173"/>
        <v>372192</v>
      </c>
      <c r="H141" s="26" t="s">
        <v>134</v>
      </c>
      <c r="I141" s="27" t="s">
        <v>134</v>
      </c>
      <c r="J141" s="28" t="str">
        <f t="shared" si="214"/>
        <v>－</v>
      </c>
      <c r="K141" s="26">
        <v>4</v>
      </c>
      <c r="L141" s="27" t="s">
        <v>134</v>
      </c>
      <c r="M141" s="28">
        <f t="shared" si="193"/>
        <v>4</v>
      </c>
      <c r="N141" s="26" t="s">
        <v>134</v>
      </c>
      <c r="O141" s="27" t="s">
        <v>134</v>
      </c>
      <c r="P141" s="28" t="str">
        <f t="shared" si="194"/>
        <v>－</v>
      </c>
      <c r="Q141" s="26">
        <v>1832</v>
      </c>
      <c r="R141" s="27">
        <v>132</v>
      </c>
      <c r="S141" s="28">
        <f t="shared" si="195"/>
        <v>1964</v>
      </c>
      <c r="T141" s="26">
        <v>7</v>
      </c>
      <c r="U141" s="27" t="s">
        <v>134</v>
      </c>
      <c r="V141" s="28">
        <f t="shared" si="196"/>
        <v>7</v>
      </c>
      <c r="W141" s="26" t="s">
        <v>134</v>
      </c>
      <c r="X141" s="27" t="s">
        <v>134</v>
      </c>
      <c r="Y141" s="28" t="str">
        <f t="shared" si="197"/>
        <v>－</v>
      </c>
      <c r="Z141" s="26" t="s">
        <v>134</v>
      </c>
      <c r="AA141" s="27" t="s">
        <v>134</v>
      </c>
      <c r="AB141" s="28" t="str">
        <f t="shared" si="198"/>
        <v>－</v>
      </c>
      <c r="AC141" s="26" t="s">
        <v>134</v>
      </c>
      <c r="AD141" s="27">
        <v>2</v>
      </c>
      <c r="AE141" s="28">
        <f t="shared" si="199"/>
        <v>2</v>
      </c>
      <c r="AF141" s="26" t="s">
        <v>134</v>
      </c>
      <c r="AG141" s="27" t="s">
        <v>134</v>
      </c>
      <c r="AH141" s="28" t="str">
        <f t="shared" si="200"/>
        <v>－</v>
      </c>
      <c r="AI141" s="26" t="s">
        <v>134</v>
      </c>
      <c r="AJ141" s="27" t="s">
        <v>134</v>
      </c>
      <c r="AK141" s="28" t="str">
        <f t="shared" si="201"/>
        <v>－</v>
      </c>
      <c r="AL141" s="26" t="s">
        <v>134</v>
      </c>
      <c r="AM141" s="27" t="s">
        <v>134</v>
      </c>
      <c r="AN141" s="28" t="str">
        <f t="shared" si="202"/>
        <v>－</v>
      </c>
      <c r="AO141" s="26" t="s">
        <v>134</v>
      </c>
      <c r="AP141" s="27" t="s">
        <v>134</v>
      </c>
      <c r="AQ141" s="28" t="str">
        <f t="shared" si="203"/>
        <v>－</v>
      </c>
      <c r="AR141" s="26" t="s">
        <v>134</v>
      </c>
      <c r="AS141" s="27" t="s">
        <v>134</v>
      </c>
      <c r="AT141" s="28" t="str">
        <f t="shared" si="204"/>
        <v>－</v>
      </c>
      <c r="AU141" s="26" t="s">
        <v>134</v>
      </c>
      <c r="AV141" s="27" t="s">
        <v>134</v>
      </c>
      <c r="AW141" s="28" t="str">
        <f t="shared" si="205"/>
        <v>－</v>
      </c>
      <c r="AX141" s="26">
        <v>2</v>
      </c>
      <c r="AY141" s="27" t="s">
        <v>134</v>
      </c>
      <c r="AZ141" s="28">
        <f t="shared" si="206"/>
        <v>2</v>
      </c>
      <c r="BA141" s="26" t="s">
        <v>134</v>
      </c>
      <c r="BB141" s="27" t="s">
        <v>134</v>
      </c>
      <c r="BC141" s="28" t="str">
        <f t="shared" si="207"/>
        <v>－</v>
      </c>
      <c r="BD141" s="26">
        <v>1</v>
      </c>
      <c r="BE141" s="27" t="s">
        <v>134</v>
      </c>
      <c r="BF141" s="28">
        <f t="shared" si="208"/>
        <v>1</v>
      </c>
      <c r="BG141" s="26">
        <f t="shared" ref="BG141:BH144" si="227">IF(SUM(E141,H141,K141,N141,Q141,T141,W141,Z141,AC141,AF141,AI141,AL141,AO141,AR141,AU141,AX141,BA141,BD141)=0,"－",SUM(E141,H141,K141,N141,Q141,T141,W141,Z141,AC141,AF141,AI141,AL141,AO141,AR141,AU141,AX141,BA141,BD141))</f>
        <v>371710</v>
      </c>
      <c r="BH141" s="27">
        <f t="shared" si="227"/>
        <v>2462</v>
      </c>
      <c r="BI141" s="28">
        <f t="shared" si="210"/>
        <v>374172</v>
      </c>
      <c r="BJ141" s="26"/>
      <c r="BK141" s="27"/>
      <c r="BL141" s="28"/>
      <c r="BM141" s="26"/>
      <c r="BN141" s="27"/>
      <c r="BO141" s="28"/>
      <c r="BP141" s="26"/>
      <c r="BQ141" s="27"/>
      <c r="BR141" s="28"/>
      <c r="BS141" s="26"/>
      <c r="BT141" s="27"/>
      <c r="BU141" s="28"/>
      <c r="BV141" s="26"/>
      <c r="BW141" s="27"/>
      <c r="BX141" s="28"/>
    </row>
    <row r="142" spans="1:76" s="11" customFormat="1" ht="12.75" customHeight="1" x14ac:dyDescent="0.15">
      <c r="A142" s="66"/>
      <c r="B142" s="78"/>
      <c r="C142" s="56" t="s">
        <v>129</v>
      </c>
      <c r="D142" s="57"/>
      <c r="E142" s="26">
        <v>94688</v>
      </c>
      <c r="F142" s="27">
        <v>798</v>
      </c>
      <c r="G142" s="28">
        <f t="shared" si="173"/>
        <v>95486</v>
      </c>
      <c r="H142" s="26">
        <v>1</v>
      </c>
      <c r="I142" s="27" t="s">
        <v>134</v>
      </c>
      <c r="J142" s="28">
        <f t="shared" si="214"/>
        <v>1</v>
      </c>
      <c r="K142" s="26">
        <v>3</v>
      </c>
      <c r="L142" s="27">
        <v>1</v>
      </c>
      <c r="M142" s="28">
        <f t="shared" si="193"/>
        <v>4</v>
      </c>
      <c r="N142" s="26" t="s">
        <v>134</v>
      </c>
      <c r="O142" s="27" t="s">
        <v>134</v>
      </c>
      <c r="P142" s="28" t="str">
        <f t="shared" si="194"/>
        <v>－</v>
      </c>
      <c r="Q142" s="26">
        <v>425</v>
      </c>
      <c r="R142" s="27">
        <v>25</v>
      </c>
      <c r="S142" s="28">
        <f t="shared" si="195"/>
        <v>450</v>
      </c>
      <c r="T142" s="26">
        <v>1</v>
      </c>
      <c r="U142" s="27" t="s">
        <v>134</v>
      </c>
      <c r="V142" s="28">
        <f t="shared" si="196"/>
        <v>1</v>
      </c>
      <c r="W142" s="26" t="s">
        <v>134</v>
      </c>
      <c r="X142" s="27" t="s">
        <v>134</v>
      </c>
      <c r="Y142" s="28" t="str">
        <f t="shared" si="197"/>
        <v>－</v>
      </c>
      <c r="Z142" s="26" t="s">
        <v>134</v>
      </c>
      <c r="AA142" s="27" t="s">
        <v>134</v>
      </c>
      <c r="AB142" s="28" t="str">
        <f t="shared" si="198"/>
        <v>－</v>
      </c>
      <c r="AC142" s="26">
        <v>1</v>
      </c>
      <c r="AD142" s="27">
        <v>3</v>
      </c>
      <c r="AE142" s="28">
        <f t="shared" si="199"/>
        <v>4</v>
      </c>
      <c r="AF142" s="26" t="s">
        <v>134</v>
      </c>
      <c r="AG142" s="27" t="s">
        <v>134</v>
      </c>
      <c r="AH142" s="28" t="str">
        <f t="shared" si="200"/>
        <v>－</v>
      </c>
      <c r="AI142" s="26" t="s">
        <v>134</v>
      </c>
      <c r="AJ142" s="27" t="s">
        <v>134</v>
      </c>
      <c r="AK142" s="28" t="str">
        <f t="shared" si="201"/>
        <v>－</v>
      </c>
      <c r="AL142" s="26" t="s">
        <v>134</v>
      </c>
      <c r="AM142" s="27" t="s">
        <v>134</v>
      </c>
      <c r="AN142" s="28" t="str">
        <f t="shared" si="202"/>
        <v>－</v>
      </c>
      <c r="AO142" s="26" t="s">
        <v>134</v>
      </c>
      <c r="AP142" s="27" t="s">
        <v>134</v>
      </c>
      <c r="AQ142" s="28" t="str">
        <f t="shared" si="203"/>
        <v>－</v>
      </c>
      <c r="AR142" s="26" t="s">
        <v>134</v>
      </c>
      <c r="AS142" s="27" t="s">
        <v>134</v>
      </c>
      <c r="AT142" s="28" t="str">
        <f t="shared" si="204"/>
        <v>－</v>
      </c>
      <c r="AU142" s="26" t="s">
        <v>134</v>
      </c>
      <c r="AV142" s="27" t="s">
        <v>134</v>
      </c>
      <c r="AW142" s="28" t="str">
        <f t="shared" si="205"/>
        <v>－</v>
      </c>
      <c r="AX142" s="26" t="s">
        <v>134</v>
      </c>
      <c r="AY142" s="27" t="s">
        <v>134</v>
      </c>
      <c r="AZ142" s="28" t="str">
        <f t="shared" si="206"/>
        <v>－</v>
      </c>
      <c r="BA142" s="26" t="s">
        <v>134</v>
      </c>
      <c r="BB142" s="27" t="s">
        <v>134</v>
      </c>
      <c r="BC142" s="28" t="str">
        <f t="shared" si="207"/>
        <v>－</v>
      </c>
      <c r="BD142" s="26" t="s">
        <v>134</v>
      </c>
      <c r="BE142" s="27" t="s">
        <v>134</v>
      </c>
      <c r="BF142" s="28" t="str">
        <f t="shared" si="208"/>
        <v>－</v>
      </c>
      <c r="BG142" s="26">
        <f t="shared" si="227"/>
        <v>95119</v>
      </c>
      <c r="BH142" s="27">
        <f t="shared" si="227"/>
        <v>827</v>
      </c>
      <c r="BI142" s="28">
        <f t="shared" si="210"/>
        <v>95946</v>
      </c>
      <c r="BJ142" s="26"/>
      <c r="BK142" s="27"/>
      <c r="BL142" s="28"/>
      <c r="BM142" s="26"/>
      <c r="BN142" s="27"/>
      <c r="BO142" s="28"/>
      <c r="BP142" s="26"/>
      <c r="BQ142" s="27"/>
      <c r="BR142" s="28"/>
      <c r="BS142" s="26"/>
      <c r="BT142" s="27"/>
      <c r="BU142" s="28"/>
      <c r="BV142" s="26"/>
      <c r="BW142" s="27"/>
      <c r="BX142" s="28"/>
    </row>
    <row r="143" spans="1:76" s="11" customFormat="1" ht="12.75" customHeight="1" x14ac:dyDescent="0.15">
      <c r="A143" s="66"/>
      <c r="B143" s="78"/>
      <c r="C143" s="56" t="s">
        <v>194</v>
      </c>
      <c r="D143" s="57"/>
      <c r="E143" s="26">
        <v>98831</v>
      </c>
      <c r="F143" s="27">
        <v>387</v>
      </c>
      <c r="G143" s="28">
        <f t="shared" si="173"/>
        <v>99218</v>
      </c>
      <c r="H143" s="26" t="s">
        <v>134</v>
      </c>
      <c r="I143" s="27" t="s">
        <v>134</v>
      </c>
      <c r="J143" s="28" t="str">
        <f t="shared" si="214"/>
        <v>－</v>
      </c>
      <c r="K143" s="26">
        <v>1</v>
      </c>
      <c r="L143" s="27" t="s">
        <v>134</v>
      </c>
      <c r="M143" s="28">
        <f t="shared" si="193"/>
        <v>1</v>
      </c>
      <c r="N143" s="26" t="s">
        <v>134</v>
      </c>
      <c r="O143" s="27" t="s">
        <v>134</v>
      </c>
      <c r="P143" s="28" t="str">
        <f t="shared" si="194"/>
        <v>－</v>
      </c>
      <c r="Q143" s="26">
        <v>474</v>
      </c>
      <c r="R143" s="27">
        <v>28</v>
      </c>
      <c r="S143" s="28">
        <f t="shared" si="195"/>
        <v>502</v>
      </c>
      <c r="T143" s="26">
        <v>2</v>
      </c>
      <c r="U143" s="27" t="s">
        <v>134</v>
      </c>
      <c r="V143" s="28">
        <f t="shared" si="196"/>
        <v>2</v>
      </c>
      <c r="W143" s="26" t="s">
        <v>134</v>
      </c>
      <c r="X143" s="27" t="s">
        <v>134</v>
      </c>
      <c r="Y143" s="28" t="str">
        <f t="shared" si="197"/>
        <v>－</v>
      </c>
      <c r="Z143" s="26" t="s">
        <v>134</v>
      </c>
      <c r="AA143" s="27" t="s">
        <v>134</v>
      </c>
      <c r="AB143" s="28" t="str">
        <f t="shared" si="198"/>
        <v>－</v>
      </c>
      <c r="AC143" s="26">
        <v>1</v>
      </c>
      <c r="AD143" s="27" t="s">
        <v>134</v>
      </c>
      <c r="AE143" s="28">
        <f t="shared" si="199"/>
        <v>1</v>
      </c>
      <c r="AF143" s="26" t="s">
        <v>134</v>
      </c>
      <c r="AG143" s="27" t="s">
        <v>134</v>
      </c>
      <c r="AH143" s="28" t="str">
        <f t="shared" si="200"/>
        <v>－</v>
      </c>
      <c r="AI143" s="26" t="s">
        <v>134</v>
      </c>
      <c r="AJ143" s="27" t="s">
        <v>134</v>
      </c>
      <c r="AK143" s="28" t="str">
        <f t="shared" si="201"/>
        <v>－</v>
      </c>
      <c r="AL143" s="26" t="s">
        <v>134</v>
      </c>
      <c r="AM143" s="27" t="s">
        <v>134</v>
      </c>
      <c r="AN143" s="28" t="str">
        <f t="shared" si="202"/>
        <v>－</v>
      </c>
      <c r="AO143" s="26" t="s">
        <v>134</v>
      </c>
      <c r="AP143" s="27" t="s">
        <v>134</v>
      </c>
      <c r="AQ143" s="28" t="str">
        <f t="shared" si="203"/>
        <v>－</v>
      </c>
      <c r="AR143" s="26" t="s">
        <v>134</v>
      </c>
      <c r="AS143" s="27" t="s">
        <v>134</v>
      </c>
      <c r="AT143" s="28" t="str">
        <f t="shared" si="204"/>
        <v>－</v>
      </c>
      <c r="AU143" s="26" t="s">
        <v>134</v>
      </c>
      <c r="AV143" s="27" t="s">
        <v>134</v>
      </c>
      <c r="AW143" s="28" t="str">
        <f t="shared" si="205"/>
        <v>－</v>
      </c>
      <c r="AX143" s="26" t="s">
        <v>134</v>
      </c>
      <c r="AY143" s="27" t="s">
        <v>134</v>
      </c>
      <c r="AZ143" s="28" t="str">
        <f t="shared" si="206"/>
        <v>－</v>
      </c>
      <c r="BA143" s="26" t="s">
        <v>134</v>
      </c>
      <c r="BB143" s="27" t="s">
        <v>134</v>
      </c>
      <c r="BC143" s="28" t="str">
        <f t="shared" si="207"/>
        <v>－</v>
      </c>
      <c r="BD143" s="26" t="s">
        <v>134</v>
      </c>
      <c r="BE143" s="27" t="s">
        <v>134</v>
      </c>
      <c r="BF143" s="28" t="str">
        <f t="shared" si="208"/>
        <v>－</v>
      </c>
      <c r="BG143" s="26">
        <f t="shared" si="227"/>
        <v>99309</v>
      </c>
      <c r="BH143" s="27">
        <f t="shared" si="227"/>
        <v>415</v>
      </c>
      <c r="BI143" s="28">
        <f t="shared" si="210"/>
        <v>99724</v>
      </c>
      <c r="BJ143" s="26"/>
      <c r="BK143" s="27"/>
      <c r="BL143" s="28"/>
      <c r="BM143" s="26"/>
      <c r="BN143" s="27"/>
      <c r="BO143" s="28"/>
      <c r="BP143" s="26"/>
      <c r="BQ143" s="27"/>
      <c r="BR143" s="28"/>
      <c r="BS143" s="26"/>
      <c r="BT143" s="27"/>
      <c r="BU143" s="28"/>
      <c r="BV143" s="26"/>
      <c r="BW143" s="27"/>
      <c r="BX143" s="28"/>
    </row>
    <row r="144" spans="1:76" s="11" customFormat="1" ht="12.75" customHeight="1" x14ac:dyDescent="0.15">
      <c r="A144" s="66"/>
      <c r="B144" s="106"/>
      <c r="C144" s="56" t="s">
        <v>195</v>
      </c>
      <c r="D144" s="57"/>
      <c r="E144" s="26">
        <v>98459</v>
      </c>
      <c r="F144" s="27">
        <v>981</v>
      </c>
      <c r="G144" s="28">
        <f t="shared" si="173"/>
        <v>99440</v>
      </c>
      <c r="H144" s="26" t="s">
        <v>134</v>
      </c>
      <c r="I144" s="27" t="s">
        <v>134</v>
      </c>
      <c r="J144" s="28" t="str">
        <f t="shared" si="214"/>
        <v>－</v>
      </c>
      <c r="K144" s="26">
        <v>3</v>
      </c>
      <c r="L144" s="27" t="s">
        <v>134</v>
      </c>
      <c r="M144" s="28">
        <f t="shared" si="193"/>
        <v>3</v>
      </c>
      <c r="N144" s="26" t="s">
        <v>134</v>
      </c>
      <c r="O144" s="27" t="s">
        <v>134</v>
      </c>
      <c r="P144" s="28" t="str">
        <f t="shared" si="194"/>
        <v>－</v>
      </c>
      <c r="Q144" s="26">
        <v>556</v>
      </c>
      <c r="R144" s="27">
        <v>26</v>
      </c>
      <c r="S144" s="28">
        <f t="shared" si="195"/>
        <v>582</v>
      </c>
      <c r="T144" s="26">
        <v>3</v>
      </c>
      <c r="U144" s="27">
        <v>1</v>
      </c>
      <c r="V144" s="28">
        <f t="shared" si="196"/>
        <v>4</v>
      </c>
      <c r="W144" s="26" t="s">
        <v>134</v>
      </c>
      <c r="X144" s="27" t="s">
        <v>134</v>
      </c>
      <c r="Y144" s="28" t="str">
        <f t="shared" si="197"/>
        <v>－</v>
      </c>
      <c r="Z144" s="26" t="s">
        <v>134</v>
      </c>
      <c r="AA144" s="27" t="s">
        <v>134</v>
      </c>
      <c r="AB144" s="28" t="str">
        <f t="shared" si="198"/>
        <v>－</v>
      </c>
      <c r="AC144" s="26">
        <v>3</v>
      </c>
      <c r="AD144" s="27" t="s">
        <v>134</v>
      </c>
      <c r="AE144" s="28">
        <f t="shared" si="199"/>
        <v>3</v>
      </c>
      <c r="AF144" s="26" t="s">
        <v>134</v>
      </c>
      <c r="AG144" s="27" t="s">
        <v>134</v>
      </c>
      <c r="AH144" s="28" t="str">
        <f t="shared" si="200"/>
        <v>－</v>
      </c>
      <c r="AI144" s="26" t="s">
        <v>134</v>
      </c>
      <c r="AJ144" s="27" t="s">
        <v>134</v>
      </c>
      <c r="AK144" s="28" t="str">
        <f t="shared" si="201"/>
        <v>－</v>
      </c>
      <c r="AL144" s="26" t="s">
        <v>134</v>
      </c>
      <c r="AM144" s="27" t="s">
        <v>134</v>
      </c>
      <c r="AN144" s="28" t="str">
        <f t="shared" si="202"/>
        <v>－</v>
      </c>
      <c r="AO144" s="26" t="s">
        <v>134</v>
      </c>
      <c r="AP144" s="27" t="s">
        <v>134</v>
      </c>
      <c r="AQ144" s="28" t="str">
        <f t="shared" si="203"/>
        <v>－</v>
      </c>
      <c r="AR144" s="26" t="s">
        <v>134</v>
      </c>
      <c r="AS144" s="27" t="s">
        <v>134</v>
      </c>
      <c r="AT144" s="28" t="str">
        <f t="shared" si="204"/>
        <v>－</v>
      </c>
      <c r="AU144" s="26" t="s">
        <v>134</v>
      </c>
      <c r="AV144" s="27" t="s">
        <v>134</v>
      </c>
      <c r="AW144" s="28" t="str">
        <f t="shared" si="205"/>
        <v>－</v>
      </c>
      <c r="AX144" s="26">
        <v>1</v>
      </c>
      <c r="AY144" s="27" t="s">
        <v>134</v>
      </c>
      <c r="AZ144" s="28">
        <f t="shared" si="206"/>
        <v>1</v>
      </c>
      <c r="BA144" s="26" t="s">
        <v>134</v>
      </c>
      <c r="BB144" s="27" t="s">
        <v>134</v>
      </c>
      <c r="BC144" s="28" t="str">
        <f t="shared" si="207"/>
        <v>－</v>
      </c>
      <c r="BD144" s="26">
        <v>2</v>
      </c>
      <c r="BE144" s="27" t="s">
        <v>134</v>
      </c>
      <c r="BF144" s="28">
        <f t="shared" si="208"/>
        <v>2</v>
      </c>
      <c r="BG144" s="26">
        <f t="shared" si="227"/>
        <v>99027</v>
      </c>
      <c r="BH144" s="27">
        <f t="shared" si="227"/>
        <v>1008</v>
      </c>
      <c r="BI144" s="28">
        <f t="shared" si="210"/>
        <v>100035</v>
      </c>
      <c r="BJ144" s="26"/>
      <c r="BK144" s="27"/>
      <c r="BL144" s="28"/>
      <c r="BM144" s="26"/>
      <c r="BN144" s="27"/>
      <c r="BO144" s="28"/>
      <c r="BP144" s="26"/>
      <c r="BQ144" s="27"/>
      <c r="BR144" s="28"/>
      <c r="BS144" s="26"/>
      <c r="BT144" s="27"/>
      <c r="BU144" s="28"/>
      <c r="BV144" s="26"/>
      <c r="BW144" s="27"/>
      <c r="BX144" s="28"/>
    </row>
    <row r="145" spans="1:76" s="11" customFormat="1" ht="12.75" customHeight="1" x14ac:dyDescent="0.15">
      <c r="A145" s="66"/>
      <c r="B145" s="107"/>
      <c r="C145" s="103" t="s">
        <v>25</v>
      </c>
      <c r="D145" s="70"/>
      <c r="E145" s="51">
        <f>IF(SUM(E141:E144)=0,"－",SUM(E141:E144))</f>
        <v>661842</v>
      </c>
      <c r="F145" s="38">
        <f t="shared" ref="F145:BE145" si="228">IF(SUM(F141:F144)=0,"－",SUM(F141:F144))</f>
        <v>4494</v>
      </c>
      <c r="G145" s="52">
        <f t="shared" si="173"/>
        <v>666336</v>
      </c>
      <c r="H145" s="51">
        <f t="shared" si="228"/>
        <v>1</v>
      </c>
      <c r="I145" s="38" t="str">
        <f t="shared" si="228"/>
        <v>－</v>
      </c>
      <c r="J145" s="52">
        <f t="shared" si="214"/>
        <v>1</v>
      </c>
      <c r="K145" s="51">
        <f t="shared" si="228"/>
        <v>11</v>
      </c>
      <c r="L145" s="38">
        <f t="shared" si="228"/>
        <v>1</v>
      </c>
      <c r="M145" s="52">
        <f t="shared" si="193"/>
        <v>12</v>
      </c>
      <c r="N145" s="51" t="str">
        <f t="shared" si="228"/>
        <v>－</v>
      </c>
      <c r="O145" s="38" t="str">
        <f t="shared" si="228"/>
        <v>－</v>
      </c>
      <c r="P145" s="52" t="str">
        <f t="shared" si="194"/>
        <v>－</v>
      </c>
      <c r="Q145" s="51">
        <f t="shared" si="228"/>
        <v>3287</v>
      </c>
      <c r="R145" s="38">
        <f t="shared" si="228"/>
        <v>211</v>
      </c>
      <c r="S145" s="52">
        <f t="shared" si="195"/>
        <v>3498</v>
      </c>
      <c r="T145" s="51">
        <f t="shared" si="228"/>
        <v>13</v>
      </c>
      <c r="U145" s="38">
        <f t="shared" si="228"/>
        <v>1</v>
      </c>
      <c r="V145" s="52">
        <f t="shared" si="196"/>
        <v>14</v>
      </c>
      <c r="W145" s="51" t="str">
        <f t="shared" si="228"/>
        <v>－</v>
      </c>
      <c r="X145" s="38" t="str">
        <f t="shared" si="228"/>
        <v>－</v>
      </c>
      <c r="Y145" s="52" t="str">
        <f t="shared" si="197"/>
        <v>－</v>
      </c>
      <c r="Z145" s="51" t="str">
        <f t="shared" si="228"/>
        <v>－</v>
      </c>
      <c r="AA145" s="38" t="str">
        <f t="shared" si="228"/>
        <v>－</v>
      </c>
      <c r="AB145" s="52" t="str">
        <f t="shared" si="198"/>
        <v>－</v>
      </c>
      <c r="AC145" s="51">
        <f t="shared" si="228"/>
        <v>5</v>
      </c>
      <c r="AD145" s="38">
        <f t="shared" si="228"/>
        <v>5</v>
      </c>
      <c r="AE145" s="52">
        <f t="shared" si="199"/>
        <v>10</v>
      </c>
      <c r="AF145" s="51" t="str">
        <f t="shared" si="228"/>
        <v>－</v>
      </c>
      <c r="AG145" s="38" t="str">
        <f t="shared" si="228"/>
        <v>－</v>
      </c>
      <c r="AH145" s="52" t="str">
        <f t="shared" si="200"/>
        <v>－</v>
      </c>
      <c r="AI145" s="51" t="str">
        <f t="shared" si="228"/>
        <v>－</v>
      </c>
      <c r="AJ145" s="38" t="str">
        <f t="shared" si="228"/>
        <v>－</v>
      </c>
      <c r="AK145" s="52" t="str">
        <f t="shared" si="201"/>
        <v>－</v>
      </c>
      <c r="AL145" s="51" t="str">
        <f t="shared" si="228"/>
        <v>－</v>
      </c>
      <c r="AM145" s="38" t="str">
        <f t="shared" si="228"/>
        <v>－</v>
      </c>
      <c r="AN145" s="52" t="str">
        <f t="shared" si="202"/>
        <v>－</v>
      </c>
      <c r="AO145" s="51" t="str">
        <f t="shared" si="228"/>
        <v>－</v>
      </c>
      <c r="AP145" s="38" t="str">
        <f t="shared" si="228"/>
        <v>－</v>
      </c>
      <c r="AQ145" s="52" t="str">
        <f t="shared" si="203"/>
        <v>－</v>
      </c>
      <c r="AR145" s="51" t="str">
        <f t="shared" si="228"/>
        <v>－</v>
      </c>
      <c r="AS145" s="38" t="str">
        <f t="shared" si="228"/>
        <v>－</v>
      </c>
      <c r="AT145" s="52" t="str">
        <f t="shared" si="204"/>
        <v>－</v>
      </c>
      <c r="AU145" s="51" t="str">
        <f t="shared" si="228"/>
        <v>－</v>
      </c>
      <c r="AV145" s="38" t="str">
        <f t="shared" si="228"/>
        <v>－</v>
      </c>
      <c r="AW145" s="52" t="str">
        <f t="shared" si="205"/>
        <v>－</v>
      </c>
      <c r="AX145" s="51">
        <f t="shared" si="228"/>
        <v>3</v>
      </c>
      <c r="AY145" s="38" t="str">
        <f t="shared" si="228"/>
        <v>－</v>
      </c>
      <c r="AZ145" s="52">
        <f t="shared" si="206"/>
        <v>3</v>
      </c>
      <c r="BA145" s="51" t="str">
        <f t="shared" si="228"/>
        <v>－</v>
      </c>
      <c r="BB145" s="38" t="str">
        <f t="shared" si="228"/>
        <v>－</v>
      </c>
      <c r="BC145" s="52" t="str">
        <f t="shared" si="207"/>
        <v>－</v>
      </c>
      <c r="BD145" s="51">
        <f t="shared" si="228"/>
        <v>3</v>
      </c>
      <c r="BE145" s="38" t="str">
        <f t="shared" si="228"/>
        <v>－</v>
      </c>
      <c r="BF145" s="52">
        <f t="shared" si="208"/>
        <v>3</v>
      </c>
      <c r="BG145" s="51">
        <f>IF(SUM(BG141:BG144)=0,"－",SUM(BG141:BG144))</f>
        <v>665165</v>
      </c>
      <c r="BH145" s="38">
        <f>IF(SUM(BH141:BH144)=0,"－",SUM(BH141:BH144))</f>
        <v>4712</v>
      </c>
      <c r="BI145" s="52">
        <f t="shared" si="210"/>
        <v>669877</v>
      </c>
      <c r="BJ145" s="51"/>
      <c r="BK145" s="38"/>
      <c r="BL145" s="52"/>
      <c r="BM145" s="51"/>
      <c r="BN145" s="38"/>
      <c r="BO145" s="52"/>
      <c r="BP145" s="51"/>
      <c r="BQ145" s="38"/>
      <c r="BR145" s="52"/>
      <c r="BS145" s="51"/>
      <c r="BT145" s="38"/>
      <c r="BU145" s="52"/>
      <c r="BV145" s="51"/>
      <c r="BW145" s="38"/>
      <c r="BX145" s="52"/>
    </row>
    <row r="146" spans="1:76" s="11" customFormat="1" ht="12.75" customHeight="1" x14ac:dyDescent="0.15">
      <c r="A146" s="67"/>
      <c r="B146" s="62" t="s">
        <v>39</v>
      </c>
      <c r="C146" s="63"/>
      <c r="D146" s="64"/>
      <c r="E146" s="37">
        <f>IF(SUM(E121:E123,E125:E129,E131:E135,E137:E139,E141:E144)=0,"－",SUM(E121:E123,E125:E129,E131:E135,E137:E139,E141:E144))</f>
        <v>4558576</v>
      </c>
      <c r="F146" s="35">
        <f t="shared" ref="F146:BE146" si="229">IF(SUM(F121:F123,F125:F129,F131:F135,F137:F139,F141:F144)=0,"－",SUM(F121:F123,F125:F129,F131:F135,F137:F139,F141:F144))</f>
        <v>41081</v>
      </c>
      <c r="G146" s="39">
        <f t="shared" si="173"/>
        <v>4599657</v>
      </c>
      <c r="H146" s="37">
        <f t="shared" si="229"/>
        <v>1</v>
      </c>
      <c r="I146" s="35" t="str">
        <f t="shared" si="229"/>
        <v>－</v>
      </c>
      <c r="J146" s="39">
        <f t="shared" si="214"/>
        <v>1</v>
      </c>
      <c r="K146" s="37">
        <f t="shared" si="229"/>
        <v>40</v>
      </c>
      <c r="L146" s="35">
        <f t="shared" si="229"/>
        <v>6</v>
      </c>
      <c r="M146" s="39">
        <f t="shared" si="193"/>
        <v>46</v>
      </c>
      <c r="N146" s="37" t="str">
        <f t="shared" si="229"/>
        <v>－</v>
      </c>
      <c r="O146" s="35" t="str">
        <f t="shared" si="229"/>
        <v>－</v>
      </c>
      <c r="P146" s="39" t="str">
        <f t="shared" si="194"/>
        <v>－</v>
      </c>
      <c r="Q146" s="37">
        <f t="shared" si="229"/>
        <v>25451</v>
      </c>
      <c r="R146" s="35">
        <f t="shared" si="229"/>
        <v>1570</v>
      </c>
      <c r="S146" s="39">
        <f t="shared" si="195"/>
        <v>27021</v>
      </c>
      <c r="T146" s="37">
        <f t="shared" si="229"/>
        <v>127</v>
      </c>
      <c r="U146" s="35">
        <f t="shared" si="229"/>
        <v>9</v>
      </c>
      <c r="V146" s="39">
        <f t="shared" si="196"/>
        <v>136</v>
      </c>
      <c r="W146" s="37" t="str">
        <f t="shared" si="229"/>
        <v>－</v>
      </c>
      <c r="X146" s="35" t="str">
        <f t="shared" si="229"/>
        <v>－</v>
      </c>
      <c r="Y146" s="39" t="str">
        <f t="shared" si="197"/>
        <v>－</v>
      </c>
      <c r="Z146" s="37" t="str">
        <f t="shared" si="229"/>
        <v>－</v>
      </c>
      <c r="AA146" s="35" t="str">
        <f t="shared" si="229"/>
        <v>－</v>
      </c>
      <c r="AB146" s="39" t="str">
        <f t="shared" si="198"/>
        <v>－</v>
      </c>
      <c r="AC146" s="37">
        <f t="shared" si="229"/>
        <v>90</v>
      </c>
      <c r="AD146" s="35">
        <f t="shared" si="229"/>
        <v>17</v>
      </c>
      <c r="AE146" s="39">
        <f t="shared" si="199"/>
        <v>107</v>
      </c>
      <c r="AF146" s="37" t="str">
        <f t="shared" si="229"/>
        <v>－</v>
      </c>
      <c r="AG146" s="35" t="str">
        <f t="shared" si="229"/>
        <v>－</v>
      </c>
      <c r="AH146" s="39" t="str">
        <f t="shared" si="200"/>
        <v>－</v>
      </c>
      <c r="AI146" s="37" t="str">
        <f t="shared" si="229"/>
        <v>－</v>
      </c>
      <c r="AJ146" s="35" t="str">
        <f t="shared" si="229"/>
        <v>－</v>
      </c>
      <c r="AK146" s="39" t="str">
        <f t="shared" si="201"/>
        <v>－</v>
      </c>
      <c r="AL146" s="37" t="str">
        <f t="shared" si="229"/>
        <v>－</v>
      </c>
      <c r="AM146" s="35" t="str">
        <f t="shared" si="229"/>
        <v>－</v>
      </c>
      <c r="AN146" s="39" t="str">
        <f t="shared" si="202"/>
        <v>－</v>
      </c>
      <c r="AO146" s="37" t="str">
        <f t="shared" si="229"/>
        <v>－</v>
      </c>
      <c r="AP146" s="35" t="str">
        <f t="shared" si="229"/>
        <v>－</v>
      </c>
      <c r="AQ146" s="39" t="str">
        <f t="shared" si="203"/>
        <v>－</v>
      </c>
      <c r="AR146" s="37" t="str">
        <f t="shared" si="229"/>
        <v>－</v>
      </c>
      <c r="AS146" s="35" t="str">
        <f t="shared" si="229"/>
        <v>－</v>
      </c>
      <c r="AT146" s="39" t="str">
        <f t="shared" si="204"/>
        <v>－</v>
      </c>
      <c r="AU146" s="37" t="str">
        <f t="shared" si="229"/>
        <v>－</v>
      </c>
      <c r="AV146" s="35" t="str">
        <f t="shared" si="229"/>
        <v>－</v>
      </c>
      <c r="AW146" s="39" t="str">
        <f t="shared" si="205"/>
        <v>－</v>
      </c>
      <c r="AX146" s="37">
        <f t="shared" si="229"/>
        <v>36</v>
      </c>
      <c r="AY146" s="35" t="str">
        <f t="shared" si="229"/>
        <v>－</v>
      </c>
      <c r="AZ146" s="39">
        <f t="shared" si="206"/>
        <v>36</v>
      </c>
      <c r="BA146" s="37" t="str">
        <f t="shared" si="229"/>
        <v>－</v>
      </c>
      <c r="BB146" s="35" t="str">
        <f t="shared" si="229"/>
        <v>－</v>
      </c>
      <c r="BC146" s="39" t="str">
        <f t="shared" si="207"/>
        <v>－</v>
      </c>
      <c r="BD146" s="37">
        <f t="shared" si="229"/>
        <v>138</v>
      </c>
      <c r="BE146" s="35">
        <f t="shared" si="229"/>
        <v>5</v>
      </c>
      <c r="BF146" s="39">
        <f t="shared" si="208"/>
        <v>143</v>
      </c>
      <c r="BG146" s="37">
        <f>IF(SUM(BG121:BG123,BG125:BG129,BG131:BG135,BG137:BG139,BG141:BG144)=0,"－",SUM(BG121:BG123,BG125:BG129,BG131:BG135,BG137:BG139,BG141:BG144))</f>
        <v>4584459</v>
      </c>
      <c r="BH146" s="35">
        <f>IF(SUM(BH121:BH123,BH125:BH129,BH131:BH135,BH137:BH139,BH141:BH144)=0,"－",SUM(BH121:BH123,BH125:BH129,BH131:BH135,BH137:BH139,BH141:BH144))</f>
        <v>42688</v>
      </c>
      <c r="BI146" s="39">
        <f t="shared" si="210"/>
        <v>4627147</v>
      </c>
      <c r="BJ146" s="37"/>
      <c r="BK146" s="35"/>
      <c r="BL146" s="39"/>
      <c r="BM146" s="37"/>
      <c r="BN146" s="35"/>
      <c r="BO146" s="39"/>
      <c r="BP146" s="37"/>
      <c r="BQ146" s="35"/>
      <c r="BR146" s="39"/>
      <c r="BS146" s="37"/>
      <c r="BT146" s="35"/>
      <c r="BU146" s="39"/>
      <c r="BV146" s="37"/>
      <c r="BW146" s="35"/>
      <c r="BX146" s="39"/>
    </row>
    <row r="147" spans="1:76" s="11" customFormat="1" ht="12.75" customHeight="1" x14ac:dyDescent="0.15">
      <c r="A147" s="65" t="s">
        <v>65</v>
      </c>
      <c r="B147" s="88" t="s">
        <v>66</v>
      </c>
      <c r="C147" s="89"/>
      <c r="D147" s="90"/>
      <c r="E147" s="46">
        <v>471692</v>
      </c>
      <c r="F147" s="49">
        <v>4050</v>
      </c>
      <c r="G147" s="50">
        <f t="shared" si="173"/>
        <v>475742</v>
      </c>
      <c r="H147" s="46" t="s">
        <v>134</v>
      </c>
      <c r="I147" s="49" t="s">
        <v>134</v>
      </c>
      <c r="J147" s="50" t="str">
        <f t="shared" si="214"/>
        <v>－</v>
      </c>
      <c r="K147" s="46">
        <v>2</v>
      </c>
      <c r="L147" s="49" t="s">
        <v>134</v>
      </c>
      <c r="M147" s="50">
        <f t="shared" si="193"/>
        <v>2</v>
      </c>
      <c r="N147" s="46" t="s">
        <v>134</v>
      </c>
      <c r="O147" s="49" t="s">
        <v>134</v>
      </c>
      <c r="P147" s="50" t="str">
        <f t="shared" si="194"/>
        <v>－</v>
      </c>
      <c r="Q147" s="46">
        <v>2798</v>
      </c>
      <c r="R147" s="49">
        <v>78</v>
      </c>
      <c r="S147" s="50">
        <f t="shared" si="195"/>
        <v>2876</v>
      </c>
      <c r="T147" s="46">
        <v>20</v>
      </c>
      <c r="U147" s="49" t="s">
        <v>134</v>
      </c>
      <c r="V147" s="50">
        <f t="shared" si="196"/>
        <v>20</v>
      </c>
      <c r="W147" s="46" t="s">
        <v>134</v>
      </c>
      <c r="X147" s="49" t="s">
        <v>134</v>
      </c>
      <c r="Y147" s="50" t="str">
        <f t="shared" si="197"/>
        <v>－</v>
      </c>
      <c r="Z147" s="46" t="s">
        <v>134</v>
      </c>
      <c r="AA147" s="49" t="s">
        <v>134</v>
      </c>
      <c r="AB147" s="50" t="str">
        <f t="shared" si="198"/>
        <v>－</v>
      </c>
      <c r="AC147" s="46">
        <v>1</v>
      </c>
      <c r="AD147" s="49">
        <v>1</v>
      </c>
      <c r="AE147" s="50">
        <f t="shared" si="199"/>
        <v>2</v>
      </c>
      <c r="AF147" s="46" t="s">
        <v>134</v>
      </c>
      <c r="AG147" s="49" t="s">
        <v>134</v>
      </c>
      <c r="AH147" s="50" t="str">
        <f t="shared" si="200"/>
        <v>－</v>
      </c>
      <c r="AI147" s="46" t="s">
        <v>134</v>
      </c>
      <c r="AJ147" s="49" t="s">
        <v>134</v>
      </c>
      <c r="AK147" s="50" t="str">
        <f t="shared" si="201"/>
        <v>－</v>
      </c>
      <c r="AL147" s="46" t="s">
        <v>134</v>
      </c>
      <c r="AM147" s="49" t="s">
        <v>134</v>
      </c>
      <c r="AN147" s="50" t="str">
        <f t="shared" si="202"/>
        <v>－</v>
      </c>
      <c r="AO147" s="46" t="s">
        <v>134</v>
      </c>
      <c r="AP147" s="49" t="s">
        <v>134</v>
      </c>
      <c r="AQ147" s="50" t="str">
        <f t="shared" si="203"/>
        <v>－</v>
      </c>
      <c r="AR147" s="46" t="s">
        <v>134</v>
      </c>
      <c r="AS147" s="49" t="s">
        <v>134</v>
      </c>
      <c r="AT147" s="50" t="str">
        <f t="shared" si="204"/>
        <v>－</v>
      </c>
      <c r="AU147" s="46" t="s">
        <v>134</v>
      </c>
      <c r="AV147" s="49" t="s">
        <v>134</v>
      </c>
      <c r="AW147" s="50" t="str">
        <f t="shared" si="205"/>
        <v>－</v>
      </c>
      <c r="AX147" s="46">
        <v>9</v>
      </c>
      <c r="AY147" s="49" t="s">
        <v>134</v>
      </c>
      <c r="AZ147" s="50">
        <f t="shared" si="206"/>
        <v>9</v>
      </c>
      <c r="BA147" s="46" t="s">
        <v>134</v>
      </c>
      <c r="BB147" s="49" t="s">
        <v>134</v>
      </c>
      <c r="BC147" s="50" t="str">
        <f t="shared" si="207"/>
        <v>－</v>
      </c>
      <c r="BD147" s="46">
        <v>6</v>
      </c>
      <c r="BE147" s="49" t="s">
        <v>134</v>
      </c>
      <c r="BF147" s="50">
        <f t="shared" si="208"/>
        <v>6</v>
      </c>
      <c r="BG147" s="23">
        <f t="shared" ref="BG147:BH152" si="230">IF(SUM(E147,H147,K147,N147,Q147,T147,W147,Z147,AC147,AF147,AI147,AL147,AO147,AR147,AU147,AX147,BA147,BD147)=0,"－",SUM(E147,H147,K147,N147,Q147,T147,W147,Z147,AC147,AF147,AI147,AL147,AO147,AR147,AU147,AX147,BA147,BD147))</f>
        <v>474528</v>
      </c>
      <c r="BH147" s="24">
        <f t="shared" si="230"/>
        <v>4129</v>
      </c>
      <c r="BI147" s="50">
        <f t="shared" si="210"/>
        <v>478657</v>
      </c>
      <c r="BJ147" s="46"/>
      <c r="BK147" s="49"/>
      <c r="BL147" s="50"/>
      <c r="BM147" s="46"/>
      <c r="BN147" s="49"/>
      <c r="BO147" s="50"/>
      <c r="BP147" s="46"/>
      <c r="BQ147" s="49"/>
      <c r="BR147" s="50"/>
      <c r="BS147" s="46"/>
      <c r="BT147" s="49"/>
      <c r="BU147" s="50"/>
      <c r="BV147" s="23"/>
      <c r="BW147" s="24"/>
      <c r="BX147" s="50"/>
    </row>
    <row r="148" spans="1:76" s="11" customFormat="1" ht="12.75" customHeight="1" x14ac:dyDescent="0.15">
      <c r="A148" s="66"/>
      <c r="B148" s="72" t="s">
        <v>67</v>
      </c>
      <c r="C148" s="73"/>
      <c r="D148" s="61"/>
      <c r="E148" s="26">
        <v>513801</v>
      </c>
      <c r="F148" s="27">
        <v>7458</v>
      </c>
      <c r="G148" s="28">
        <f t="shared" si="173"/>
        <v>521259</v>
      </c>
      <c r="H148" s="26">
        <v>1</v>
      </c>
      <c r="I148" s="27" t="s">
        <v>134</v>
      </c>
      <c r="J148" s="28">
        <f t="shared" si="214"/>
        <v>1</v>
      </c>
      <c r="K148" s="26">
        <v>16</v>
      </c>
      <c r="L148" s="27">
        <v>1</v>
      </c>
      <c r="M148" s="28">
        <f t="shared" si="193"/>
        <v>17</v>
      </c>
      <c r="N148" s="26" t="s">
        <v>134</v>
      </c>
      <c r="O148" s="27" t="s">
        <v>134</v>
      </c>
      <c r="P148" s="28" t="str">
        <f t="shared" si="194"/>
        <v>－</v>
      </c>
      <c r="Q148" s="26">
        <v>3162</v>
      </c>
      <c r="R148" s="27">
        <v>235</v>
      </c>
      <c r="S148" s="28">
        <f t="shared" si="195"/>
        <v>3397</v>
      </c>
      <c r="T148" s="26">
        <v>16</v>
      </c>
      <c r="U148" s="27" t="s">
        <v>134</v>
      </c>
      <c r="V148" s="28">
        <f t="shared" si="196"/>
        <v>16</v>
      </c>
      <c r="W148" s="26" t="s">
        <v>134</v>
      </c>
      <c r="X148" s="27" t="s">
        <v>134</v>
      </c>
      <c r="Y148" s="28" t="str">
        <f t="shared" si="197"/>
        <v>－</v>
      </c>
      <c r="Z148" s="26" t="s">
        <v>134</v>
      </c>
      <c r="AA148" s="27" t="s">
        <v>134</v>
      </c>
      <c r="AB148" s="28" t="str">
        <f t="shared" si="198"/>
        <v>－</v>
      </c>
      <c r="AC148" s="26">
        <v>9</v>
      </c>
      <c r="AD148" s="27">
        <v>4</v>
      </c>
      <c r="AE148" s="28">
        <f t="shared" si="199"/>
        <v>13</v>
      </c>
      <c r="AF148" s="26" t="s">
        <v>134</v>
      </c>
      <c r="AG148" s="27" t="s">
        <v>134</v>
      </c>
      <c r="AH148" s="28" t="str">
        <f t="shared" si="200"/>
        <v>－</v>
      </c>
      <c r="AI148" s="26" t="s">
        <v>134</v>
      </c>
      <c r="AJ148" s="27" t="s">
        <v>134</v>
      </c>
      <c r="AK148" s="28" t="str">
        <f t="shared" si="201"/>
        <v>－</v>
      </c>
      <c r="AL148" s="26" t="s">
        <v>134</v>
      </c>
      <c r="AM148" s="27" t="s">
        <v>134</v>
      </c>
      <c r="AN148" s="28" t="str">
        <f t="shared" si="202"/>
        <v>－</v>
      </c>
      <c r="AO148" s="26" t="s">
        <v>134</v>
      </c>
      <c r="AP148" s="27" t="s">
        <v>134</v>
      </c>
      <c r="AQ148" s="28" t="str">
        <f t="shared" si="203"/>
        <v>－</v>
      </c>
      <c r="AR148" s="26" t="s">
        <v>134</v>
      </c>
      <c r="AS148" s="27" t="s">
        <v>134</v>
      </c>
      <c r="AT148" s="28" t="str">
        <f t="shared" si="204"/>
        <v>－</v>
      </c>
      <c r="AU148" s="26" t="s">
        <v>134</v>
      </c>
      <c r="AV148" s="27" t="s">
        <v>134</v>
      </c>
      <c r="AW148" s="28" t="str">
        <f t="shared" si="205"/>
        <v>－</v>
      </c>
      <c r="AX148" s="26">
        <v>20</v>
      </c>
      <c r="AY148" s="27" t="s">
        <v>134</v>
      </c>
      <c r="AZ148" s="28">
        <f t="shared" si="206"/>
        <v>20</v>
      </c>
      <c r="BA148" s="26" t="s">
        <v>134</v>
      </c>
      <c r="BB148" s="27" t="s">
        <v>134</v>
      </c>
      <c r="BC148" s="28" t="str">
        <f t="shared" si="207"/>
        <v>－</v>
      </c>
      <c r="BD148" s="26">
        <v>34</v>
      </c>
      <c r="BE148" s="27">
        <v>1</v>
      </c>
      <c r="BF148" s="28">
        <f t="shared" si="208"/>
        <v>35</v>
      </c>
      <c r="BG148" s="26">
        <f t="shared" si="230"/>
        <v>517059</v>
      </c>
      <c r="BH148" s="27">
        <f t="shared" si="230"/>
        <v>7699</v>
      </c>
      <c r="BI148" s="28">
        <f t="shared" si="210"/>
        <v>524758</v>
      </c>
      <c r="BJ148" s="26"/>
      <c r="BK148" s="27"/>
      <c r="BL148" s="28"/>
      <c r="BM148" s="26"/>
      <c r="BN148" s="27"/>
      <c r="BO148" s="28"/>
      <c r="BP148" s="26"/>
      <c r="BQ148" s="27"/>
      <c r="BR148" s="28"/>
      <c r="BS148" s="26"/>
      <c r="BT148" s="27"/>
      <c r="BU148" s="28"/>
      <c r="BV148" s="26"/>
      <c r="BW148" s="27"/>
      <c r="BX148" s="28"/>
    </row>
    <row r="149" spans="1:76" s="11" customFormat="1" ht="12.75" customHeight="1" x14ac:dyDescent="0.15">
      <c r="A149" s="66"/>
      <c r="B149" s="60" t="s">
        <v>68</v>
      </c>
      <c r="C149" s="56" t="s">
        <v>117</v>
      </c>
      <c r="D149" s="61"/>
      <c r="E149" s="26">
        <v>213842</v>
      </c>
      <c r="F149" s="27">
        <v>9970</v>
      </c>
      <c r="G149" s="28">
        <f t="shared" si="173"/>
        <v>223812</v>
      </c>
      <c r="H149" s="26">
        <v>1</v>
      </c>
      <c r="I149" s="27" t="s">
        <v>134</v>
      </c>
      <c r="J149" s="28">
        <f t="shared" si="214"/>
        <v>1</v>
      </c>
      <c r="K149" s="26">
        <v>8</v>
      </c>
      <c r="L149" s="27">
        <v>8</v>
      </c>
      <c r="M149" s="28">
        <f t="shared" si="193"/>
        <v>16</v>
      </c>
      <c r="N149" s="26" t="s">
        <v>134</v>
      </c>
      <c r="O149" s="27" t="s">
        <v>134</v>
      </c>
      <c r="P149" s="28" t="str">
        <f t="shared" si="194"/>
        <v>－</v>
      </c>
      <c r="Q149" s="26">
        <v>1225</v>
      </c>
      <c r="R149" s="27">
        <v>365</v>
      </c>
      <c r="S149" s="28">
        <f t="shared" si="195"/>
        <v>1590</v>
      </c>
      <c r="T149" s="26">
        <v>6</v>
      </c>
      <c r="U149" s="27" t="s">
        <v>134</v>
      </c>
      <c r="V149" s="28">
        <f t="shared" si="196"/>
        <v>6</v>
      </c>
      <c r="W149" s="26" t="s">
        <v>134</v>
      </c>
      <c r="X149" s="27" t="s">
        <v>134</v>
      </c>
      <c r="Y149" s="28" t="str">
        <f t="shared" si="197"/>
        <v>－</v>
      </c>
      <c r="Z149" s="26" t="s">
        <v>134</v>
      </c>
      <c r="AA149" s="27" t="s">
        <v>134</v>
      </c>
      <c r="AB149" s="28" t="str">
        <f t="shared" si="198"/>
        <v>－</v>
      </c>
      <c r="AC149" s="26">
        <v>26</v>
      </c>
      <c r="AD149" s="27">
        <v>4</v>
      </c>
      <c r="AE149" s="28">
        <f t="shared" si="199"/>
        <v>30</v>
      </c>
      <c r="AF149" s="26" t="s">
        <v>134</v>
      </c>
      <c r="AG149" s="27" t="s">
        <v>134</v>
      </c>
      <c r="AH149" s="28" t="str">
        <f t="shared" si="200"/>
        <v>－</v>
      </c>
      <c r="AI149" s="26" t="s">
        <v>134</v>
      </c>
      <c r="AJ149" s="27" t="s">
        <v>134</v>
      </c>
      <c r="AK149" s="28" t="str">
        <f t="shared" si="201"/>
        <v>－</v>
      </c>
      <c r="AL149" s="26" t="s">
        <v>134</v>
      </c>
      <c r="AM149" s="27" t="s">
        <v>134</v>
      </c>
      <c r="AN149" s="28" t="str">
        <f t="shared" si="202"/>
        <v>－</v>
      </c>
      <c r="AO149" s="26" t="s">
        <v>134</v>
      </c>
      <c r="AP149" s="27" t="s">
        <v>134</v>
      </c>
      <c r="AQ149" s="28" t="str">
        <f t="shared" si="203"/>
        <v>－</v>
      </c>
      <c r="AR149" s="26" t="s">
        <v>134</v>
      </c>
      <c r="AS149" s="27" t="s">
        <v>134</v>
      </c>
      <c r="AT149" s="28" t="str">
        <f t="shared" si="204"/>
        <v>－</v>
      </c>
      <c r="AU149" s="26" t="s">
        <v>134</v>
      </c>
      <c r="AV149" s="27" t="s">
        <v>134</v>
      </c>
      <c r="AW149" s="28" t="str">
        <f t="shared" si="205"/>
        <v>－</v>
      </c>
      <c r="AX149" s="26">
        <v>1</v>
      </c>
      <c r="AY149" s="27" t="s">
        <v>134</v>
      </c>
      <c r="AZ149" s="28">
        <f t="shared" si="206"/>
        <v>1</v>
      </c>
      <c r="BA149" s="26" t="s">
        <v>134</v>
      </c>
      <c r="BB149" s="27" t="s">
        <v>134</v>
      </c>
      <c r="BC149" s="28" t="str">
        <f t="shared" si="207"/>
        <v>－</v>
      </c>
      <c r="BD149" s="26">
        <v>64</v>
      </c>
      <c r="BE149" s="27">
        <v>2</v>
      </c>
      <c r="BF149" s="28">
        <f t="shared" si="208"/>
        <v>66</v>
      </c>
      <c r="BG149" s="26">
        <f t="shared" si="230"/>
        <v>215173</v>
      </c>
      <c r="BH149" s="27">
        <f t="shared" si="230"/>
        <v>10349</v>
      </c>
      <c r="BI149" s="28">
        <f t="shared" si="210"/>
        <v>225522</v>
      </c>
      <c r="BJ149" s="26"/>
      <c r="BK149" s="27"/>
      <c r="BL149" s="28"/>
      <c r="BM149" s="26"/>
      <c r="BN149" s="27"/>
      <c r="BO149" s="28"/>
      <c r="BP149" s="26"/>
      <c r="BQ149" s="27"/>
      <c r="BR149" s="28"/>
      <c r="BS149" s="26"/>
      <c r="BT149" s="27"/>
      <c r="BU149" s="28"/>
      <c r="BV149" s="26"/>
      <c r="BW149" s="27"/>
      <c r="BX149" s="28"/>
    </row>
    <row r="150" spans="1:76" s="11" customFormat="1" ht="12.75" customHeight="1" x14ac:dyDescent="0.15">
      <c r="A150" s="66"/>
      <c r="B150" s="60"/>
      <c r="C150" s="56" t="s">
        <v>68</v>
      </c>
      <c r="D150" s="61"/>
      <c r="E150" s="26">
        <v>456876</v>
      </c>
      <c r="F150" s="27">
        <v>14081</v>
      </c>
      <c r="G150" s="28">
        <f t="shared" si="173"/>
        <v>470957</v>
      </c>
      <c r="H150" s="26" t="s">
        <v>134</v>
      </c>
      <c r="I150" s="27" t="s">
        <v>134</v>
      </c>
      <c r="J150" s="28" t="str">
        <f t="shared" si="214"/>
        <v>－</v>
      </c>
      <c r="K150" s="26">
        <v>10</v>
      </c>
      <c r="L150" s="27">
        <v>2</v>
      </c>
      <c r="M150" s="28">
        <f t="shared" si="193"/>
        <v>12</v>
      </c>
      <c r="N150" s="26" t="s">
        <v>134</v>
      </c>
      <c r="O150" s="27" t="s">
        <v>134</v>
      </c>
      <c r="P150" s="28" t="str">
        <f t="shared" si="194"/>
        <v>－</v>
      </c>
      <c r="Q150" s="26">
        <v>3367</v>
      </c>
      <c r="R150" s="27">
        <v>236</v>
      </c>
      <c r="S150" s="28">
        <f t="shared" si="195"/>
        <v>3603</v>
      </c>
      <c r="T150" s="26">
        <v>10</v>
      </c>
      <c r="U150" s="27">
        <v>1</v>
      </c>
      <c r="V150" s="28">
        <f t="shared" si="196"/>
        <v>11</v>
      </c>
      <c r="W150" s="26" t="s">
        <v>134</v>
      </c>
      <c r="X150" s="27" t="s">
        <v>134</v>
      </c>
      <c r="Y150" s="28" t="str">
        <f t="shared" si="197"/>
        <v>－</v>
      </c>
      <c r="Z150" s="26" t="s">
        <v>134</v>
      </c>
      <c r="AA150" s="27" t="s">
        <v>134</v>
      </c>
      <c r="AB150" s="28" t="str">
        <f t="shared" si="198"/>
        <v>－</v>
      </c>
      <c r="AC150" s="26">
        <v>23</v>
      </c>
      <c r="AD150" s="27">
        <v>8</v>
      </c>
      <c r="AE150" s="28">
        <f t="shared" si="199"/>
        <v>31</v>
      </c>
      <c r="AF150" s="26" t="s">
        <v>134</v>
      </c>
      <c r="AG150" s="27" t="s">
        <v>134</v>
      </c>
      <c r="AH150" s="28" t="str">
        <f t="shared" si="200"/>
        <v>－</v>
      </c>
      <c r="AI150" s="26" t="s">
        <v>134</v>
      </c>
      <c r="AJ150" s="27" t="s">
        <v>134</v>
      </c>
      <c r="AK150" s="28" t="str">
        <f t="shared" si="201"/>
        <v>－</v>
      </c>
      <c r="AL150" s="26" t="s">
        <v>134</v>
      </c>
      <c r="AM150" s="27" t="s">
        <v>134</v>
      </c>
      <c r="AN150" s="28" t="str">
        <f t="shared" si="202"/>
        <v>－</v>
      </c>
      <c r="AO150" s="26" t="s">
        <v>134</v>
      </c>
      <c r="AP150" s="27" t="s">
        <v>134</v>
      </c>
      <c r="AQ150" s="28" t="str">
        <f t="shared" si="203"/>
        <v>－</v>
      </c>
      <c r="AR150" s="26" t="s">
        <v>134</v>
      </c>
      <c r="AS150" s="27" t="s">
        <v>134</v>
      </c>
      <c r="AT150" s="28" t="str">
        <f t="shared" si="204"/>
        <v>－</v>
      </c>
      <c r="AU150" s="26" t="s">
        <v>134</v>
      </c>
      <c r="AV150" s="27" t="s">
        <v>134</v>
      </c>
      <c r="AW150" s="28" t="str">
        <f t="shared" si="205"/>
        <v>－</v>
      </c>
      <c r="AX150" s="26">
        <v>21</v>
      </c>
      <c r="AY150" s="27" t="s">
        <v>134</v>
      </c>
      <c r="AZ150" s="28">
        <f t="shared" si="206"/>
        <v>21</v>
      </c>
      <c r="BA150" s="26" t="s">
        <v>134</v>
      </c>
      <c r="BB150" s="27" t="s">
        <v>134</v>
      </c>
      <c r="BC150" s="28" t="str">
        <f t="shared" si="207"/>
        <v>－</v>
      </c>
      <c r="BD150" s="26">
        <v>52</v>
      </c>
      <c r="BE150" s="27">
        <v>5</v>
      </c>
      <c r="BF150" s="28">
        <f t="shared" si="208"/>
        <v>57</v>
      </c>
      <c r="BG150" s="26">
        <f t="shared" si="230"/>
        <v>460359</v>
      </c>
      <c r="BH150" s="27">
        <f t="shared" si="230"/>
        <v>14333</v>
      </c>
      <c r="BI150" s="28">
        <f t="shared" si="210"/>
        <v>474692</v>
      </c>
      <c r="BJ150" s="26"/>
      <c r="BK150" s="27"/>
      <c r="BL150" s="28"/>
      <c r="BM150" s="26"/>
      <c r="BN150" s="27"/>
      <c r="BO150" s="28"/>
      <c r="BP150" s="26"/>
      <c r="BQ150" s="27"/>
      <c r="BR150" s="28"/>
      <c r="BS150" s="26"/>
      <c r="BT150" s="27"/>
      <c r="BU150" s="28"/>
      <c r="BV150" s="26"/>
      <c r="BW150" s="27"/>
      <c r="BX150" s="28"/>
    </row>
    <row r="151" spans="1:76" s="11" customFormat="1" ht="12.75" customHeight="1" x14ac:dyDescent="0.15">
      <c r="A151" s="66"/>
      <c r="B151" s="60"/>
      <c r="C151" s="105" t="s">
        <v>116</v>
      </c>
      <c r="D151" s="15" t="s">
        <v>69</v>
      </c>
      <c r="E151" s="26">
        <v>366138</v>
      </c>
      <c r="F151" s="27">
        <v>4452</v>
      </c>
      <c r="G151" s="28">
        <f t="shared" si="173"/>
        <v>370590</v>
      </c>
      <c r="H151" s="26">
        <v>1</v>
      </c>
      <c r="I151" s="27" t="s">
        <v>134</v>
      </c>
      <c r="J151" s="28">
        <f t="shared" si="214"/>
        <v>1</v>
      </c>
      <c r="K151" s="26">
        <v>4</v>
      </c>
      <c r="L151" s="27" t="s">
        <v>134</v>
      </c>
      <c r="M151" s="28">
        <f t="shared" si="193"/>
        <v>4</v>
      </c>
      <c r="N151" s="26" t="s">
        <v>134</v>
      </c>
      <c r="O151" s="27" t="s">
        <v>134</v>
      </c>
      <c r="P151" s="28" t="str">
        <f t="shared" si="194"/>
        <v>－</v>
      </c>
      <c r="Q151" s="26">
        <v>2195</v>
      </c>
      <c r="R151" s="27">
        <v>144</v>
      </c>
      <c r="S151" s="28">
        <f t="shared" si="195"/>
        <v>2339</v>
      </c>
      <c r="T151" s="26">
        <v>27</v>
      </c>
      <c r="U151" s="27" t="s">
        <v>134</v>
      </c>
      <c r="V151" s="28">
        <f t="shared" si="196"/>
        <v>27</v>
      </c>
      <c r="W151" s="26" t="s">
        <v>134</v>
      </c>
      <c r="X151" s="27" t="s">
        <v>134</v>
      </c>
      <c r="Y151" s="28" t="str">
        <f t="shared" si="197"/>
        <v>－</v>
      </c>
      <c r="Z151" s="26" t="s">
        <v>134</v>
      </c>
      <c r="AA151" s="27" t="s">
        <v>134</v>
      </c>
      <c r="AB151" s="28" t="str">
        <f t="shared" si="198"/>
        <v>－</v>
      </c>
      <c r="AC151" s="26">
        <v>16</v>
      </c>
      <c r="AD151" s="27">
        <v>1</v>
      </c>
      <c r="AE151" s="28">
        <f t="shared" si="199"/>
        <v>17</v>
      </c>
      <c r="AF151" s="26" t="s">
        <v>134</v>
      </c>
      <c r="AG151" s="27" t="s">
        <v>134</v>
      </c>
      <c r="AH151" s="28" t="str">
        <f t="shared" si="200"/>
        <v>－</v>
      </c>
      <c r="AI151" s="26" t="s">
        <v>134</v>
      </c>
      <c r="AJ151" s="27" t="s">
        <v>134</v>
      </c>
      <c r="AK151" s="28" t="str">
        <f t="shared" si="201"/>
        <v>－</v>
      </c>
      <c r="AL151" s="26" t="s">
        <v>134</v>
      </c>
      <c r="AM151" s="27" t="s">
        <v>134</v>
      </c>
      <c r="AN151" s="28" t="str">
        <f t="shared" si="202"/>
        <v>－</v>
      </c>
      <c r="AO151" s="26" t="s">
        <v>134</v>
      </c>
      <c r="AP151" s="27" t="s">
        <v>134</v>
      </c>
      <c r="AQ151" s="28" t="str">
        <f t="shared" si="203"/>
        <v>－</v>
      </c>
      <c r="AR151" s="26" t="s">
        <v>134</v>
      </c>
      <c r="AS151" s="27" t="s">
        <v>134</v>
      </c>
      <c r="AT151" s="28" t="str">
        <f t="shared" si="204"/>
        <v>－</v>
      </c>
      <c r="AU151" s="26" t="s">
        <v>134</v>
      </c>
      <c r="AV151" s="27" t="s">
        <v>134</v>
      </c>
      <c r="AW151" s="28" t="str">
        <f t="shared" si="205"/>
        <v>－</v>
      </c>
      <c r="AX151" s="26">
        <v>25</v>
      </c>
      <c r="AY151" s="27" t="s">
        <v>134</v>
      </c>
      <c r="AZ151" s="28">
        <f t="shared" si="206"/>
        <v>25</v>
      </c>
      <c r="BA151" s="26" t="s">
        <v>134</v>
      </c>
      <c r="BB151" s="27" t="s">
        <v>134</v>
      </c>
      <c r="BC151" s="28" t="str">
        <f t="shared" si="207"/>
        <v>－</v>
      </c>
      <c r="BD151" s="26">
        <v>19</v>
      </c>
      <c r="BE151" s="27" t="s">
        <v>134</v>
      </c>
      <c r="BF151" s="28">
        <f t="shared" si="208"/>
        <v>19</v>
      </c>
      <c r="BG151" s="26">
        <f t="shared" si="230"/>
        <v>368425</v>
      </c>
      <c r="BH151" s="27">
        <f t="shared" si="230"/>
        <v>4597</v>
      </c>
      <c r="BI151" s="28">
        <f t="shared" si="210"/>
        <v>373022</v>
      </c>
      <c r="BJ151" s="26"/>
      <c r="BK151" s="27"/>
      <c r="BL151" s="28"/>
      <c r="BM151" s="26"/>
      <c r="BN151" s="27"/>
      <c r="BO151" s="28"/>
      <c r="BP151" s="26"/>
      <c r="BQ151" s="27"/>
      <c r="BR151" s="28"/>
      <c r="BS151" s="26"/>
      <c r="BT151" s="27"/>
      <c r="BU151" s="28"/>
      <c r="BV151" s="26"/>
      <c r="BW151" s="27"/>
      <c r="BX151" s="28"/>
    </row>
    <row r="152" spans="1:76" s="11" customFormat="1" ht="12.75" customHeight="1" x14ac:dyDescent="0.15">
      <c r="A152" s="66"/>
      <c r="B152" s="60"/>
      <c r="C152" s="105"/>
      <c r="D152" s="15" t="s">
        <v>115</v>
      </c>
      <c r="E152" s="26">
        <v>143909</v>
      </c>
      <c r="F152" s="27">
        <v>2740</v>
      </c>
      <c r="G152" s="28">
        <f t="shared" si="173"/>
        <v>146649</v>
      </c>
      <c r="H152" s="26" t="s">
        <v>134</v>
      </c>
      <c r="I152" s="27" t="s">
        <v>134</v>
      </c>
      <c r="J152" s="28" t="str">
        <f t="shared" si="214"/>
        <v>－</v>
      </c>
      <c r="K152" s="26">
        <v>3</v>
      </c>
      <c r="L152" s="27" t="s">
        <v>134</v>
      </c>
      <c r="M152" s="28">
        <f t="shared" si="193"/>
        <v>3</v>
      </c>
      <c r="N152" s="26" t="s">
        <v>134</v>
      </c>
      <c r="O152" s="27" t="s">
        <v>134</v>
      </c>
      <c r="P152" s="28" t="str">
        <f t="shared" si="194"/>
        <v>－</v>
      </c>
      <c r="Q152" s="26">
        <v>788</v>
      </c>
      <c r="R152" s="27">
        <v>67</v>
      </c>
      <c r="S152" s="28">
        <f t="shared" si="195"/>
        <v>855</v>
      </c>
      <c r="T152" s="26">
        <v>3</v>
      </c>
      <c r="U152" s="27" t="s">
        <v>134</v>
      </c>
      <c r="V152" s="28">
        <f t="shared" si="196"/>
        <v>3</v>
      </c>
      <c r="W152" s="26" t="s">
        <v>134</v>
      </c>
      <c r="X152" s="27" t="s">
        <v>134</v>
      </c>
      <c r="Y152" s="28" t="str">
        <f t="shared" si="197"/>
        <v>－</v>
      </c>
      <c r="Z152" s="26" t="s">
        <v>134</v>
      </c>
      <c r="AA152" s="27" t="s">
        <v>134</v>
      </c>
      <c r="AB152" s="28" t="str">
        <f t="shared" si="198"/>
        <v>－</v>
      </c>
      <c r="AC152" s="26">
        <v>9</v>
      </c>
      <c r="AD152" s="27" t="s">
        <v>134</v>
      </c>
      <c r="AE152" s="28">
        <f t="shared" si="199"/>
        <v>9</v>
      </c>
      <c r="AF152" s="26" t="s">
        <v>134</v>
      </c>
      <c r="AG152" s="27" t="s">
        <v>134</v>
      </c>
      <c r="AH152" s="28" t="str">
        <f t="shared" si="200"/>
        <v>－</v>
      </c>
      <c r="AI152" s="26" t="s">
        <v>134</v>
      </c>
      <c r="AJ152" s="27" t="s">
        <v>134</v>
      </c>
      <c r="AK152" s="28" t="str">
        <f t="shared" si="201"/>
        <v>－</v>
      </c>
      <c r="AL152" s="26" t="s">
        <v>134</v>
      </c>
      <c r="AM152" s="27" t="s">
        <v>134</v>
      </c>
      <c r="AN152" s="28" t="str">
        <f t="shared" si="202"/>
        <v>－</v>
      </c>
      <c r="AO152" s="26" t="s">
        <v>134</v>
      </c>
      <c r="AP152" s="27" t="s">
        <v>134</v>
      </c>
      <c r="AQ152" s="28" t="str">
        <f t="shared" si="203"/>
        <v>－</v>
      </c>
      <c r="AR152" s="26" t="s">
        <v>134</v>
      </c>
      <c r="AS152" s="27" t="s">
        <v>134</v>
      </c>
      <c r="AT152" s="28" t="str">
        <f t="shared" si="204"/>
        <v>－</v>
      </c>
      <c r="AU152" s="26" t="s">
        <v>134</v>
      </c>
      <c r="AV152" s="27" t="s">
        <v>134</v>
      </c>
      <c r="AW152" s="28" t="str">
        <f t="shared" si="205"/>
        <v>－</v>
      </c>
      <c r="AX152" s="26">
        <v>2</v>
      </c>
      <c r="AY152" s="27" t="s">
        <v>134</v>
      </c>
      <c r="AZ152" s="28">
        <f t="shared" si="206"/>
        <v>2</v>
      </c>
      <c r="BA152" s="26" t="s">
        <v>134</v>
      </c>
      <c r="BB152" s="27" t="s">
        <v>134</v>
      </c>
      <c r="BC152" s="28" t="str">
        <f t="shared" si="207"/>
        <v>－</v>
      </c>
      <c r="BD152" s="26">
        <v>60</v>
      </c>
      <c r="BE152" s="27" t="s">
        <v>134</v>
      </c>
      <c r="BF152" s="28">
        <f t="shared" si="208"/>
        <v>60</v>
      </c>
      <c r="BG152" s="26">
        <f t="shared" si="230"/>
        <v>144774</v>
      </c>
      <c r="BH152" s="27">
        <f t="shared" si="230"/>
        <v>2807</v>
      </c>
      <c r="BI152" s="28">
        <f t="shared" si="210"/>
        <v>147581</v>
      </c>
      <c r="BJ152" s="26"/>
      <c r="BK152" s="27"/>
      <c r="BL152" s="28"/>
      <c r="BM152" s="26"/>
      <c r="BN152" s="27"/>
      <c r="BO152" s="28"/>
      <c r="BP152" s="26"/>
      <c r="BQ152" s="27"/>
      <c r="BR152" s="28"/>
      <c r="BS152" s="26"/>
      <c r="BT152" s="27"/>
      <c r="BU152" s="28"/>
      <c r="BV152" s="26"/>
      <c r="BW152" s="27"/>
      <c r="BX152" s="28"/>
    </row>
    <row r="153" spans="1:76" s="11" customFormat="1" ht="12.75" customHeight="1" x14ac:dyDescent="0.15">
      <c r="A153" s="66"/>
      <c r="B153" s="60"/>
      <c r="C153" s="105"/>
      <c r="D153" s="15" t="s">
        <v>25</v>
      </c>
      <c r="E153" s="26">
        <f>IF(SUM(E151:E152)=0,"－",SUM(E151:E152))</f>
        <v>510047</v>
      </c>
      <c r="F153" s="27">
        <f t="shared" ref="F153:BE153" si="231">IF(SUM(F151:F152)=0,"－",SUM(F151:F152))</f>
        <v>7192</v>
      </c>
      <c r="G153" s="28">
        <f t="shared" si="173"/>
        <v>517239</v>
      </c>
      <c r="H153" s="26">
        <f t="shared" si="231"/>
        <v>1</v>
      </c>
      <c r="I153" s="27" t="str">
        <f t="shared" si="231"/>
        <v>－</v>
      </c>
      <c r="J153" s="28">
        <f t="shared" si="214"/>
        <v>1</v>
      </c>
      <c r="K153" s="26">
        <f t="shared" si="231"/>
        <v>7</v>
      </c>
      <c r="L153" s="27" t="str">
        <f t="shared" si="231"/>
        <v>－</v>
      </c>
      <c r="M153" s="28">
        <f t="shared" si="193"/>
        <v>7</v>
      </c>
      <c r="N153" s="26" t="str">
        <f t="shared" si="231"/>
        <v>－</v>
      </c>
      <c r="O153" s="27" t="str">
        <f t="shared" si="231"/>
        <v>－</v>
      </c>
      <c r="P153" s="28" t="str">
        <f t="shared" si="194"/>
        <v>－</v>
      </c>
      <c r="Q153" s="26">
        <f t="shared" si="231"/>
        <v>2983</v>
      </c>
      <c r="R153" s="27">
        <f t="shared" si="231"/>
        <v>211</v>
      </c>
      <c r="S153" s="28">
        <f t="shared" si="195"/>
        <v>3194</v>
      </c>
      <c r="T153" s="26">
        <f t="shared" si="231"/>
        <v>30</v>
      </c>
      <c r="U153" s="27" t="str">
        <f t="shared" si="231"/>
        <v>－</v>
      </c>
      <c r="V153" s="28">
        <f t="shared" si="196"/>
        <v>30</v>
      </c>
      <c r="W153" s="26" t="str">
        <f t="shared" si="231"/>
        <v>－</v>
      </c>
      <c r="X153" s="27" t="str">
        <f t="shared" si="231"/>
        <v>－</v>
      </c>
      <c r="Y153" s="28" t="str">
        <f t="shared" si="197"/>
        <v>－</v>
      </c>
      <c r="Z153" s="26" t="str">
        <f t="shared" si="231"/>
        <v>－</v>
      </c>
      <c r="AA153" s="27" t="str">
        <f t="shared" si="231"/>
        <v>－</v>
      </c>
      <c r="AB153" s="28" t="str">
        <f t="shared" si="198"/>
        <v>－</v>
      </c>
      <c r="AC153" s="26">
        <f t="shared" si="231"/>
        <v>25</v>
      </c>
      <c r="AD153" s="27">
        <f t="shared" si="231"/>
        <v>1</v>
      </c>
      <c r="AE153" s="28">
        <f t="shared" si="199"/>
        <v>26</v>
      </c>
      <c r="AF153" s="26" t="str">
        <f t="shared" si="231"/>
        <v>－</v>
      </c>
      <c r="AG153" s="27" t="str">
        <f t="shared" si="231"/>
        <v>－</v>
      </c>
      <c r="AH153" s="28" t="str">
        <f t="shared" si="200"/>
        <v>－</v>
      </c>
      <c r="AI153" s="26" t="str">
        <f t="shared" si="231"/>
        <v>－</v>
      </c>
      <c r="AJ153" s="27" t="str">
        <f t="shared" si="231"/>
        <v>－</v>
      </c>
      <c r="AK153" s="28" t="str">
        <f t="shared" si="201"/>
        <v>－</v>
      </c>
      <c r="AL153" s="26" t="str">
        <f t="shared" si="231"/>
        <v>－</v>
      </c>
      <c r="AM153" s="27" t="str">
        <f t="shared" si="231"/>
        <v>－</v>
      </c>
      <c r="AN153" s="28" t="str">
        <f t="shared" si="202"/>
        <v>－</v>
      </c>
      <c r="AO153" s="26" t="str">
        <f t="shared" si="231"/>
        <v>－</v>
      </c>
      <c r="AP153" s="27" t="str">
        <f t="shared" si="231"/>
        <v>－</v>
      </c>
      <c r="AQ153" s="28" t="str">
        <f t="shared" si="203"/>
        <v>－</v>
      </c>
      <c r="AR153" s="26" t="str">
        <f t="shared" si="231"/>
        <v>－</v>
      </c>
      <c r="AS153" s="27" t="str">
        <f t="shared" si="231"/>
        <v>－</v>
      </c>
      <c r="AT153" s="28" t="str">
        <f t="shared" si="204"/>
        <v>－</v>
      </c>
      <c r="AU153" s="26" t="str">
        <f t="shared" si="231"/>
        <v>－</v>
      </c>
      <c r="AV153" s="27" t="str">
        <f t="shared" si="231"/>
        <v>－</v>
      </c>
      <c r="AW153" s="28" t="str">
        <f t="shared" si="205"/>
        <v>－</v>
      </c>
      <c r="AX153" s="26">
        <f t="shared" si="231"/>
        <v>27</v>
      </c>
      <c r="AY153" s="27" t="str">
        <f t="shared" si="231"/>
        <v>－</v>
      </c>
      <c r="AZ153" s="28">
        <f t="shared" si="206"/>
        <v>27</v>
      </c>
      <c r="BA153" s="26" t="str">
        <f t="shared" si="231"/>
        <v>－</v>
      </c>
      <c r="BB153" s="27" t="str">
        <f t="shared" si="231"/>
        <v>－</v>
      </c>
      <c r="BC153" s="28" t="str">
        <f t="shared" si="207"/>
        <v>－</v>
      </c>
      <c r="BD153" s="26">
        <f t="shared" si="231"/>
        <v>79</v>
      </c>
      <c r="BE153" s="27" t="str">
        <f t="shared" si="231"/>
        <v>－</v>
      </c>
      <c r="BF153" s="28">
        <f t="shared" si="208"/>
        <v>79</v>
      </c>
      <c r="BG153" s="26">
        <f>IF(SUM(BG151:BG152)=0,"－",SUM(BG151:BG152))</f>
        <v>513199</v>
      </c>
      <c r="BH153" s="27">
        <f>IF(SUM(BH151:BH152)=0,"－",SUM(BH151:BH152))</f>
        <v>7404</v>
      </c>
      <c r="BI153" s="28">
        <f t="shared" si="210"/>
        <v>520603</v>
      </c>
      <c r="BJ153" s="26"/>
      <c r="BK153" s="27"/>
      <c r="BL153" s="28"/>
      <c r="BM153" s="26"/>
      <c r="BN153" s="27"/>
      <c r="BO153" s="28"/>
      <c r="BP153" s="26"/>
      <c r="BQ153" s="27"/>
      <c r="BR153" s="28"/>
      <c r="BS153" s="26"/>
      <c r="BT153" s="27"/>
      <c r="BU153" s="28"/>
      <c r="BV153" s="26"/>
      <c r="BW153" s="27"/>
      <c r="BX153" s="28"/>
    </row>
    <row r="154" spans="1:76" s="11" customFormat="1" ht="12.75" customHeight="1" x14ac:dyDescent="0.15">
      <c r="A154" s="66"/>
      <c r="B154" s="77" t="s">
        <v>196</v>
      </c>
      <c r="C154" s="56" t="s">
        <v>197</v>
      </c>
      <c r="D154" s="61"/>
      <c r="E154" s="26">
        <v>305584</v>
      </c>
      <c r="F154" s="27">
        <v>3007</v>
      </c>
      <c r="G154" s="28">
        <f t="shared" si="173"/>
        <v>308591</v>
      </c>
      <c r="H154" s="26" t="s">
        <v>134</v>
      </c>
      <c r="I154" s="27" t="s">
        <v>134</v>
      </c>
      <c r="J154" s="28" t="str">
        <f t="shared" si="214"/>
        <v>－</v>
      </c>
      <c r="K154" s="26">
        <v>15</v>
      </c>
      <c r="L154" s="27" t="s">
        <v>134</v>
      </c>
      <c r="M154" s="28">
        <f t="shared" si="193"/>
        <v>15</v>
      </c>
      <c r="N154" s="26" t="s">
        <v>134</v>
      </c>
      <c r="O154" s="27" t="s">
        <v>134</v>
      </c>
      <c r="P154" s="28" t="str">
        <f t="shared" si="194"/>
        <v>－</v>
      </c>
      <c r="Q154" s="26">
        <v>1423</v>
      </c>
      <c r="R154" s="27">
        <v>108</v>
      </c>
      <c r="S154" s="28">
        <f t="shared" si="195"/>
        <v>1531</v>
      </c>
      <c r="T154" s="26">
        <v>8</v>
      </c>
      <c r="U154" s="27">
        <v>1</v>
      </c>
      <c r="V154" s="28">
        <f t="shared" si="196"/>
        <v>9</v>
      </c>
      <c r="W154" s="26" t="s">
        <v>134</v>
      </c>
      <c r="X154" s="27" t="s">
        <v>134</v>
      </c>
      <c r="Y154" s="28" t="str">
        <f t="shared" si="197"/>
        <v>－</v>
      </c>
      <c r="Z154" s="26" t="s">
        <v>134</v>
      </c>
      <c r="AA154" s="27" t="s">
        <v>134</v>
      </c>
      <c r="AB154" s="28" t="str">
        <f t="shared" si="198"/>
        <v>－</v>
      </c>
      <c r="AC154" s="26">
        <v>3</v>
      </c>
      <c r="AD154" s="27" t="s">
        <v>134</v>
      </c>
      <c r="AE154" s="28">
        <f t="shared" si="199"/>
        <v>3</v>
      </c>
      <c r="AF154" s="26" t="s">
        <v>134</v>
      </c>
      <c r="AG154" s="27" t="s">
        <v>134</v>
      </c>
      <c r="AH154" s="28" t="str">
        <f t="shared" si="200"/>
        <v>－</v>
      </c>
      <c r="AI154" s="26" t="s">
        <v>134</v>
      </c>
      <c r="AJ154" s="27" t="s">
        <v>134</v>
      </c>
      <c r="AK154" s="28" t="str">
        <f t="shared" si="201"/>
        <v>－</v>
      </c>
      <c r="AL154" s="26" t="s">
        <v>134</v>
      </c>
      <c r="AM154" s="27" t="s">
        <v>134</v>
      </c>
      <c r="AN154" s="28" t="str">
        <f t="shared" si="202"/>
        <v>－</v>
      </c>
      <c r="AO154" s="26" t="s">
        <v>134</v>
      </c>
      <c r="AP154" s="27" t="s">
        <v>134</v>
      </c>
      <c r="AQ154" s="28" t="str">
        <f t="shared" si="203"/>
        <v>－</v>
      </c>
      <c r="AR154" s="26" t="s">
        <v>134</v>
      </c>
      <c r="AS154" s="27" t="s">
        <v>134</v>
      </c>
      <c r="AT154" s="28" t="str">
        <f t="shared" si="204"/>
        <v>－</v>
      </c>
      <c r="AU154" s="26" t="s">
        <v>134</v>
      </c>
      <c r="AV154" s="27" t="s">
        <v>134</v>
      </c>
      <c r="AW154" s="28" t="str">
        <f t="shared" si="205"/>
        <v>－</v>
      </c>
      <c r="AX154" s="26">
        <v>8</v>
      </c>
      <c r="AY154" s="27" t="s">
        <v>134</v>
      </c>
      <c r="AZ154" s="28">
        <f t="shared" si="206"/>
        <v>8</v>
      </c>
      <c r="BA154" s="26" t="s">
        <v>134</v>
      </c>
      <c r="BB154" s="27" t="s">
        <v>134</v>
      </c>
      <c r="BC154" s="28" t="str">
        <f t="shared" si="207"/>
        <v>－</v>
      </c>
      <c r="BD154" s="26">
        <v>14</v>
      </c>
      <c r="BE154" s="27" t="s">
        <v>134</v>
      </c>
      <c r="BF154" s="28">
        <f t="shared" si="208"/>
        <v>14</v>
      </c>
      <c r="BG154" s="26">
        <f t="shared" ref="BG154:BG155" si="232">IF(SUM(E154,H154,K154,N154,Q154,T154,W154,Z154,AC154,AF154,AI154,AL154,AO154,AR154,AU154,AX154,BA154,BD154)=0,"－",SUM(E154,H154,K154,N154,Q154,T154,W154,Z154,AC154,AF154,AI154,AL154,AO154,AR154,AU154,AX154,BA154,BD154))</f>
        <v>307055</v>
      </c>
      <c r="BH154" s="27">
        <f t="shared" ref="BH154:BH155" si="233">IF(SUM(F154,I154,L154,O154,R154,U154,X154,AA154,AD154,AG154,AJ154,AM154,AP154,AS154,AV154,AY154,BB154,BE154)=0,"－",SUM(F154,I154,L154,O154,R154,U154,X154,AA154,AD154,AG154,AJ154,AM154,AP154,AS154,AV154,AY154,BB154,BE154))</f>
        <v>3116</v>
      </c>
      <c r="BI154" s="28">
        <f t="shared" si="210"/>
        <v>310171</v>
      </c>
      <c r="BJ154" s="26"/>
      <c r="BK154" s="27"/>
      <c r="BL154" s="28"/>
      <c r="BM154" s="26"/>
      <c r="BN154" s="27"/>
      <c r="BO154" s="28"/>
      <c r="BP154" s="26"/>
      <c r="BQ154" s="27"/>
      <c r="BR154" s="28"/>
      <c r="BS154" s="26"/>
      <c r="BT154" s="27"/>
      <c r="BU154" s="28"/>
      <c r="BV154" s="26"/>
      <c r="BW154" s="27"/>
      <c r="BX154" s="28"/>
    </row>
    <row r="155" spans="1:76" s="11" customFormat="1" ht="12.75" customHeight="1" x14ac:dyDescent="0.15">
      <c r="A155" s="66"/>
      <c r="B155" s="78"/>
      <c r="C155" s="56" t="s">
        <v>198</v>
      </c>
      <c r="D155" s="61"/>
      <c r="E155" s="26">
        <v>50789</v>
      </c>
      <c r="F155" s="27">
        <v>413</v>
      </c>
      <c r="G155" s="28">
        <f t="shared" si="173"/>
        <v>51202</v>
      </c>
      <c r="H155" s="26" t="s">
        <v>134</v>
      </c>
      <c r="I155" s="27" t="s">
        <v>134</v>
      </c>
      <c r="J155" s="28" t="str">
        <f t="shared" si="214"/>
        <v>－</v>
      </c>
      <c r="K155" s="26">
        <v>1</v>
      </c>
      <c r="L155" s="27" t="s">
        <v>134</v>
      </c>
      <c r="M155" s="28">
        <f t="shared" si="193"/>
        <v>1</v>
      </c>
      <c r="N155" s="26" t="s">
        <v>134</v>
      </c>
      <c r="O155" s="27" t="s">
        <v>134</v>
      </c>
      <c r="P155" s="28" t="str">
        <f t="shared" si="194"/>
        <v>－</v>
      </c>
      <c r="Q155" s="26">
        <v>200</v>
      </c>
      <c r="R155" s="27">
        <v>10</v>
      </c>
      <c r="S155" s="28">
        <f t="shared" si="195"/>
        <v>210</v>
      </c>
      <c r="T155" s="26">
        <v>1</v>
      </c>
      <c r="U155" s="27" t="s">
        <v>134</v>
      </c>
      <c r="V155" s="28">
        <f t="shared" si="196"/>
        <v>1</v>
      </c>
      <c r="W155" s="26" t="s">
        <v>134</v>
      </c>
      <c r="X155" s="27" t="s">
        <v>134</v>
      </c>
      <c r="Y155" s="28" t="str">
        <f t="shared" si="197"/>
        <v>－</v>
      </c>
      <c r="Z155" s="26" t="s">
        <v>134</v>
      </c>
      <c r="AA155" s="27" t="s">
        <v>134</v>
      </c>
      <c r="AB155" s="28" t="str">
        <f t="shared" si="198"/>
        <v>－</v>
      </c>
      <c r="AC155" s="26" t="s">
        <v>134</v>
      </c>
      <c r="AD155" s="27" t="s">
        <v>134</v>
      </c>
      <c r="AE155" s="28" t="str">
        <f t="shared" si="199"/>
        <v>－</v>
      </c>
      <c r="AF155" s="26" t="s">
        <v>134</v>
      </c>
      <c r="AG155" s="27" t="s">
        <v>134</v>
      </c>
      <c r="AH155" s="28" t="str">
        <f t="shared" si="200"/>
        <v>－</v>
      </c>
      <c r="AI155" s="26" t="s">
        <v>134</v>
      </c>
      <c r="AJ155" s="27" t="s">
        <v>134</v>
      </c>
      <c r="AK155" s="28" t="str">
        <f t="shared" si="201"/>
        <v>－</v>
      </c>
      <c r="AL155" s="26" t="s">
        <v>134</v>
      </c>
      <c r="AM155" s="27" t="s">
        <v>134</v>
      </c>
      <c r="AN155" s="28" t="str">
        <f t="shared" si="202"/>
        <v>－</v>
      </c>
      <c r="AO155" s="26" t="s">
        <v>134</v>
      </c>
      <c r="AP155" s="27" t="s">
        <v>134</v>
      </c>
      <c r="AQ155" s="28" t="str">
        <f t="shared" si="203"/>
        <v>－</v>
      </c>
      <c r="AR155" s="26" t="s">
        <v>134</v>
      </c>
      <c r="AS155" s="27" t="s">
        <v>134</v>
      </c>
      <c r="AT155" s="28" t="str">
        <f t="shared" si="204"/>
        <v>－</v>
      </c>
      <c r="AU155" s="26" t="s">
        <v>134</v>
      </c>
      <c r="AV155" s="27" t="s">
        <v>134</v>
      </c>
      <c r="AW155" s="28" t="str">
        <f t="shared" si="205"/>
        <v>－</v>
      </c>
      <c r="AX155" s="26">
        <v>1</v>
      </c>
      <c r="AY155" s="27" t="s">
        <v>134</v>
      </c>
      <c r="AZ155" s="28">
        <f t="shared" si="206"/>
        <v>1</v>
      </c>
      <c r="BA155" s="26" t="s">
        <v>134</v>
      </c>
      <c r="BB155" s="27" t="s">
        <v>134</v>
      </c>
      <c r="BC155" s="28" t="str">
        <f t="shared" si="207"/>
        <v>－</v>
      </c>
      <c r="BD155" s="26" t="s">
        <v>134</v>
      </c>
      <c r="BE155" s="27" t="s">
        <v>134</v>
      </c>
      <c r="BF155" s="28" t="str">
        <f t="shared" si="208"/>
        <v>－</v>
      </c>
      <c r="BG155" s="26">
        <f t="shared" si="232"/>
        <v>50992</v>
      </c>
      <c r="BH155" s="27">
        <f t="shared" si="233"/>
        <v>423</v>
      </c>
      <c r="BI155" s="28">
        <f t="shared" si="210"/>
        <v>51415</v>
      </c>
      <c r="BJ155" s="26"/>
      <c r="BK155" s="27"/>
      <c r="BL155" s="28"/>
      <c r="BM155" s="26"/>
      <c r="BN155" s="27"/>
      <c r="BO155" s="28"/>
      <c r="BP155" s="26"/>
      <c r="BQ155" s="27"/>
      <c r="BR155" s="28"/>
      <c r="BS155" s="26"/>
      <c r="BT155" s="27"/>
      <c r="BU155" s="28"/>
      <c r="BV155" s="26"/>
      <c r="BW155" s="27"/>
      <c r="BX155" s="28"/>
    </row>
    <row r="156" spans="1:76" s="11" customFormat="1" ht="12.75" customHeight="1" x14ac:dyDescent="0.15">
      <c r="A156" s="66"/>
      <c r="B156" s="59"/>
      <c r="C156" s="56" t="s">
        <v>25</v>
      </c>
      <c r="D156" s="61"/>
      <c r="E156" s="26">
        <f>IF(SUM(E154:E155)=0,"－",SUM(E154:E155))</f>
        <v>356373</v>
      </c>
      <c r="F156" s="27">
        <f t="shared" ref="F156:BH156" si="234">IF(SUM(F154:F155)=0,"－",SUM(F154:F155))</f>
        <v>3420</v>
      </c>
      <c r="G156" s="28">
        <f t="shared" si="173"/>
        <v>359793</v>
      </c>
      <c r="H156" s="26" t="str">
        <f t="shared" si="234"/>
        <v>－</v>
      </c>
      <c r="I156" s="27" t="str">
        <f t="shared" si="234"/>
        <v>－</v>
      </c>
      <c r="J156" s="28" t="str">
        <f t="shared" si="214"/>
        <v>－</v>
      </c>
      <c r="K156" s="26">
        <f t="shared" si="234"/>
        <v>16</v>
      </c>
      <c r="L156" s="27" t="str">
        <f t="shared" si="234"/>
        <v>－</v>
      </c>
      <c r="M156" s="28">
        <f t="shared" si="193"/>
        <v>16</v>
      </c>
      <c r="N156" s="26" t="str">
        <f t="shared" si="234"/>
        <v>－</v>
      </c>
      <c r="O156" s="27" t="str">
        <f t="shared" si="234"/>
        <v>－</v>
      </c>
      <c r="P156" s="28" t="str">
        <f t="shared" si="194"/>
        <v>－</v>
      </c>
      <c r="Q156" s="26">
        <f t="shared" si="234"/>
        <v>1623</v>
      </c>
      <c r="R156" s="27">
        <f t="shared" si="234"/>
        <v>118</v>
      </c>
      <c r="S156" s="28">
        <f t="shared" si="195"/>
        <v>1741</v>
      </c>
      <c r="T156" s="26">
        <f t="shared" si="234"/>
        <v>9</v>
      </c>
      <c r="U156" s="27">
        <f t="shared" si="234"/>
        <v>1</v>
      </c>
      <c r="V156" s="28">
        <f t="shared" si="196"/>
        <v>10</v>
      </c>
      <c r="W156" s="26" t="str">
        <f t="shared" si="234"/>
        <v>－</v>
      </c>
      <c r="X156" s="27" t="str">
        <f t="shared" si="234"/>
        <v>－</v>
      </c>
      <c r="Y156" s="28" t="str">
        <f t="shared" si="197"/>
        <v>－</v>
      </c>
      <c r="Z156" s="26" t="str">
        <f t="shared" si="234"/>
        <v>－</v>
      </c>
      <c r="AA156" s="27" t="str">
        <f t="shared" si="234"/>
        <v>－</v>
      </c>
      <c r="AB156" s="28" t="str">
        <f t="shared" si="198"/>
        <v>－</v>
      </c>
      <c r="AC156" s="26">
        <f t="shared" si="234"/>
        <v>3</v>
      </c>
      <c r="AD156" s="27" t="str">
        <f t="shared" si="234"/>
        <v>－</v>
      </c>
      <c r="AE156" s="28">
        <f t="shared" si="199"/>
        <v>3</v>
      </c>
      <c r="AF156" s="26" t="str">
        <f t="shared" si="234"/>
        <v>－</v>
      </c>
      <c r="AG156" s="27" t="str">
        <f t="shared" si="234"/>
        <v>－</v>
      </c>
      <c r="AH156" s="28" t="str">
        <f t="shared" si="200"/>
        <v>－</v>
      </c>
      <c r="AI156" s="26" t="str">
        <f t="shared" si="234"/>
        <v>－</v>
      </c>
      <c r="AJ156" s="27" t="str">
        <f t="shared" si="234"/>
        <v>－</v>
      </c>
      <c r="AK156" s="28" t="str">
        <f t="shared" si="201"/>
        <v>－</v>
      </c>
      <c r="AL156" s="26" t="str">
        <f t="shared" si="234"/>
        <v>－</v>
      </c>
      <c r="AM156" s="27" t="str">
        <f t="shared" si="234"/>
        <v>－</v>
      </c>
      <c r="AN156" s="28" t="str">
        <f t="shared" si="202"/>
        <v>－</v>
      </c>
      <c r="AO156" s="26" t="str">
        <f t="shared" si="234"/>
        <v>－</v>
      </c>
      <c r="AP156" s="27" t="str">
        <f t="shared" si="234"/>
        <v>－</v>
      </c>
      <c r="AQ156" s="28" t="str">
        <f t="shared" si="203"/>
        <v>－</v>
      </c>
      <c r="AR156" s="26" t="str">
        <f t="shared" si="234"/>
        <v>－</v>
      </c>
      <c r="AS156" s="27" t="str">
        <f t="shared" si="234"/>
        <v>－</v>
      </c>
      <c r="AT156" s="28" t="str">
        <f t="shared" si="204"/>
        <v>－</v>
      </c>
      <c r="AU156" s="26" t="str">
        <f t="shared" si="234"/>
        <v>－</v>
      </c>
      <c r="AV156" s="27" t="str">
        <f t="shared" si="234"/>
        <v>－</v>
      </c>
      <c r="AW156" s="28" t="str">
        <f t="shared" si="205"/>
        <v>－</v>
      </c>
      <c r="AX156" s="26">
        <f t="shared" si="234"/>
        <v>9</v>
      </c>
      <c r="AY156" s="27" t="str">
        <f t="shared" si="234"/>
        <v>－</v>
      </c>
      <c r="AZ156" s="28">
        <f t="shared" si="206"/>
        <v>9</v>
      </c>
      <c r="BA156" s="26" t="str">
        <f t="shared" si="234"/>
        <v>－</v>
      </c>
      <c r="BB156" s="27" t="str">
        <f t="shared" si="234"/>
        <v>－</v>
      </c>
      <c r="BC156" s="28" t="str">
        <f t="shared" si="207"/>
        <v>－</v>
      </c>
      <c r="BD156" s="26">
        <f t="shared" si="234"/>
        <v>14</v>
      </c>
      <c r="BE156" s="27" t="str">
        <f t="shared" si="234"/>
        <v>－</v>
      </c>
      <c r="BF156" s="28">
        <f t="shared" si="208"/>
        <v>14</v>
      </c>
      <c r="BG156" s="26">
        <f t="shared" si="234"/>
        <v>358047</v>
      </c>
      <c r="BH156" s="27">
        <f t="shared" si="234"/>
        <v>3539</v>
      </c>
      <c r="BI156" s="28">
        <f t="shared" si="210"/>
        <v>361586</v>
      </c>
      <c r="BJ156" s="26"/>
      <c r="BK156" s="27"/>
      <c r="BL156" s="28"/>
      <c r="BM156" s="26"/>
      <c r="BN156" s="27"/>
      <c r="BO156" s="28"/>
      <c r="BP156" s="26"/>
      <c r="BQ156" s="27"/>
      <c r="BR156" s="28"/>
      <c r="BS156" s="26"/>
      <c r="BT156" s="27"/>
      <c r="BU156" s="28"/>
      <c r="BV156" s="26"/>
      <c r="BW156" s="27"/>
      <c r="BX156" s="28"/>
    </row>
    <row r="157" spans="1:76" s="11" customFormat="1" ht="12.75" customHeight="1" x14ac:dyDescent="0.15">
      <c r="A157" s="66"/>
      <c r="B157" s="72" t="s">
        <v>70</v>
      </c>
      <c r="C157" s="73"/>
      <c r="D157" s="61"/>
      <c r="E157" s="26">
        <v>391204</v>
      </c>
      <c r="F157" s="27">
        <v>2147</v>
      </c>
      <c r="G157" s="28">
        <f t="shared" si="173"/>
        <v>393351</v>
      </c>
      <c r="H157" s="26" t="s">
        <v>134</v>
      </c>
      <c r="I157" s="27" t="s">
        <v>134</v>
      </c>
      <c r="J157" s="28" t="str">
        <f t="shared" si="214"/>
        <v>－</v>
      </c>
      <c r="K157" s="26">
        <v>8</v>
      </c>
      <c r="L157" s="27" t="s">
        <v>134</v>
      </c>
      <c r="M157" s="28">
        <f t="shared" si="193"/>
        <v>8</v>
      </c>
      <c r="N157" s="26" t="s">
        <v>134</v>
      </c>
      <c r="O157" s="27" t="s">
        <v>134</v>
      </c>
      <c r="P157" s="28" t="str">
        <f t="shared" si="194"/>
        <v>－</v>
      </c>
      <c r="Q157" s="26">
        <v>1509</v>
      </c>
      <c r="R157" s="27">
        <v>105</v>
      </c>
      <c r="S157" s="28">
        <f t="shared" si="195"/>
        <v>1614</v>
      </c>
      <c r="T157" s="26">
        <v>16</v>
      </c>
      <c r="U157" s="27" t="s">
        <v>134</v>
      </c>
      <c r="V157" s="28">
        <f t="shared" si="196"/>
        <v>16</v>
      </c>
      <c r="W157" s="26" t="s">
        <v>134</v>
      </c>
      <c r="X157" s="27" t="s">
        <v>134</v>
      </c>
      <c r="Y157" s="28" t="str">
        <f t="shared" si="197"/>
        <v>－</v>
      </c>
      <c r="Z157" s="26" t="s">
        <v>134</v>
      </c>
      <c r="AA157" s="27" t="s">
        <v>134</v>
      </c>
      <c r="AB157" s="28" t="str">
        <f t="shared" si="198"/>
        <v>－</v>
      </c>
      <c r="AC157" s="26">
        <v>1</v>
      </c>
      <c r="AD157" s="27" t="s">
        <v>134</v>
      </c>
      <c r="AE157" s="28">
        <f t="shared" si="199"/>
        <v>1</v>
      </c>
      <c r="AF157" s="26" t="s">
        <v>134</v>
      </c>
      <c r="AG157" s="27" t="s">
        <v>134</v>
      </c>
      <c r="AH157" s="28" t="str">
        <f t="shared" si="200"/>
        <v>－</v>
      </c>
      <c r="AI157" s="26" t="s">
        <v>134</v>
      </c>
      <c r="AJ157" s="27" t="s">
        <v>134</v>
      </c>
      <c r="AK157" s="28" t="str">
        <f t="shared" si="201"/>
        <v>－</v>
      </c>
      <c r="AL157" s="26" t="s">
        <v>134</v>
      </c>
      <c r="AM157" s="27" t="s">
        <v>134</v>
      </c>
      <c r="AN157" s="28" t="str">
        <f t="shared" si="202"/>
        <v>－</v>
      </c>
      <c r="AO157" s="26" t="s">
        <v>134</v>
      </c>
      <c r="AP157" s="27" t="s">
        <v>134</v>
      </c>
      <c r="AQ157" s="28" t="str">
        <f t="shared" si="203"/>
        <v>－</v>
      </c>
      <c r="AR157" s="26" t="s">
        <v>134</v>
      </c>
      <c r="AS157" s="27" t="s">
        <v>134</v>
      </c>
      <c r="AT157" s="28" t="str">
        <f t="shared" si="204"/>
        <v>－</v>
      </c>
      <c r="AU157" s="26" t="s">
        <v>134</v>
      </c>
      <c r="AV157" s="27" t="s">
        <v>134</v>
      </c>
      <c r="AW157" s="28" t="str">
        <f t="shared" si="205"/>
        <v>－</v>
      </c>
      <c r="AX157" s="26">
        <v>19</v>
      </c>
      <c r="AY157" s="27" t="s">
        <v>134</v>
      </c>
      <c r="AZ157" s="28">
        <f t="shared" si="206"/>
        <v>19</v>
      </c>
      <c r="BA157" s="26" t="s">
        <v>134</v>
      </c>
      <c r="BB157" s="27" t="s">
        <v>134</v>
      </c>
      <c r="BC157" s="28" t="str">
        <f t="shared" si="207"/>
        <v>－</v>
      </c>
      <c r="BD157" s="26">
        <v>5</v>
      </c>
      <c r="BE157" s="27">
        <v>1</v>
      </c>
      <c r="BF157" s="28">
        <f t="shared" si="208"/>
        <v>6</v>
      </c>
      <c r="BG157" s="26">
        <f t="shared" ref="BG157:BH159" si="235">IF(SUM(E157,H157,K157,N157,Q157,T157,W157,Z157,AC157,AF157,AI157,AL157,AO157,AR157,AU157,AX157,BA157,BD157)=0,"－",SUM(E157,H157,K157,N157,Q157,T157,W157,Z157,AC157,AF157,AI157,AL157,AO157,AR157,AU157,AX157,BA157,BD157))</f>
        <v>392762</v>
      </c>
      <c r="BH157" s="27">
        <f t="shared" si="235"/>
        <v>2253</v>
      </c>
      <c r="BI157" s="28">
        <f t="shared" si="210"/>
        <v>395015</v>
      </c>
      <c r="BJ157" s="26"/>
      <c r="BK157" s="27"/>
      <c r="BL157" s="28"/>
      <c r="BM157" s="26"/>
      <c r="BN157" s="27"/>
      <c r="BO157" s="28"/>
      <c r="BP157" s="26"/>
      <c r="BQ157" s="27"/>
      <c r="BR157" s="28"/>
      <c r="BS157" s="26"/>
      <c r="BT157" s="27"/>
      <c r="BU157" s="28"/>
      <c r="BV157" s="26"/>
      <c r="BW157" s="27"/>
      <c r="BX157" s="28"/>
    </row>
    <row r="158" spans="1:76" s="11" customFormat="1" ht="12.75" customHeight="1" x14ac:dyDescent="0.15">
      <c r="A158" s="66"/>
      <c r="B158" s="60" t="s">
        <v>9</v>
      </c>
      <c r="C158" s="56" t="s">
        <v>71</v>
      </c>
      <c r="D158" s="61"/>
      <c r="E158" s="26">
        <v>623206</v>
      </c>
      <c r="F158" s="27">
        <v>11122</v>
      </c>
      <c r="G158" s="28">
        <f t="shared" si="173"/>
        <v>634328</v>
      </c>
      <c r="H158" s="26" t="s">
        <v>134</v>
      </c>
      <c r="I158" s="27" t="s">
        <v>134</v>
      </c>
      <c r="J158" s="28" t="str">
        <f t="shared" si="214"/>
        <v>－</v>
      </c>
      <c r="K158" s="26">
        <v>45</v>
      </c>
      <c r="L158" s="27">
        <v>2</v>
      </c>
      <c r="M158" s="28">
        <f t="shared" si="193"/>
        <v>47</v>
      </c>
      <c r="N158" s="26" t="s">
        <v>134</v>
      </c>
      <c r="O158" s="27" t="s">
        <v>134</v>
      </c>
      <c r="P158" s="28" t="str">
        <f t="shared" si="194"/>
        <v>－</v>
      </c>
      <c r="Q158" s="26">
        <v>4303</v>
      </c>
      <c r="R158" s="27">
        <v>301</v>
      </c>
      <c r="S158" s="28">
        <f t="shared" si="195"/>
        <v>4604</v>
      </c>
      <c r="T158" s="26">
        <v>58</v>
      </c>
      <c r="U158" s="27">
        <v>1</v>
      </c>
      <c r="V158" s="28">
        <f t="shared" si="196"/>
        <v>59</v>
      </c>
      <c r="W158" s="26" t="s">
        <v>134</v>
      </c>
      <c r="X158" s="27" t="s">
        <v>134</v>
      </c>
      <c r="Y158" s="28" t="str">
        <f t="shared" si="197"/>
        <v>－</v>
      </c>
      <c r="Z158" s="26" t="s">
        <v>134</v>
      </c>
      <c r="AA158" s="27" t="s">
        <v>134</v>
      </c>
      <c r="AB158" s="28" t="str">
        <f t="shared" si="198"/>
        <v>－</v>
      </c>
      <c r="AC158" s="26">
        <v>11</v>
      </c>
      <c r="AD158" s="27">
        <v>4</v>
      </c>
      <c r="AE158" s="28">
        <f t="shared" si="199"/>
        <v>15</v>
      </c>
      <c r="AF158" s="26" t="s">
        <v>134</v>
      </c>
      <c r="AG158" s="27" t="s">
        <v>134</v>
      </c>
      <c r="AH158" s="28" t="str">
        <f t="shared" si="200"/>
        <v>－</v>
      </c>
      <c r="AI158" s="26" t="s">
        <v>134</v>
      </c>
      <c r="AJ158" s="27" t="s">
        <v>134</v>
      </c>
      <c r="AK158" s="28" t="str">
        <f t="shared" si="201"/>
        <v>－</v>
      </c>
      <c r="AL158" s="26" t="s">
        <v>134</v>
      </c>
      <c r="AM158" s="27" t="s">
        <v>134</v>
      </c>
      <c r="AN158" s="28" t="str">
        <f t="shared" si="202"/>
        <v>－</v>
      </c>
      <c r="AO158" s="26" t="s">
        <v>134</v>
      </c>
      <c r="AP158" s="27" t="s">
        <v>134</v>
      </c>
      <c r="AQ158" s="28" t="str">
        <f t="shared" si="203"/>
        <v>－</v>
      </c>
      <c r="AR158" s="26" t="s">
        <v>134</v>
      </c>
      <c r="AS158" s="27" t="s">
        <v>134</v>
      </c>
      <c r="AT158" s="28" t="str">
        <f t="shared" si="204"/>
        <v>－</v>
      </c>
      <c r="AU158" s="26" t="s">
        <v>134</v>
      </c>
      <c r="AV158" s="27" t="s">
        <v>134</v>
      </c>
      <c r="AW158" s="28" t="str">
        <f t="shared" si="205"/>
        <v>－</v>
      </c>
      <c r="AX158" s="26">
        <v>50</v>
      </c>
      <c r="AY158" s="27" t="s">
        <v>134</v>
      </c>
      <c r="AZ158" s="28">
        <f t="shared" si="206"/>
        <v>50</v>
      </c>
      <c r="BA158" s="26" t="s">
        <v>134</v>
      </c>
      <c r="BB158" s="27" t="s">
        <v>134</v>
      </c>
      <c r="BC158" s="28" t="str">
        <f t="shared" si="207"/>
        <v>－</v>
      </c>
      <c r="BD158" s="26">
        <v>42</v>
      </c>
      <c r="BE158" s="27" t="s">
        <v>134</v>
      </c>
      <c r="BF158" s="28">
        <f t="shared" si="208"/>
        <v>42</v>
      </c>
      <c r="BG158" s="26">
        <f t="shared" si="235"/>
        <v>627715</v>
      </c>
      <c r="BH158" s="27">
        <f t="shared" si="235"/>
        <v>11430</v>
      </c>
      <c r="BI158" s="28">
        <f t="shared" si="210"/>
        <v>639145</v>
      </c>
      <c r="BJ158" s="26"/>
      <c r="BK158" s="27"/>
      <c r="BL158" s="28"/>
      <c r="BM158" s="26"/>
      <c r="BN158" s="27"/>
      <c r="BO158" s="28"/>
      <c r="BP158" s="26"/>
      <c r="BQ158" s="27"/>
      <c r="BR158" s="28"/>
      <c r="BS158" s="26"/>
      <c r="BT158" s="27"/>
      <c r="BU158" s="28"/>
      <c r="BV158" s="26"/>
      <c r="BW158" s="27"/>
      <c r="BX158" s="28"/>
    </row>
    <row r="159" spans="1:76" s="11" customFormat="1" ht="12.75" customHeight="1" x14ac:dyDescent="0.15">
      <c r="A159" s="66"/>
      <c r="B159" s="97"/>
      <c r="C159" s="103" t="s">
        <v>72</v>
      </c>
      <c r="D159" s="70"/>
      <c r="E159" s="51">
        <v>475140</v>
      </c>
      <c r="F159" s="38">
        <v>3450</v>
      </c>
      <c r="G159" s="52">
        <f t="shared" ref="G159:G198" si="236">IF(SUM(E159:F159)=0,"－",SUM(E159:F159))</f>
        <v>478590</v>
      </c>
      <c r="H159" s="51" t="s">
        <v>134</v>
      </c>
      <c r="I159" s="38" t="s">
        <v>134</v>
      </c>
      <c r="J159" s="52" t="str">
        <f t="shared" si="214"/>
        <v>－</v>
      </c>
      <c r="K159" s="51">
        <v>10</v>
      </c>
      <c r="L159" s="38" t="s">
        <v>134</v>
      </c>
      <c r="M159" s="52">
        <f t="shared" si="193"/>
        <v>10</v>
      </c>
      <c r="N159" s="51" t="s">
        <v>134</v>
      </c>
      <c r="O159" s="38" t="s">
        <v>134</v>
      </c>
      <c r="P159" s="52" t="str">
        <f t="shared" si="194"/>
        <v>－</v>
      </c>
      <c r="Q159" s="51">
        <v>2335</v>
      </c>
      <c r="R159" s="38">
        <v>109</v>
      </c>
      <c r="S159" s="52">
        <f t="shared" si="195"/>
        <v>2444</v>
      </c>
      <c r="T159" s="51">
        <v>28</v>
      </c>
      <c r="U159" s="38" t="s">
        <v>134</v>
      </c>
      <c r="V159" s="52">
        <f t="shared" si="196"/>
        <v>28</v>
      </c>
      <c r="W159" s="51" t="s">
        <v>134</v>
      </c>
      <c r="X159" s="38" t="s">
        <v>134</v>
      </c>
      <c r="Y159" s="52" t="str">
        <f t="shared" si="197"/>
        <v>－</v>
      </c>
      <c r="Z159" s="51" t="s">
        <v>134</v>
      </c>
      <c r="AA159" s="38" t="s">
        <v>134</v>
      </c>
      <c r="AB159" s="52" t="str">
        <f t="shared" si="198"/>
        <v>－</v>
      </c>
      <c r="AC159" s="51">
        <v>7</v>
      </c>
      <c r="AD159" s="38" t="s">
        <v>134</v>
      </c>
      <c r="AE159" s="52">
        <f t="shared" si="199"/>
        <v>7</v>
      </c>
      <c r="AF159" s="51" t="s">
        <v>134</v>
      </c>
      <c r="AG159" s="38" t="s">
        <v>134</v>
      </c>
      <c r="AH159" s="52" t="str">
        <f t="shared" si="200"/>
        <v>－</v>
      </c>
      <c r="AI159" s="51" t="s">
        <v>134</v>
      </c>
      <c r="AJ159" s="38" t="s">
        <v>134</v>
      </c>
      <c r="AK159" s="52" t="str">
        <f t="shared" si="201"/>
        <v>－</v>
      </c>
      <c r="AL159" s="51" t="s">
        <v>134</v>
      </c>
      <c r="AM159" s="38" t="s">
        <v>134</v>
      </c>
      <c r="AN159" s="52" t="str">
        <f t="shared" si="202"/>
        <v>－</v>
      </c>
      <c r="AO159" s="51" t="s">
        <v>134</v>
      </c>
      <c r="AP159" s="38" t="s">
        <v>134</v>
      </c>
      <c r="AQ159" s="52" t="str">
        <f t="shared" si="203"/>
        <v>－</v>
      </c>
      <c r="AR159" s="51" t="s">
        <v>134</v>
      </c>
      <c r="AS159" s="38" t="s">
        <v>134</v>
      </c>
      <c r="AT159" s="52" t="str">
        <f t="shared" si="204"/>
        <v>－</v>
      </c>
      <c r="AU159" s="51" t="s">
        <v>134</v>
      </c>
      <c r="AV159" s="38" t="s">
        <v>134</v>
      </c>
      <c r="AW159" s="52" t="str">
        <f t="shared" si="205"/>
        <v>－</v>
      </c>
      <c r="AX159" s="51">
        <v>15</v>
      </c>
      <c r="AY159" s="38" t="s">
        <v>134</v>
      </c>
      <c r="AZ159" s="52">
        <f t="shared" si="206"/>
        <v>15</v>
      </c>
      <c r="BA159" s="51" t="s">
        <v>134</v>
      </c>
      <c r="BB159" s="38" t="s">
        <v>134</v>
      </c>
      <c r="BC159" s="52" t="str">
        <f t="shared" si="207"/>
        <v>－</v>
      </c>
      <c r="BD159" s="51">
        <v>17</v>
      </c>
      <c r="BE159" s="38">
        <v>1</v>
      </c>
      <c r="BF159" s="52">
        <f t="shared" si="208"/>
        <v>18</v>
      </c>
      <c r="BG159" s="51">
        <f t="shared" si="235"/>
        <v>477552</v>
      </c>
      <c r="BH159" s="38">
        <f t="shared" si="235"/>
        <v>3560</v>
      </c>
      <c r="BI159" s="52">
        <f t="shared" si="210"/>
        <v>481112</v>
      </c>
      <c r="BJ159" s="51"/>
      <c r="BK159" s="38"/>
      <c r="BL159" s="52"/>
      <c r="BM159" s="51"/>
      <c r="BN159" s="38"/>
      <c r="BO159" s="52"/>
      <c r="BP159" s="51"/>
      <c r="BQ159" s="38"/>
      <c r="BR159" s="52"/>
      <c r="BS159" s="51"/>
      <c r="BT159" s="38"/>
      <c r="BU159" s="52"/>
      <c r="BV159" s="51"/>
      <c r="BW159" s="38"/>
      <c r="BX159" s="52"/>
    </row>
    <row r="160" spans="1:76" s="11" customFormat="1" ht="12.75" customHeight="1" x14ac:dyDescent="0.15">
      <c r="A160" s="67"/>
      <c r="B160" s="62" t="s">
        <v>39</v>
      </c>
      <c r="C160" s="63"/>
      <c r="D160" s="64"/>
      <c r="E160" s="37">
        <f>IF(SUM(E147:E152,E154:E155,E157:E159)=0,"－",SUM(E147:E152,E154:E155,E157:E159))</f>
        <v>4012181</v>
      </c>
      <c r="F160" s="35">
        <f t="shared" ref="F160:BH160" si="237">IF(SUM(F147:F152,F154:F155,F157:F159)=0,"－",SUM(F147:F152,F154:F155,F157:F159))</f>
        <v>62890</v>
      </c>
      <c r="G160" s="39">
        <f t="shared" si="236"/>
        <v>4075071</v>
      </c>
      <c r="H160" s="37">
        <f t="shared" si="237"/>
        <v>3</v>
      </c>
      <c r="I160" s="35" t="str">
        <f t="shared" si="237"/>
        <v>－</v>
      </c>
      <c r="J160" s="39">
        <f t="shared" si="214"/>
        <v>3</v>
      </c>
      <c r="K160" s="37">
        <f t="shared" si="237"/>
        <v>122</v>
      </c>
      <c r="L160" s="35">
        <f t="shared" si="237"/>
        <v>13</v>
      </c>
      <c r="M160" s="39">
        <f t="shared" si="193"/>
        <v>135</v>
      </c>
      <c r="N160" s="37" t="str">
        <f t="shared" si="237"/>
        <v>－</v>
      </c>
      <c r="O160" s="35" t="str">
        <f t="shared" si="237"/>
        <v>－</v>
      </c>
      <c r="P160" s="39" t="str">
        <f t="shared" si="194"/>
        <v>－</v>
      </c>
      <c r="Q160" s="37">
        <f t="shared" si="237"/>
        <v>23305</v>
      </c>
      <c r="R160" s="35">
        <f t="shared" si="237"/>
        <v>1758</v>
      </c>
      <c r="S160" s="39">
        <f t="shared" si="195"/>
        <v>25063</v>
      </c>
      <c r="T160" s="37">
        <f t="shared" si="237"/>
        <v>193</v>
      </c>
      <c r="U160" s="35">
        <f t="shared" si="237"/>
        <v>3</v>
      </c>
      <c r="V160" s="39">
        <f t="shared" si="196"/>
        <v>196</v>
      </c>
      <c r="W160" s="37" t="str">
        <f t="shared" si="237"/>
        <v>－</v>
      </c>
      <c r="X160" s="35" t="str">
        <f t="shared" si="237"/>
        <v>－</v>
      </c>
      <c r="Y160" s="39" t="str">
        <f t="shared" si="197"/>
        <v>－</v>
      </c>
      <c r="Z160" s="37" t="str">
        <f t="shared" si="237"/>
        <v>－</v>
      </c>
      <c r="AA160" s="35" t="str">
        <f t="shared" si="237"/>
        <v>－</v>
      </c>
      <c r="AB160" s="39" t="str">
        <f t="shared" si="198"/>
        <v>－</v>
      </c>
      <c r="AC160" s="37">
        <f t="shared" si="237"/>
        <v>106</v>
      </c>
      <c r="AD160" s="35">
        <f t="shared" si="237"/>
        <v>22</v>
      </c>
      <c r="AE160" s="39">
        <f t="shared" si="199"/>
        <v>128</v>
      </c>
      <c r="AF160" s="37" t="str">
        <f t="shared" si="237"/>
        <v>－</v>
      </c>
      <c r="AG160" s="35" t="str">
        <f t="shared" si="237"/>
        <v>－</v>
      </c>
      <c r="AH160" s="39" t="str">
        <f t="shared" si="200"/>
        <v>－</v>
      </c>
      <c r="AI160" s="37" t="str">
        <f t="shared" si="237"/>
        <v>－</v>
      </c>
      <c r="AJ160" s="35" t="str">
        <f t="shared" si="237"/>
        <v>－</v>
      </c>
      <c r="AK160" s="39" t="str">
        <f t="shared" si="201"/>
        <v>－</v>
      </c>
      <c r="AL160" s="37" t="str">
        <f t="shared" si="237"/>
        <v>－</v>
      </c>
      <c r="AM160" s="35" t="str">
        <f t="shared" si="237"/>
        <v>－</v>
      </c>
      <c r="AN160" s="39" t="str">
        <f t="shared" si="202"/>
        <v>－</v>
      </c>
      <c r="AO160" s="37" t="str">
        <f t="shared" si="237"/>
        <v>－</v>
      </c>
      <c r="AP160" s="35" t="str">
        <f t="shared" si="237"/>
        <v>－</v>
      </c>
      <c r="AQ160" s="39" t="str">
        <f t="shared" si="203"/>
        <v>－</v>
      </c>
      <c r="AR160" s="37" t="str">
        <f t="shared" si="237"/>
        <v>－</v>
      </c>
      <c r="AS160" s="35" t="str">
        <f t="shared" si="237"/>
        <v>－</v>
      </c>
      <c r="AT160" s="39" t="str">
        <f t="shared" si="204"/>
        <v>－</v>
      </c>
      <c r="AU160" s="37" t="str">
        <f t="shared" si="237"/>
        <v>－</v>
      </c>
      <c r="AV160" s="35" t="str">
        <f t="shared" si="237"/>
        <v>－</v>
      </c>
      <c r="AW160" s="39" t="str">
        <f t="shared" si="205"/>
        <v>－</v>
      </c>
      <c r="AX160" s="37">
        <f t="shared" si="237"/>
        <v>171</v>
      </c>
      <c r="AY160" s="35" t="str">
        <f t="shared" si="237"/>
        <v>－</v>
      </c>
      <c r="AZ160" s="39">
        <f t="shared" si="206"/>
        <v>171</v>
      </c>
      <c r="BA160" s="37" t="str">
        <f t="shared" si="237"/>
        <v>－</v>
      </c>
      <c r="BB160" s="35" t="str">
        <f t="shared" si="237"/>
        <v>－</v>
      </c>
      <c r="BC160" s="39" t="str">
        <f t="shared" si="207"/>
        <v>－</v>
      </c>
      <c r="BD160" s="37">
        <f t="shared" si="237"/>
        <v>313</v>
      </c>
      <c r="BE160" s="35">
        <f t="shared" si="237"/>
        <v>10</v>
      </c>
      <c r="BF160" s="39">
        <f t="shared" si="208"/>
        <v>323</v>
      </c>
      <c r="BG160" s="37">
        <f t="shared" si="237"/>
        <v>4036394</v>
      </c>
      <c r="BH160" s="35">
        <f t="shared" si="237"/>
        <v>64696</v>
      </c>
      <c r="BI160" s="39">
        <f t="shared" si="210"/>
        <v>4101090</v>
      </c>
      <c r="BJ160" s="37"/>
      <c r="BK160" s="35"/>
      <c r="BL160" s="39"/>
      <c r="BM160" s="37"/>
      <c r="BN160" s="35"/>
      <c r="BO160" s="39"/>
      <c r="BP160" s="37"/>
      <c r="BQ160" s="35"/>
      <c r="BR160" s="39"/>
      <c r="BS160" s="37"/>
      <c r="BT160" s="35"/>
      <c r="BU160" s="39"/>
      <c r="BV160" s="37"/>
      <c r="BW160" s="35"/>
      <c r="BX160" s="39"/>
    </row>
    <row r="161" spans="1:76" s="11" customFormat="1" ht="12.75" customHeight="1" x14ac:dyDescent="0.15">
      <c r="A161" s="65" t="s">
        <v>73</v>
      </c>
      <c r="B161" s="88" t="s">
        <v>74</v>
      </c>
      <c r="C161" s="89"/>
      <c r="D161" s="90"/>
      <c r="E161" s="46">
        <v>238906</v>
      </c>
      <c r="F161" s="49">
        <v>1199</v>
      </c>
      <c r="G161" s="50">
        <f t="shared" si="236"/>
        <v>240105</v>
      </c>
      <c r="H161" s="46">
        <v>1</v>
      </c>
      <c r="I161" s="49" t="s">
        <v>134</v>
      </c>
      <c r="J161" s="50">
        <f t="shared" si="214"/>
        <v>1</v>
      </c>
      <c r="K161" s="46">
        <v>1</v>
      </c>
      <c r="L161" s="49" t="s">
        <v>134</v>
      </c>
      <c r="M161" s="50">
        <f t="shared" si="193"/>
        <v>1</v>
      </c>
      <c r="N161" s="46" t="s">
        <v>134</v>
      </c>
      <c r="O161" s="49" t="s">
        <v>134</v>
      </c>
      <c r="P161" s="50" t="str">
        <f t="shared" si="194"/>
        <v>－</v>
      </c>
      <c r="Q161" s="46">
        <v>608</v>
      </c>
      <c r="R161" s="49">
        <v>21</v>
      </c>
      <c r="S161" s="50">
        <f t="shared" si="195"/>
        <v>629</v>
      </c>
      <c r="T161" s="46">
        <v>19</v>
      </c>
      <c r="U161" s="49" t="s">
        <v>134</v>
      </c>
      <c r="V161" s="50">
        <f t="shared" si="196"/>
        <v>19</v>
      </c>
      <c r="W161" s="46" t="s">
        <v>134</v>
      </c>
      <c r="X161" s="49" t="s">
        <v>134</v>
      </c>
      <c r="Y161" s="50" t="str">
        <f t="shared" si="197"/>
        <v>－</v>
      </c>
      <c r="Z161" s="46" t="s">
        <v>134</v>
      </c>
      <c r="AA161" s="49" t="s">
        <v>134</v>
      </c>
      <c r="AB161" s="50" t="str">
        <f t="shared" si="198"/>
        <v>－</v>
      </c>
      <c r="AC161" s="46">
        <v>1</v>
      </c>
      <c r="AD161" s="49" t="s">
        <v>134</v>
      </c>
      <c r="AE161" s="50">
        <f t="shared" si="199"/>
        <v>1</v>
      </c>
      <c r="AF161" s="46" t="s">
        <v>134</v>
      </c>
      <c r="AG161" s="49" t="s">
        <v>134</v>
      </c>
      <c r="AH161" s="50" t="str">
        <f t="shared" si="200"/>
        <v>－</v>
      </c>
      <c r="AI161" s="46" t="s">
        <v>134</v>
      </c>
      <c r="AJ161" s="49" t="s">
        <v>134</v>
      </c>
      <c r="AK161" s="50" t="str">
        <f t="shared" si="201"/>
        <v>－</v>
      </c>
      <c r="AL161" s="46" t="s">
        <v>134</v>
      </c>
      <c r="AM161" s="49" t="s">
        <v>134</v>
      </c>
      <c r="AN161" s="50" t="str">
        <f t="shared" si="202"/>
        <v>－</v>
      </c>
      <c r="AO161" s="46" t="s">
        <v>134</v>
      </c>
      <c r="AP161" s="49" t="s">
        <v>134</v>
      </c>
      <c r="AQ161" s="50" t="str">
        <f t="shared" si="203"/>
        <v>－</v>
      </c>
      <c r="AR161" s="46" t="s">
        <v>134</v>
      </c>
      <c r="AS161" s="49" t="s">
        <v>134</v>
      </c>
      <c r="AT161" s="50" t="str">
        <f t="shared" si="204"/>
        <v>－</v>
      </c>
      <c r="AU161" s="46" t="s">
        <v>134</v>
      </c>
      <c r="AV161" s="49" t="s">
        <v>134</v>
      </c>
      <c r="AW161" s="50" t="str">
        <f t="shared" si="205"/>
        <v>－</v>
      </c>
      <c r="AX161" s="46">
        <v>8</v>
      </c>
      <c r="AY161" s="49" t="s">
        <v>134</v>
      </c>
      <c r="AZ161" s="50">
        <f t="shared" si="206"/>
        <v>8</v>
      </c>
      <c r="BA161" s="46" t="s">
        <v>134</v>
      </c>
      <c r="BB161" s="49" t="s">
        <v>134</v>
      </c>
      <c r="BC161" s="50" t="str">
        <f t="shared" si="207"/>
        <v>－</v>
      </c>
      <c r="BD161" s="46">
        <v>1</v>
      </c>
      <c r="BE161" s="49" t="s">
        <v>134</v>
      </c>
      <c r="BF161" s="50">
        <f t="shared" si="208"/>
        <v>1</v>
      </c>
      <c r="BG161" s="23">
        <f t="shared" ref="BG161:BH166" si="238">IF(SUM(E161,H161,K161,N161,Q161,T161,W161,Z161,AC161,AF161,AI161,AL161,AO161,AR161,AU161,AX161,BA161,BD161)=0,"－",SUM(E161,H161,K161,N161,Q161,T161,W161,Z161,AC161,AF161,AI161,AL161,AO161,AR161,AU161,AX161,BA161,BD161))</f>
        <v>239545</v>
      </c>
      <c r="BH161" s="24">
        <f t="shared" si="238"/>
        <v>1220</v>
      </c>
      <c r="BI161" s="50">
        <f t="shared" si="210"/>
        <v>240765</v>
      </c>
      <c r="BJ161" s="46"/>
      <c r="BK161" s="49"/>
      <c r="BL161" s="50"/>
      <c r="BM161" s="46"/>
      <c r="BN161" s="49"/>
      <c r="BO161" s="50"/>
      <c r="BP161" s="46"/>
      <c r="BQ161" s="49"/>
      <c r="BR161" s="50"/>
      <c r="BS161" s="46"/>
      <c r="BT161" s="49"/>
      <c r="BU161" s="50"/>
      <c r="BV161" s="23"/>
      <c r="BW161" s="24"/>
      <c r="BX161" s="50"/>
    </row>
    <row r="162" spans="1:76" s="11" customFormat="1" ht="12.75" customHeight="1" x14ac:dyDescent="0.15">
      <c r="A162" s="76"/>
      <c r="B162" s="77" t="s">
        <v>199</v>
      </c>
      <c r="C162" s="56" t="s">
        <v>200</v>
      </c>
      <c r="D162" s="61"/>
      <c r="E162" s="26">
        <v>202710</v>
      </c>
      <c r="F162" s="27">
        <v>1157</v>
      </c>
      <c r="G162" s="28">
        <f t="shared" si="236"/>
        <v>203867</v>
      </c>
      <c r="H162" s="26" t="s">
        <v>134</v>
      </c>
      <c r="I162" s="27" t="s">
        <v>134</v>
      </c>
      <c r="J162" s="28" t="str">
        <f t="shared" si="214"/>
        <v>－</v>
      </c>
      <c r="K162" s="26">
        <v>13</v>
      </c>
      <c r="L162" s="27" t="s">
        <v>134</v>
      </c>
      <c r="M162" s="28">
        <f t="shared" si="193"/>
        <v>13</v>
      </c>
      <c r="N162" s="26" t="s">
        <v>134</v>
      </c>
      <c r="O162" s="27" t="s">
        <v>134</v>
      </c>
      <c r="P162" s="28" t="str">
        <f t="shared" si="194"/>
        <v>－</v>
      </c>
      <c r="Q162" s="26">
        <v>697</v>
      </c>
      <c r="R162" s="27">
        <v>33</v>
      </c>
      <c r="S162" s="28">
        <f t="shared" si="195"/>
        <v>730</v>
      </c>
      <c r="T162" s="26">
        <v>18</v>
      </c>
      <c r="U162" s="27" t="s">
        <v>134</v>
      </c>
      <c r="V162" s="28">
        <f t="shared" si="196"/>
        <v>18</v>
      </c>
      <c r="W162" s="26" t="s">
        <v>134</v>
      </c>
      <c r="X162" s="27" t="s">
        <v>134</v>
      </c>
      <c r="Y162" s="28" t="str">
        <f t="shared" si="197"/>
        <v>－</v>
      </c>
      <c r="Z162" s="26" t="s">
        <v>134</v>
      </c>
      <c r="AA162" s="27" t="s">
        <v>134</v>
      </c>
      <c r="AB162" s="28" t="str">
        <f t="shared" si="198"/>
        <v>－</v>
      </c>
      <c r="AC162" s="26">
        <v>2</v>
      </c>
      <c r="AD162" s="27" t="s">
        <v>134</v>
      </c>
      <c r="AE162" s="28">
        <f t="shared" si="199"/>
        <v>2</v>
      </c>
      <c r="AF162" s="26" t="s">
        <v>134</v>
      </c>
      <c r="AG162" s="27" t="s">
        <v>134</v>
      </c>
      <c r="AH162" s="28" t="str">
        <f t="shared" si="200"/>
        <v>－</v>
      </c>
      <c r="AI162" s="26" t="s">
        <v>134</v>
      </c>
      <c r="AJ162" s="27" t="s">
        <v>134</v>
      </c>
      <c r="AK162" s="28" t="str">
        <f t="shared" si="201"/>
        <v>－</v>
      </c>
      <c r="AL162" s="26" t="s">
        <v>134</v>
      </c>
      <c r="AM162" s="27" t="s">
        <v>134</v>
      </c>
      <c r="AN162" s="28" t="str">
        <f t="shared" si="202"/>
        <v>－</v>
      </c>
      <c r="AO162" s="26" t="s">
        <v>134</v>
      </c>
      <c r="AP162" s="27" t="s">
        <v>134</v>
      </c>
      <c r="AQ162" s="28" t="str">
        <f t="shared" si="203"/>
        <v>－</v>
      </c>
      <c r="AR162" s="26" t="s">
        <v>134</v>
      </c>
      <c r="AS162" s="27" t="s">
        <v>134</v>
      </c>
      <c r="AT162" s="28" t="str">
        <f t="shared" si="204"/>
        <v>－</v>
      </c>
      <c r="AU162" s="26" t="s">
        <v>134</v>
      </c>
      <c r="AV162" s="27" t="s">
        <v>134</v>
      </c>
      <c r="AW162" s="28" t="str">
        <f t="shared" si="205"/>
        <v>－</v>
      </c>
      <c r="AX162" s="26">
        <v>7</v>
      </c>
      <c r="AY162" s="27" t="s">
        <v>134</v>
      </c>
      <c r="AZ162" s="28">
        <f t="shared" si="206"/>
        <v>7</v>
      </c>
      <c r="BA162" s="26" t="s">
        <v>134</v>
      </c>
      <c r="BB162" s="27" t="s">
        <v>134</v>
      </c>
      <c r="BC162" s="28" t="str">
        <f t="shared" si="207"/>
        <v>－</v>
      </c>
      <c r="BD162" s="26" t="s">
        <v>134</v>
      </c>
      <c r="BE162" s="27" t="s">
        <v>134</v>
      </c>
      <c r="BF162" s="28" t="str">
        <f t="shared" si="208"/>
        <v>－</v>
      </c>
      <c r="BG162" s="26">
        <f t="shared" si="238"/>
        <v>203447</v>
      </c>
      <c r="BH162" s="27">
        <f t="shared" si="238"/>
        <v>1190</v>
      </c>
      <c r="BI162" s="28">
        <f t="shared" si="210"/>
        <v>204637</v>
      </c>
      <c r="BJ162" s="26"/>
      <c r="BK162" s="27"/>
      <c r="BL162" s="28"/>
      <c r="BM162" s="26"/>
      <c r="BN162" s="27"/>
      <c r="BO162" s="28"/>
      <c r="BP162" s="26"/>
      <c r="BQ162" s="27"/>
      <c r="BR162" s="28"/>
      <c r="BS162" s="26"/>
      <c r="BT162" s="27"/>
      <c r="BU162" s="28"/>
      <c r="BV162" s="26"/>
      <c r="BW162" s="27"/>
      <c r="BX162" s="28"/>
    </row>
    <row r="163" spans="1:76" s="11" customFormat="1" ht="12.75" customHeight="1" x14ac:dyDescent="0.15">
      <c r="A163" s="76"/>
      <c r="B163" s="78"/>
      <c r="C163" s="56" t="s">
        <v>201</v>
      </c>
      <c r="D163" s="61"/>
      <c r="E163" s="26">
        <v>85014</v>
      </c>
      <c r="F163" s="27">
        <v>380</v>
      </c>
      <c r="G163" s="28">
        <f t="shared" si="236"/>
        <v>85394</v>
      </c>
      <c r="H163" s="26" t="s">
        <v>134</v>
      </c>
      <c r="I163" s="27" t="s">
        <v>134</v>
      </c>
      <c r="J163" s="28" t="str">
        <f t="shared" si="214"/>
        <v>－</v>
      </c>
      <c r="K163" s="26" t="s">
        <v>134</v>
      </c>
      <c r="L163" s="27" t="s">
        <v>134</v>
      </c>
      <c r="M163" s="28" t="str">
        <f t="shared" si="193"/>
        <v>－</v>
      </c>
      <c r="N163" s="26" t="s">
        <v>134</v>
      </c>
      <c r="O163" s="27" t="s">
        <v>134</v>
      </c>
      <c r="P163" s="28" t="str">
        <f t="shared" si="194"/>
        <v>－</v>
      </c>
      <c r="Q163" s="26">
        <v>336</v>
      </c>
      <c r="R163" s="27">
        <v>4</v>
      </c>
      <c r="S163" s="28">
        <f t="shared" si="195"/>
        <v>340</v>
      </c>
      <c r="T163" s="26" t="s">
        <v>134</v>
      </c>
      <c r="U163" s="27" t="s">
        <v>134</v>
      </c>
      <c r="V163" s="28" t="str">
        <f t="shared" si="196"/>
        <v>－</v>
      </c>
      <c r="W163" s="26" t="s">
        <v>134</v>
      </c>
      <c r="X163" s="27" t="s">
        <v>134</v>
      </c>
      <c r="Y163" s="28" t="str">
        <f t="shared" si="197"/>
        <v>－</v>
      </c>
      <c r="Z163" s="26" t="s">
        <v>134</v>
      </c>
      <c r="AA163" s="27" t="s">
        <v>134</v>
      </c>
      <c r="AB163" s="28" t="str">
        <f t="shared" si="198"/>
        <v>－</v>
      </c>
      <c r="AC163" s="26" t="s">
        <v>134</v>
      </c>
      <c r="AD163" s="27" t="s">
        <v>134</v>
      </c>
      <c r="AE163" s="28" t="str">
        <f t="shared" si="199"/>
        <v>－</v>
      </c>
      <c r="AF163" s="26" t="s">
        <v>134</v>
      </c>
      <c r="AG163" s="27" t="s">
        <v>134</v>
      </c>
      <c r="AH163" s="28" t="str">
        <f t="shared" si="200"/>
        <v>－</v>
      </c>
      <c r="AI163" s="26" t="s">
        <v>134</v>
      </c>
      <c r="AJ163" s="27" t="s">
        <v>134</v>
      </c>
      <c r="AK163" s="28" t="str">
        <f t="shared" si="201"/>
        <v>－</v>
      </c>
      <c r="AL163" s="26" t="s">
        <v>134</v>
      </c>
      <c r="AM163" s="27" t="s">
        <v>134</v>
      </c>
      <c r="AN163" s="28" t="str">
        <f t="shared" si="202"/>
        <v>－</v>
      </c>
      <c r="AO163" s="26" t="s">
        <v>134</v>
      </c>
      <c r="AP163" s="27" t="s">
        <v>134</v>
      </c>
      <c r="AQ163" s="28" t="str">
        <f t="shared" si="203"/>
        <v>－</v>
      </c>
      <c r="AR163" s="26" t="s">
        <v>134</v>
      </c>
      <c r="AS163" s="27" t="s">
        <v>134</v>
      </c>
      <c r="AT163" s="28" t="str">
        <f t="shared" si="204"/>
        <v>－</v>
      </c>
      <c r="AU163" s="26" t="s">
        <v>134</v>
      </c>
      <c r="AV163" s="27" t="s">
        <v>134</v>
      </c>
      <c r="AW163" s="28" t="str">
        <f t="shared" si="205"/>
        <v>－</v>
      </c>
      <c r="AX163" s="26">
        <v>1</v>
      </c>
      <c r="AY163" s="27" t="s">
        <v>134</v>
      </c>
      <c r="AZ163" s="28">
        <f t="shared" si="206"/>
        <v>1</v>
      </c>
      <c r="BA163" s="26" t="s">
        <v>134</v>
      </c>
      <c r="BB163" s="27" t="s">
        <v>134</v>
      </c>
      <c r="BC163" s="28" t="str">
        <f t="shared" si="207"/>
        <v>－</v>
      </c>
      <c r="BD163" s="26" t="s">
        <v>134</v>
      </c>
      <c r="BE163" s="27" t="s">
        <v>134</v>
      </c>
      <c r="BF163" s="28" t="str">
        <f t="shared" si="208"/>
        <v>－</v>
      </c>
      <c r="BG163" s="26">
        <f t="shared" ref="BG163" si="239">IF(SUM(E163,H163,K163,N163,Q163,T163,W163,Z163,AC163,AF163,AI163,AL163,AO163,AR163,AU163,AX163,BA163,BD163)=0,"－",SUM(E163,H163,K163,N163,Q163,T163,W163,Z163,AC163,AF163,AI163,AL163,AO163,AR163,AU163,AX163,BA163,BD163))</f>
        <v>85351</v>
      </c>
      <c r="BH163" s="27">
        <f t="shared" ref="BH163" si="240">IF(SUM(F163,I163,L163,O163,R163,U163,X163,AA163,AD163,AG163,AJ163,AM163,AP163,AS163,AV163,AY163,BB163,BE163)=0,"－",SUM(F163,I163,L163,O163,R163,U163,X163,AA163,AD163,AG163,AJ163,AM163,AP163,AS163,AV163,AY163,BB163,BE163))</f>
        <v>384</v>
      </c>
      <c r="BI163" s="28">
        <f t="shared" si="210"/>
        <v>85735</v>
      </c>
      <c r="BJ163" s="26"/>
      <c r="BK163" s="27"/>
      <c r="BL163" s="28"/>
      <c r="BM163" s="26"/>
      <c r="BN163" s="27"/>
      <c r="BO163" s="28"/>
      <c r="BP163" s="26"/>
      <c r="BQ163" s="27"/>
      <c r="BR163" s="28"/>
      <c r="BS163" s="26"/>
      <c r="BT163" s="27"/>
      <c r="BU163" s="28"/>
      <c r="BV163" s="26"/>
      <c r="BW163" s="27"/>
      <c r="BX163" s="28"/>
    </row>
    <row r="164" spans="1:76" s="11" customFormat="1" ht="12.75" customHeight="1" x14ac:dyDescent="0.15">
      <c r="A164" s="66"/>
      <c r="B164" s="59"/>
      <c r="C164" s="56" t="s">
        <v>25</v>
      </c>
      <c r="D164" s="61"/>
      <c r="E164" s="26">
        <f>IF(SUM(E162:E163)=0,"－",SUM(E162:E163))</f>
        <v>287724</v>
      </c>
      <c r="F164" s="27">
        <f t="shared" ref="F164:BH164" si="241">IF(SUM(F162:F163)=0,"－",SUM(F162:F163))</f>
        <v>1537</v>
      </c>
      <c r="G164" s="28">
        <f t="shared" si="236"/>
        <v>289261</v>
      </c>
      <c r="H164" s="26" t="str">
        <f t="shared" si="241"/>
        <v>－</v>
      </c>
      <c r="I164" s="27" t="str">
        <f t="shared" si="241"/>
        <v>－</v>
      </c>
      <c r="J164" s="28" t="str">
        <f t="shared" si="214"/>
        <v>－</v>
      </c>
      <c r="K164" s="26">
        <f t="shared" si="241"/>
        <v>13</v>
      </c>
      <c r="L164" s="27" t="str">
        <f t="shared" si="241"/>
        <v>－</v>
      </c>
      <c r="M164" s="28">
        <f t="shared" si="193"/>
        <v>13</v>
      </c>
      <c r="N164" s="26" t="str">
        <f t="shared" si="241"/>
        <v>－</v>
      </c>
      <c r="O164" s="27" t="str">
        <f t="shared" si="241"/>
        <v>－</v>
      </c>
      <c r="P164" s="28" t="str">
        <f t="shared" si="194"/>
        <v>－</v>
      </c>
      <c r="Q164" s="26">
        <f t="shared" si="241"/>
        <v>1033</v>
      </c>
      <c r="R164" s="27">
        <f t="shared" si="241"/>
        <v>37</v>
      </c>
      <c r="S164" s="28">
        <f t="shared" si="195"/>
        <v>1070</v>
      </c>
      <c r="T164" s="26">
        <f t="shared" si="241"/>
        <v>18</v>
      </c>
      <c r="U164" s="27" t="str">
        <f t="shared" si="241"/>
        <v>－</v>
      </c>
      <c r="V164" s="28">
        <f t="shared" si="196"/>
        <v>18</v>
      </c>
      <c r="W164" s="26" t="str">
        <f t="shared" si="241"/>
        <v>－</v>
      </c>
      <c r="X164" s="27" t="str">
        <f t="shared" si="241"/>
        <v>－</v>
      </c>
      <c r="Y164" s="28" t="str">
        <f t="shared" si="197"/>
        <v>－</v>
      </c>
      <c r="Z164" s="26" t="str">
        <f t="shared" si="241"/>
        <v>－</v>
      </c>
      <c r="AA164" s="27" t="str">
        <f t="shared" si="241"/>
        <v>－</v>
      </c>
      <c r="AB164" s="28" t="str">
        <f t="shared" si="198"/>
        <v>－</v>
      </c>
      <c r="AC164" s="26">
        <f t="shared" si="241"/>
        <v>2</v>
      </c>
      <c r="AD164" s="27" t="str">
        <f t="shared" si="241"/>
        <v>－</v>
      </c>
      <c r="AE164" s="28">
        <f t="shared" si="199"/>
        <v>2</v>
      </c>
      <c r="AF164" s="26" t="str">
        <f t="shared" si="241"/>
        <v>－</v>
      </c>
      <c r="AG164" s="27" t="str">
        <f t="shared" si="241"/>
        <v>－</v>
      </c>
      <c r="AH164" s="28" t="str">
        <f t="shared" si="200"/>
        <v>－</v>
      </c>
      <c r="AI164" s="26" t="str">
        <f t="shared" si="241"/>
        <v>－</v>
      </c>
      <c r="AJ164" s="27" t="str">
        <f t="shared" si="241"/>
        <v>－</v>
      </c>
      <c r="AK164" s="28" t="str">
        <f t="shared" si="201"/>
        <v>－</v>
      </c>
      <c r="AL164" s="26" t="str">
        <f t="shared" si="241"/>
        <v>－</v>
      </c>
      <c r="AM164" s="27" t="str">
        <f t="shared" si="241"/>
        <v>－</v>
      </c>
      <c r="AN164" s="28" t="str">
        <f t="shared" si="202"/>
        <v>－</v>
      </c>
      <c r="AO164" s="26" t="str">
        <f t="shared" si="241"/>
        <v>－</v>
      </c>
      <c r="AP164" s="27" t="str">
        <f t="shared" si="241"/>
        <v>－</v>
      </c>
      <c r="AQ164" s="28" t="str">
        <f t="shared" si="203"/>
        <v>－</v>
      </c>
      <c r="AR164" s="26" t="str">
        <f t="shared" si="241"/>
        <v>－</v>
      </c>
      <c r="AS164" s="27" t="str">
        <f t="shared" si="241"/>
        <v>－</v>
      </c>
      <c r="AT164" s="28" t="str">
        <f t="shared" si="204"/>
        <v>－</v>
      </c>
      <c r="AU164" s="26" t="str">
        <f t="shared" si="241"/>
        <v>－</v>
      </c>
      <c r="AV164" s="27" t="str">
        <f t="shared" si="241"/>
        <v>－</v>
      </c>
      <c r="AW164" s="28" t="str">
        <f t="shared" si="205"/>
        <v>－</v>
      </c>
      <c r="AX164" s="26">
        <f t="shared" si="241"/>
        <v>8</v>
      </c>
      <c r="AY164" s="27" t="str">
        <f t="shared" si="241"/>
        <v>－</v>
      </c>
      <c r="AZ164" s="28">
        <f t="shared" si="206"/>
        <v>8</v>
      </c>
      <c r="BA164" s="26" t="str">
        <f t="shared" si="241"/>
        <v>－</v>
      </c>
      <c r="BB164" s="27" t="str">
        <f t="shared" si="241"/>
        <v>－</v>
      </c>
      <c r="BC164" s="28" t="str">
        <f t="shared" si="207"/>
        <v>－</v>
      </c>
      <c r="BD164" s="26" t="str">
        <f t="shared" si="241"/>
        <v>－</v>
      </c>
      <c r="BE164" s="27" t="str">
        <f t="shared" si="241"/>
        <v>－</v>
      </c>
      <c r="BF164" s="28" t="str">
        <f t="shared" si="208"/>
        <v>－</v>
      </c>
      <c r="BG164" s="26">
        <f t="shared" si="241"/>
        <v>288798</v>
      </c>
      <c r="BH164" s="27">
        <f t="shared" si="241"/>
        <v>1574</v>
      </c>
      <c r="BI164" s="28">
        <f t="shared" si="210"/>
        <v>290372</v>
      </c>
      <c r="BJ164" s="26"/>
      <c r="BK164" s="27"/>
      <c r="BL164" s="28"/>
      <c r="BM164" s="26"/>
      <c r="BN164" s="27"/>
      <c r="BO164" s="28"/>
      <c r="BP164" s="26"/>
      <c r="BQ164" s="27"/>
      <c r="BR164" s="28"/>
      <c r="BS164" s="26"/>
      <c r="BT164" s="27"/>
      <c r="BU164" s="28"/>
      <c r="BV164" s="26"/>
      <c r="BW164" s="27"/>
      <c r="BX164" s="28"/>
    </row>
    <row r="165" spans="1:76" s="11" customFormat="1" ht="12.75" customHeight="1" x14ac:dyDescent="0.15">
      <c r="A165" s="66"/>
      <c r="B165" s="77" t="s">
        <v>33</v>
      </c>
      <c r="C165" s="56" t="s">
        <v>130</v>
      </c>
      <c r="D165" s="61"/>
      <c r="E165" s="26">
        <v>477218</v>
      </c>
      <c r="F165" s="27">
        <v>3724</v>
      </c>
      <c r="G165" s="28">
        <f t="shared" si="236"/>
        <v>480942</v>
      </c>
      <c r="H165" s="26" t="s">
        <v>134</v>
      </c>
      <c r="I165" s="27" t="s">
        <v>134</v>
      </c>
      <c r="J165" s="28" t="str">
        <f t="shared" si="214"/>
        <v>－</v>
      </c>
      <c r="K165" s="26">
        <v>56</v>
      </c>
      <c r="L165" s="27">
        <v>2</v>
      </c>
      <c r="M165" s="28">
        <f t="shared" si="193"/>
        <v>58</v>
      </c>
      <c r="N165" s="26" t="s">
        <v>134</v>
      </c>
      <c r="O165" s="27" t="s">
        <v>134</v>
      </c>
      <c r="P165" s="28" t="str">
        <f t="shared" si="194"/>
        <v>－</v>
      </c>
      <c r="Q165" s="26">
        <v>2348</v>
      </c>
      <c r="R165" s="27">
        <v>144</v>
      </c>
      <c r="S165" s="28">
        <f t="shared" si="195"/>
        <v>2492</v>
      </c>
      <c r="T165" s="26">
        <v>67</v>
      </c>
      <c r="U165" s="27" t="s">
        <v>134</v>
      </c>
      <c r="V165" s="28">
        <f t="shared" si="196"/>
        <v>67</v>
      </c>
      <c r="W165" s="26" t="s">
        <v>134</v>
      </c>
      <c r="X165" s="27" t="s">
        <v>134</v>
      </c>
      <c r="Y165" s="28" t="str">
        <f t="shared" si="197"/>
        <v>－</v>
      </c>
      <c r="Z165" s="26" t="s">
        <v>134</v>
      </c>
      <c r="AA165" s="27" t="s">
        <v>134</v>
      </c>
      <c r="AB165" s="28" t="str">
        <f t="shared" si="198"/>
        <v>－</v>
      </c>
      <c r="AC165" s="26">
        <v>18</v>
      </c>
      <c r="AD165" s="27" t="s">
        <v>134</v>
      </c>
      <c r="AE165" s="28">
        <f t="shared" si="199"/>
        <v>18</v>
      </c>
      <c r="AF165" s="26" t="s">
        <v>134</v>
      </c>
      <c r="AG165" s="27" t="s">
        <v>134</v>
      </c>
      <c r="AH165" s="28" t="str">
        <f t="shared" si="200"/>
        <v>－</v>
      </c>
      <c r="AI165" s="26" t="s">
        <v>134</v>
      </c>
      <c r="AJ165" s="27" t="s">
        <v>134</v>
      </c>
      <c r="AK165" s="28" t="str">
        <f t="shared" si="201"/>
        <v>－</v>
      </c>
      <c r="AL165" s="26" t="s">
        <v>134</v>
      </c>
      <c r="AM165" s="27" t="s">
        <v>134</v>
      </c>
      <c r="AN165" s="28" t="str">
        <f t="shared" si="202"/>
        <v>－</v>
      </c>
      <c r="AO165" s="26" t="s">
        <v>134</v>
      </c>
      <c r="AP165" s="27" t="s">
        <v>134</v>
      </c>
      <c r="AQ165" s="28" t="str">
        <f t="shared" si="203"/>
        <v>－</v>
      </c>
      <c r="AR165" s="26" t="s">
        <v>134</v>
      </c>
      <c r="AS165" s="27" t="s">
        <v>134</v>
      </c>
      <c r="AT165" s="28" t="str">
        <f t="shared" si="204"/>
        <v>－</v>
      </c>
      <c r="AU165" s="26" t="s">
        <v>134</v>
      </c>
      <c r="AV165" s="27" t="s">
        <v>134</v>
      </c>
      <c r="AW165" s="28" t="str">
        <f t="shared" si="205"/>
        <v>－</v>
      </c>
      <c r="AX165" s="26">
        <v>25</v>
      </c>
      <c r="AY165" s="27" t="s">
        <v>134</v>
      </c>
      <c r="AZ165" s="28">
        <f t="shared" si="206"/>
        <v>25</v>
      </c>
      <c r="BA165" s="26" t="s">
        <v>134</v>
      </c>
      <c r="BB165" s="27" t="s">
        <v>134</v>
      </c>
      <c r="BC165" s="28" t="str">
        <f t="shared" si="207"/>
        <v>－</v>
      </c>
      <c r="BD165" s="26">
        <v>9</v>
      </c>
      <c r="BE165" s="27" t="s">
        <v>134</v>
      </c>
      <c r="BF165" s="28">
        <f t="shared" si="208"/>
        <v>9</v>
      </c>
      <c r="BG165" s="26">
        <f t="shared" si="238"/>
        <v>479741</v>
      </c>
      <c r="BH165" s="27">
        <f t="shared" si="238"/>
        <v>3870</v>
      </c>
      <c r="BI165" s="28">
        <f t="shared" si="210"/>
        <v>483611</v>
      </c>
      <c r="BJ165" s="26"/>
      <c r="BK165" s="27"/>
      <c r="BL165" s="28"/>
      <c r="BM165" s="26"/>
      <c r="BN165" s="27"/>
      <c r="BO165" s="28"/>
      <c r="BP165" s="26"/>
      <c r="BQ165" s="27"/>
      <c r="BR165" s="28"/>
      <c r="BS165" s="26"/>
      <c r="BT165" s="27"/>
      <c r="BU165" s="28"/>
      <c r="BV165" s="26"/>
      <c r="BW165" s="27"/>
      <c r="BX165" s="28"/>
    </row>
    <row r="166" spans="1:76" s="11" customFormat="1" ht="12.75" customHeight="1" x14ac:dyDescent="0.15">
      <c r="A166" s="66"/>
      <c r="B166" s="78"/>
      <c r="C166" s="56" t="s">
        <v>131</v>
      </c>
      <c r="D166" s="61"/>
      <c r="E166" s="26">
        <v>244311</v>
      </c>
      <c r="F166" s="27">
        <v>1340</v>
      </c>
      <c r="G166" s="28">
        <f t="shared" si="236"/>
        <v>245651</v>
      </c>
      <c r="H166" s="26" t="s">
        <v>134</v>
      </c>
      <c r="I166" s="27" t="s">
        <v>134</v>
      </c>
      <c r="J166" s="28" t="str">
        <f t="shared" si="214"/>
        <v>－</v>
      </c>
      <c r="K166" s="26">
        <v>7</v>
      </c>
      <c r="L166" s="27" t="s">
        <v>134</v>
      </c>
      <c r="M166" s="28">
        <f t="shared" si="193"/>
        <v>7</v>
      </c>
      <c r="N166" s="26" t="s">
        <v>134</v>
      </c>
      <c r="O166" s="27" t="s">
        <v>134</v>
      </c>
      <c r="P166" s="28" t="str">
        <f t="shared" si="194"/>
        <v>－</v>
      </c>
      <c r="Q166" s="26">
        <v>1584</v>
      </c>
      <c r="R166" s="27">
        <v>52</v>
      </c>
      <c r="S166" s="28">
        <f t="shared" si="195"/>
        <v>1636</v>
      </c>
      <c r="T166" s="26">
        <v>8</v>
      </c>
      <c r="U166" s="27" t="s">
        <v>134</v>
      </c>
      <c r="V166" s="28">
        <f t="shared" si="196"/>
        <v>8</v>
      </c>
      <c r="W166" s="26" t="s">
        <v>134</v>
      </c>
      <c r="X166" s="27" t="s">
        <v>134</v>
      </c>
      <c r="Y166" s="28" t="str">
        <f t="shared" si="197"/>
        <v>－</v>
      </c>
      <c r="Z166" s="26" t="s">
        <v>134</v>
      </c>
      <c r="AA166" s="27" t="s">
        <v>134</v>
      </c>
      <c r="AB166" s="28" t="str">
        <f t="shared" si="198"/>
        <v>－</v>
      </c>
      <c r="AC166" s="26">
        <v>1</v>
      </c>
      <c r="AD166" s="27" t="s">
        <v>134</v>
      </c>
      <c r="AE166" s="28">
        <f t="shared" si="199"/>
        <v>1</v>
      </c>
      <c r="AF166" s="26" t="s">
        <v>134</v>
      </c>
      <c r="AG166" s="27" t="s">
        <v>134</v>
      </c>
      <c r="AH166" s="28" t="str">
        <f t="shared" si="200"/>
        <v>－</v>
      </c>
      <c r="AI166" s="26" t="s">
        <v>134</v>
      </c>
      <c r="AJ166" s="27" t="s">
        <v>134</v>
      </c>
      <c r="AK166" s="28" t="str">
        <f t="shared" si="201"/>
        <v>－</v>
      </c>
      <c r="AL166" s="26" t="s">
        <v>134</v>
      </c>
      <c r="AM166" s="27" t="s">
        <v>134</v>
      </c>
      <c r="AN166" s="28" t="str">
        <f t="shared" si="202"/>
        <v>－</v>
      </c>
      <c r="AO166" s="26" t="s">
        <v>134</v>
      </c>
      <c r="AP166" s="27" t="s">
        <v>134</v>
      </c>
      <c r="AQ166" s="28" t="str">
        <f t="shared" si="203"/>
        <v>－</v>
      </c>
      <c r="AR166" s="26" t="s">
        <v>134</v>
      </c>
      <c r="AS166" s="27" t="s">
        <v>134</v>
      </c>
      <c r="AT166" s="28" t="str">
        <f t="shared" si="204"/>
        <v>－</v>
      </c>
      <c r="AU166" s="26" t="s">
        <v>134</v>
      </c>
      <c r="AV166" s="27" t="s">
        <v>134</v>
      </c>
      <c r="AW166" s="28" t="str">
        <f t="shared" si="205"/>
        <v>－</v>
      </c>
      <c r="AX166" s="26">
        <v>5</v>
      </c>
      <c r="AY166" s="27" t="s">
        <v>134</v>
      </c>
      <c r="AZ166" s="28">
        <f t="shared" si="206"/>
        <v>5</v>
      </c>
      <c r="BA166" s="26" t="s">
        <v>134</v>
      </c>
      <c r="BB166" s="27" t="s">
        <v>134</v>
      </c>
      <c r="BC166" s="28" t="str">
        <f t="shared" si="207"/>
        <v>－</v>
      </c>
      <c r="BD166" s="26">
        <v>5</v>
      </c>
      <c r="BE166" s="27" t="s">
        <v>134</v>
      </c>
      <c r="BF166" s="28">
        <f t="shared" si="208"/>
        <v>5</v>
      </c>
      <c r="BG166" s="26">
        <f t="shared" si="238"/>
        <v>245921</v>
      </c>
      <c r="BH166" s="27">
        <f t="shared" si="238"/>
        <v>1392</v>
      </c>
      <c r="BI166" s="28">
        <f t="shared" si="210"/>
        <v>247313</v>
      </c>
      <c r="BJ166" s="26"/>
      <c r="BK166" s="27"/>
      <c r="BL166" s="28"/>
      <c r="BM166" s="26"/>
      <c r="BN166" s="27"/>
      <c r="BO166" s="28"/>
      <c r="BP166" s="26"/>
      <c r="BQ166" s="27"/>
      <c r="BR166" s="28"/>
      <c r="BS166" s="26"/>
      <c r="BT166" s="27"/>
      <c r="BU166" s="28"/>
      <c r="BV166" s="26"/>
      <c r="BW166" s="27"/>
      <c r="BX166" s="28"/>
    </row>
    <row r="167" spans="1:76" s="11" customFormat="1" ht="12.75" customHeight="1" x14ac:dyDescent="0.15">
      <c r="A167" s="66"/>
      <c r="B167" s="59"/>
      <c r="C167" s="56" t="s">
        <v>25</v>
      </c>
      <c r="D167" s="61"/>
      <c r="E167" s="26">
        <f>IF(SUM(E165:E166)=0,"－",SUM(E165:E166))</f>
        <v>721529</v>
      </c>
      <c r="F167" s="27">
        <f t="shared" ref="F167:BE167" si="242">IF(SUM(F165:F166)=0,"－",SUM(F165:F166))</f>
        <v>5064</v>
      </c>
      <c r="G167" s="28">
        <f t="shared" si="236"/>
        <v>726593</v>
      </c>
      <c r="H167" s="26" t="str">
        <f t="shared" si="242"/>
        <v>－</v>
      </c>
      <c r="I167" s="27" t="str">
        <f t="shared" si="242"/>
        <v>－</v>
      </c>
      <c r="J167" s="28" t="str">
        <f t="shared" si="214"/>
        <v>－</v>
      </c>
      <c r="K167" s="26">
        <f t="shared" si="242"/>
        <v>63</v>
      </c>
      <c r="L167" s="27">
        <f t="shared" si="242"/>
        <v>2</v>
      </c>
      <c r="M167" s="28">
        <f t="shared" si="193"/>
        <v>65</v>
      </c>
      <c r="N167" s="26" t="str">
        <f t="shared" si="242"/>
        <v>－</v>
      </c>
      <c r="O167" s="27" t="str">
        <f t="shared" si="242"/>
        <v>－</v>
      </c>
      <c r="P167" s="28" t="str">
        <f t="shared" si="194"/>
        <v>－</v>
      </c>
      <c r="Q167" s="26">
        <f t="shared" si="242"/>
        <v>3932</v>
      </c>
      <c r="R167" s="27">
        <f t="shared" si="242"/>
        <v>196</v>
      </c>
      <c r="S167" s="28">
        <f t="shared" si="195"/>
        <v>4128</v>
      </c>
      <c r="T167" s="26">
        <f t="shared" si="242"/>
        <v>75</v>
      </c>
      <c r="U167" s="27" t="str">
        <f t="shared" si="242"/>
        <v>－</v>
      </c>
      <c r="V167" s="28">
        <f t="shared" si="196"/>
        <v>75</v>
      </c>
      <c r="W167" s="26" t="str">
        <f t="shared" si="242"/>
        <v>－</v>
      </c>
      <c r="X167" s="27" t="str">
        <f t="shared" si="242"/>
        <v>－</v>
      </c>
      <c r="Y167" s="28" t="str">
        <f t="shared" si="197"/>
        <v>－</v>
      </c>
      <c r="Z167" s="26" t="str">
        <f t="shared" si="242"/>
        <v>－</v>
      </c>
      <c r="AA167" s="27" t="str">
        <f t="shared" si="242"/>
        <v>－</v>
      </c>
      <c r="AB167" s="28" t="str">
        <f t="shared" si="198"/>
        <v>－</v>
      </c>
      <c r="AC167" s="26">
        <f t="shared" si="242"/>
        <v>19</v>
      </c>
      <c r="AD167" s="27" t="str">
        <f t="shared" si="242"/>
        <v>－</v>
      </c>
      <c r="AE167" s="28">
        <f t="shared" si="199"/>
        <v>19</v>
      </c>
      <c r="AF167" s="26" t="str">
        <f t="shared" si="242"/>
        <v>－</v>
      </c>
      <c r="AG167" s="27" t="str">
        <f t="shared" si="242"/>
        <v>－</v>
      </c>
      <c r="AH167" s="28" t="str">
        <f t="shared" si="200"/>
        <v>－</v>
      </c>
      <c r="AI167" s="26" t="str">
        <f t="shared" si="242"/>
        <v>－</v>
      </c>
      <c r="AJ167" s="27" t="str">
        <f t="shared" si="242"/>
        <v>－</v>
      </c>
      <c r="AK167" s="28" t="str">
        <f t="shared" si="201"/>
        <v>－</v>
      </c>
      <c r="AL167" s="26" t="str">
        <f t="shared" si="242"/>
        <v>－</v>
      </c>
      <c r="AM167" s="27" t="str">
        <f t="shared" si="242"/>
        <v>－</v>
      </c>
      <c r="AN167" s="28" t="str">
        <f t="shared" si="202"/>
        <v>－</v>
      </c>
      <c r="AO167" s="26" t="str">
        <f t="shared" si="242"/>
        <v>－</v>
      </c>
      <c r="AP167" s="27" t="str">
        <f t="shared" si="242"/>
        <v>－</v>
      </c>
      <c r="AQ167" s="28" t="str">
        <f t="shared" si="203"/>
        <v>－</v>
      </c>
      <c r="AR167" s="26" t="str">
        <f t="shared" si="242"/>
        <v>－</v>
      </c>
      <c r="AS167" s="27" t="str">
        <f t="shared" si="242"/>
        <v>－</v>
      </c>
      <c r="AT167" s="28" t="str">
        <f t="shared" si="204"/>
        <v>－</v>
      </c>
      <c r="AU167" s="26" t="str">
        <f t="shared" si="242"/>
        <v>－</v>
      </c>
      <c r="AV167" s="27" t="str">
        <f t="shared" si="242"/>
        <v>－</v>
      </c>
      <c r="AW167" s="28" t="str">
        <f t="shared" si="205"/>
        <v>－</v>
      </c>
      <c r="AX167" s="26">
        <f t="shared" si="242"/>
        <v>30</v>
      </c>
      <c r="AY167" s="27" t="str">
        <f t="shared" si="242"/>
        <v>－</v>
      </c>
      <c r="AZ167" s="28">
        <f t="shared" si="206"/>
        <v>30</v>
      </c>
      <c r="BA167" s="26" t="str">
        <f t="shared" si="242"/>
        <v>－</v>
      </c>
      <c r="BB167" s="27" t="str">
        <f t="shared" si="242"/>
        <v>－</v>
      </c>
      <c r="BC167" s="28" t="str">
        <f t="shared" si="207"/>
        <v>－</v>
      </c>
      <c r="BD167" s="26">
        <f t="shared" si="242"/>
        <v>14</v>
      </c>
      <c r="BE167" s="27" t="str">
        <f t="shared" si="242"/>
        <v>－</v>
      </c>
      <c r="BF167" s="28">
        <f t="shared" si="208"/>
        <v>14</v>
      </c>
      <c r="BG167" s="26">
        <f>IF(SUM(BG165:BG166)=0,"－",SUM(BG165:BG166))</f>
        <v>725662</v>
      </c>
      <c r="BH167" s="27">
        <f>IF(SUM(BH165:BH166)=0,"－",SUM(BH165:BH166))</f>
        <v>5262</v>
      </c>
      <c r="BI167" s="28">
        <f t="shared" si="210"/>
        <v>730924</v>
      </c>
      <c r="BJ167" s="26"/>
      <c r="BK167" s="27"/>
      <c r="BL167" s="28"/>
      <c r="BM167" s="26"/>
      <c r="BN167" s="27"/>
      <c r="BO167" s="28"/>
      <c r="BP167" s="26"/>
      <c r="BQ167" s="27"/>
      <c r="BR167" s="28"/>
      <c r="BS167" s="26"/>
      <c r="BT167" s="27"/>
      <c r="BU167" s="28"/>
      <c r="BV167" s="26"/>
      <c r="BW167" s="27"/>
      <c r="BX167" s="28"/>
    </row>
    <row r="168" spans="1:76" s="11" customFormat="1" ht="12.75" customHeight="1" x14ac:dyDescent="0.15">
      <c r="A168" s="66"/>
      <c r="B168" s="60" t="s">
        <v>10</v>
      </c>
      <c r="C168" s="56" t="s">
        <v>75</v>
      </c>
      <c r="D168" s="61"/>
      <c r="E168" s="26">
        <v>528397</v>
      </c>
      <c r="F168" s="27">
        <v>5871</v>
      </c>
      <c r="G168" s="28">
        <f t="shared" si="236"/>
        <v>534268</v>
      </c>
      <c r="H168" s="26" t="s">
        <v>134</v>
      </c>
      <c r="I168" s="27" t="s">
        <v>134</v>
      </c>
      <c r="J168" s="28" t="str">
        <f t="shared" si="214"/>
        <v>－</v>
      </c>
      <c r="K168" s="26">
        <v>4</v>
      </c>
      <c r="L168" s="27" t="s">
        <v>134</v>
      </c>
      <c r="M168" s="28">
        <f t="shared" si="193"/>
        <v>4</v>
      </c>
      <c r="N168" s="26" t="s">
        <v>134</v>
      </c>
      <c r="O168" s="27" t="s">
        <v>134</v>
      </c>
      <c r="P168" s="28" t="str">
        <f t="shared" si="194"/>
        <v>－</v>
      </c>
      <c r="Q168" s="26">
        <v>1778</v>
      </c>
      <c r="R168" s="27">
        <v>248</v>
      </c>
      <c r="S168" s="28">
        <f t="shared" si="195"/>
        <v>2026</v>
      </c>
      <c r="T168" s="26">
        <v>18</v>
      </c>
      <c r="U168" s="27" t="s">
        <v>134</v>
      </c>
      <c r="V168" s="28">
        <f t="shared" si="196"/>
        <v>18</v>
      </c>
      <c r="W168" s="26" t="s">
        <v>134</v>
      </c>
      <c r="X168" s="27" t="s">
        <v>134</v>
      </c>
      <c r="Y168" s="28" t="str">
        <f t="shared" si="197"/>
        <v>－</v>
      </c>
      <c r="Z168" s="26" t="s">
        <v>134</v>
      </c>
      <c r="AA168" s="27" t="s">
        <v>134</v>
      </c>
      <c r="AB168" s="28" t="str">
        <f t="shared" si="198"/>
        <v>－</v>
      </c>
      <c r="AC168" s="26">
        <v>2</v>
      </c>
      <c r="AD168" s="27">
        <v>1</v>
      </c>
      <c r="AE168" s="28">
        <f t="shared" si="199"/>
        <v>3</v>
      </c>
      <c r="AF168" s="26" t="s">
        <v>134</v>
      </c>
      <c r="AG168" s="27" t="s">
        <v>134</v>
      </c>
      <c r="AH168" s="28" t="str">
        <f t="shared" si="200"/>
        <v>－</v>
      </c>
      <c r="AI168" s="26" t="s">
        <v>134</v>
      </c>
      <c r="AJ168" s="27" t="s">
        <v>134</v>
      </c>
      <c r="AK168" s="28" t="str">
        <f t="shared" si="201"/>
        <v>－</v>
      </c>
      <c r="AL168" s="26" t="s">
        <v>134</v>
      </c>
      <c r="AM168" s="27" t="s">
        <v>134</v>
      </c>
      <c r="AN168" s="28" t="str">
        <f t="shared" si="202"/>
        <v>－</v>
      </c>
      <c r="AO168" s="26" t="s">
        <v>134</v>
      </c>
      <c r="AP168" s="27" t="s">
        <v>134</v>
      </c>
      <c r="AQ168" s="28" t="str">
        <f t="shared" si="203"/>
        <v>－</v>
      </c>
      <c r="AR168" s="26" t="s">
        <v>134</v>
      </c>
      <c r="AS168" s="27" t="s">
        <v>134</v>
      </c>
      <c r="AT168" s="28" t="str">
        <f t="shared" si="204"/>
        <v>－</v>
      </c>
      <c r="AU168" s="26" t="s">
        <v>134</v>
      </c>
      <c r="AV168" s="27" t="s">
        <v>134</v>
      </c>
      <c r="AW168" s="28" t="str">
        <f t="shared" si="205"/>
        <v>－</v>
      </c>
      <c r="AX168" s="26">
        <v>7</v>
      </c>
      <c r="AY168" s="27" t="s">
        <v>134</v>
      </c>
      <c r="AZ168" s="28">
        <f t="shared" si="206"/>
        <v>7</v>
      </c>
      <c r="BA168" s="26" t="s">
        <v>134</v>
      </c>
      <c r="BB168" s="27" t="s">
        <v>134</v>
      </c>
      <c r="BC168" s="28" t="str">
        <f t="shared" si="207"/>
        <v>－</v>
      </c>
      <c r="BD168" s="26">
        <v>3</v>
      </c>
      <c r="BE168" s="27" t="s">
        <v>134</v>
      </c>
      <c r="BF168" s="28">
        <f t="shared" si="208"/>
        <v>3</v>
      </c>
      <c r="BG168" s="26">
        <f t="shared" ref="BG168:BH171" si="243">IF(SUM(E168,H168,K168,N168,Q168,T168,W168,Z168,AC168,AF168,AI168,AL168,AO168,AR168,AU168,AX168,BA168,BD168)=0,"－",SUM(E168,H168,K168,N168,Q168,T168,W168,Z168,AC168,AF168,AI168,AL168,AO168,AR168,AU168,AX168,BA168,BD168))</f>
        <v>530209</v>
      </c>
      <c r="BH168" s="27">
        <f t="shared" si="243"/>
        <v>6120</v>
      </c>
      <c r="BI168" s="28">
        <f t="shared" si="210"/>
        <v>536329</v>
      </c>
      <c r="BJ168" s="26"/>
      <c r="BK168" s="27"/>
      <c r="BL168" s="28"/>
      <c r="BM168" s="26"/>
      <c r="BN168" s="27"/>
      <c r="BO168" s="28"/>
      <c r="BP168" s="26"/>
      <c r="BQ168" s="27"/>
      <c r="BR168" s="28"/>
      <c r="BS168" s="26"/>
      <c r="BT168" s="27"/>
      <c r="BU168" s="28"/>
      <c r="BV168" s="26"/>
      <c r="BW168" s="27"/>
      <c r="BX168" s="28"/>
    </row>
    <row r="169" spans="1:76" s="11" customFormat="1" ht="12.75" customHeight="1" x14ac:dyDescent="0.15">
      <c r="A169" s="66"/>
      <c r="B169" s="60"/>
      <c r="C169" s="56" t="s">
        <v>76</v>
      </c>
      <c r="D169" s="61"/>
      <c r="E169" s="26">
        <v>300994</v>
      </c>
      <c r="F169" s="27">
        <v>1819</v>
      </c>
      <c r="G169" s="28">
        <f t="shared" si="236"/>
        <v>302813</v>
      </c>
      <c r="H169" s="26" t="s">
        <v>134</v>
      </c>
      <c r="I169" s="27" t="s">
        <v>134</v>
      </c>
      <c r="J169" s="28" t="str">
        <f t="shared" si="214"/>
        <v>－</v>
      </c>
      <c r="K169" s="26">
        <v>7</v>
      </c>
      <c r="L169" s="27" t="s">
        <v>134</v>
      </c>
      <c r="M169" s="28">
        <f t="shared" si="193"/>
        <v>7</v>
      </c>
      <c r="N169" s="26" t="s">
        <v>134</v>
      </c>
      <c r="O169" s="27" t="s">
        <v>134</v>
      </c>
      <c r="P169" s="28" t="str">
        <f t="shared" si="194"/>
        <v>－</v>
      </c>
      <c r="Q169" s="26">
        <v>1060</v>
      </c>
      <c r="R169" s="27">
        <v>103</v>
      </c>
      <c r="S169" s="28">
        <f t="shared" si="195"/>
        <v>1163</v>
      </c>
      <c r="T169" s="26">
        <v>13</v>
      </c>
      <c r="U169" s="27" t="s">
        <v>134</v>
      </c>
      <c r="V169" s="28">
        <f t="shared" si="196"/>
        <v>13</v>
      </c>
      <c r="W169" s="26" t="s">
        <v>134</v>
      </c>
      <c r="X169" s="27" t="s">
        <v>134</v>
      </c>
      <c r="Y169" s="28" t="str">
        <f t="shared" si="197"/>
        <v>－</v>
      </c>
      <c r="Z169" s="26" t="s">
        <v>134</v>
      </c>
      <c r="AA169" s="27" t="s">
        <v>134</v>
      </c>
      <c r="AB169" s="28" t="str">
        <f t="shared" si="198"/>
        <v>－</v>
      </c>
      <c r="AC169" s="26">
        <v>1</v>
      </c>
      <c r="AD169" s="27" t="s">
        <v>134</v>
      </c>
      <c r="AE169" s="28">
        <f t="shared" si="199"/>
        <v>1</v>
      </c>
      <c r="AF169" s="26" t="s">
        <v>134</v>
      </c>
      <c r="AG169" s="27" t="s">
        <v>134</v>
      </c>
      <c r="AH169" s="28" t="str">
        <f t="shared" si="200"/>
        <v>－</v>
      </c>
      <c r="AI169" s="26" t="s">
        <v>134</v>
      </c>
      <c r="AJ169" s="27" t="s">
        <v>134</v>
      </c>
      <c r="AK169" s="28" t="str">
        <f t="shared" si="201"/>
        <v>－</v>
      </c>
      <c r="AL169" s="26" t="s">
        <v>134</v>
      </c>
      <c r="AM169" s="27" t="s">
        <v>134</v>
      </c>
      <c r="AN169" s="28" t="str">
        <f t="shared" si="202"/>
        <v>－</v>
      </c>
      <c r="AO169" s="26" t="s">
        <v>134</v>
      </c>
      <c r="AP169" s="27" t="s">
        <v>134</v>
      </c>
      <c r="AQ169" s="28" t="str">
        <f t="shared" si="203"/>
        <v>－</v>
      </c>
      <c r="AR169" s="26" t="s">
        <v>134</v>
      </c>
      <c r="AS169" s="27" t="s">
        <v>134</v>
      </c>
      <c r="AT169" s="28" t="str">
        <f t="shared" si="204"/>
        <v>－</v>
      </c>
      <c r="AU169" s="26" t="s">
        <v>134</v>
      </c>
      <c r="AV169" s="27" t="s">
        <v>134</v>
      </c>
      <c r="AW169" s="28" t="str">
        <f t="shared" si="205"/>
        <v>－</v>
      </c>
      <c r="AX169" s="26">
        <v>11</v>
      </c>
      <c r="AY169" s="27" t="s">
        <v>134</v>
      </c>
      <c r="AZ169" s="28">
        <f t="shared" si="206"/>
        <v>11</v>
      </c>
      <c r="BA169" s="26" t="s">
        <v>134</v>
      </c>
      <c r="BB169" s="27" t="s">
        <v>134</v>
      </c>
      <c r="BC169" s="28" t="str">
        <f t="shared" si="207"/>
        <v>－</v>
      </c>
      <c r="BD169" s="26">
        <v>8</v>
      </c>
      <c r="BE169" s="27" t="s">
        <v>134</v>
      </c>
      <c r="BF169" s="28">
        <f t="shared" si="208"/>
        <v>8</v>
      </c>
      <c r="BG169" s="26">
        <f t="shared" si="243"/>
        <v>302094</v>
      </c>
      <c r="BH169" s="27">
        <f t="shared" si="243"/>
        <v>1922</v>
      </c>
      <c r="BI169" s="28">
        <f t="shared" si="210"/>
        <v>304016</v>
      </c>
      <c r="BJ169" s="26"/>
      <c r="BK169" s="27"/>
      <c r="BL169" s="28"/>
      <c r="BM169" s="26"/>
      <c r="BN169" s="27"/>
      <c r="BO169" s="28"/>
      <c r="BP169" s="26"/>
      <c r="BQ169" s="27"/>
      <c r="BR169" s="28"/>
      <c r="BS169" s="26"/>
      <c r="BT169" s="27"/>
      <c r="BU169" s="28"/>
      <c r="BV169" s="26"/>
      <c r="BW169" s="27"/>
      <c r="BX169" s="28"/>
    </row>
    <row r="170" spans="1:76" s="11" customFormat="1" ht="12.75" customHeight="1" x14ac:dyDescent="0.15">
      <c r="A170" s="66"/>
      <c r="B170" s="77" t="s">
        <v>34</v>
      </c>
      <c r="C170" s="56" t="s">
        <v>132</v>
      </c>
      <c r="D170" s="61"/>
      <c r="E170" s="26">
        <v>402304</v>
      </c>
      <c r="F170" s="27">
        <v>2069</v>
      </c>
      <c r="G170" s="28">
        <f t="shared" si="236"/>
        <v>404373</v>
      </c>
      <c r="H170" s="26" t="s">
        <v>134</v>
      </c>
      <c r="I170" s="27" t="s">
        <v>134</v>
      </c>
      <c r="J170" s="28" t="str">
        <f t="shared" si="214"/>
        <v>－</v>
      </c>
      <c r="K170" s="26">
        <v>31</v>
      </c>
      <c r="L170" s="27">
        <v>4</v>
      </c>
      <c r="M170" s="28">
        <f t="shared" si="193"/>
        <v>35</v>
      </c>
      <c r="N170" s="26" t="s">
        <v>134</v>
      </c>
      <c r="O170" s="27" t="s">
        <v>134</v>
      </c>
      <c r="P170" s="28" t="str">
        <f t="shared" si="194"/>
        <v>－</v>
      </c>
      <c r="Q170" s="26">
        <v>1770</v>
      </c>
      <c r="R170" s="27">
        <v>134</v>
      </c>
      <c r="S170" s="28">
        <f t="shared" si="195"/>
        <v>1904</v>
      </c>
      <c r="T170" s="26">
        <v>21</v>
      </c>
      <c r="U170" s="27" t="s">
        <v>134</v>
      </c>
      <c r="V170" s="28">
        <f t="shared" si="196"/>
        <v>21</v>
      </c>
      <c r="W170" s="26" t="s">
        <v>134</v>
      </c>
      <c r="X170" s="27" t="s">
        <v>134</v>
      </c>
      <c r="Y170" s="28" t="str">
        <f t="shared" si="197"/>
        <v>－</v>
      </c>
      <c r="Z170" s="26" t="s">
        <v>134</v>
      </c>
      <c r="AA170" s="27" t="s">
        <v>134</v>
      </c>
      <c r="AB170" s="28" t="str">
        <f t="shared" si="198"/>
        <v>－</v>
      </c>
      <c r="AC170" s="26" t="s">
        <v>134</v>
      </c>
      <c r="AD170" s="27" t="s">
        <v>134</v>
      </c>
      <c r="AE170" s="28" t="str">
        <f t="shared" si="199"/>
        <v>－</v>
      </c>
      <c r="AF170" s="26" t="s">
        <v>134</v>
      </c>
      <c r="AG170" s="27" t="s">
        <v>134</v>
      </c>
      <c r="AH170" s="28" t="str">
        <f t="shared" si="200"/>
        <v>－</v>
      </c>
      <c r="AI170" s="26" t="s">
        <v>134</v>
      </c>
      <c r="AJ170" s="27" t="s">
        <v>134</v>
      </c>
      <c r="AK170" s="28" t="str">
        <f t="shared" si="201"/>
        <v>－</v>
      </c>
      <c r="AL170" s="26" t="s">
        <v>134</v>
      </c>
      <c r="AM170" s="27" t="s">
        <v>134</v>
      </c>
      <c r="AN170" s="28" t="str">
        <f t="shared" si="202"/>
        <v>－</v>
      </c>
      <c r="AO170" s="26" t="s">
        <v>134</v>
      </c>
      <c r="AP170" s="27" t="s">
        <v>134</v>
      </c>
      <c r="AQ170" s="28" t="str">
        <f t="shared" si="203"/>
        <v>－</v>
      </c>
      <c r="AR170" s="26" t="s">
        <v>134</v>
      </c>
      <c r="AS170" s="27" t="s">
        <v>134</v>
      </c>
      <c r="AT170" s="28" t="str">
        <f t="shared" si="204"/>
        <v>－</v>
      </c>
      <c r="AU170" s="26" t="s">
        <v>134</v>
      </c>
      <c r="AV170" s="27" t="s">
        <v>134</v>
      </c>
      <c r="AW170" s="28" t="str">
        <f t="shared" si="205"/>
        <v>－</v>
      </c>
      <c r="AX170" s="26">
        <v>1</v>
      </c>
      <c r="AY170" s="27" t="s">
        <v>134</v>
      </c>
      <c r="AZ170" s="28">
        <f t="shared" si="206"/>
        <v>1</v>
      </c>
      <c r="BA170" s="26" t="s">
        <v>134</v>
      </c>
      <c r="BB170" s="27" t="s">
        <v>134</v>
      </c>
      <c r="BC170" s="28" t="str">
        <f t="shared" si="207"/>
        <v>－</v>
      </c>
      <c r="BD170" s="26">
        <v>1</v>
      </c>
      <c r="BE170" s="27">
        <v>7</v>
      </c>
      <c r="BF170" s="28">
        <f t="shared" si="208"/>
        <v>8</v>
      </c>
      <c r="BG170" s="26">
        <f t="shared" si="243"/>
        <v>404128</v>
      </c>
      <c r="BH170" s="27">
        <f t="shared" si="243"/>
        <v>2214</v>
      </c>
      <c r="BI170" s="28">
        <f t="shared" si="210"/>
        <v>406342</v>
      </c>
      <c r="BJ170" s="26"/>
      <c r="BK170" s="27"/>
      <c r="BL170" s="28"/>
      <c r="BM170" s="26"/>
      <c r="BN170" s="27"/>
      <c r="BO170" s="28"/>
      <c r="BP170" s="26"/>
      <c r="BQ170" s="27"/>
      <c r="BR170" s="28"/>
      <c r="BS170" s="26"/>
      <c r="BT170" s="27"/>
      <c r="BU170" s="28"/>
      <c r="BV170" s="26"/>
      <c r="BW170" s="27"/>
      <c r="BX170" s="28"/>
    </row>
    <row r="171" spans="1:76" s="11" customFormat="1" ht="12.75" customHeight="1" x14ac:dyDescent="0.15">
      <c r="A171" s="66"/>
      <c r="B171" s="106"/>
      <c r="C171" s="56" t="s">
        <v>133</v>
      </c>
      <c r="D171" s="61"/>
      <c r="E171" s="26">
        <v>85422</v>
      </c>
      <c r="F171" s="27">
        <v>573</v>
      </c>
      <c r="G171" s="28">
        <f t="shared" si="236"/>
        <v>85995</v>
      </c>
      <c r="H171" s="26" t="s">
        <v>134</v>
      </c>
      <c r="I171" s="27" t="s">
        <v>134</v>
      </c>
      <c r="J171" s="28" t="str">
        <f t="shared" si="214"/>
        <v>－</v>
      </c>
      <c r="K171" s="26">
        <v>11</v>
      </c>
      <c r="L171" s="27">
        <v>2</v>
      </c>
      <c r="M171" s="28">
        <f t="shared" si="193"/>
        <v>13</v>
      </c>
      <c r="N171" s="26" t="s">
        <v>134</v>
      </c>
      <c r="O171" s="27" t="s">
        <v>134</v>
      </c>
      <c r="P171" s="28" t="str">
        <f t="shared" si="194"/>
        <v>－</v>
      </c>
      <c r="Q171" s="26">
        <v>323</v>
      </c>
      <c r="R171" s="27">
        <v>33</v>
      </c>
      <c r="S171" s="28">
        <f t="shared" si="195"/>
        <v>356</v>
      </c>
      <c r="T171" s="26">
        <v>7</v>
      </c>
      <c r="U171" s="27" t="s">
        <v>134</v>
      </c>
      <c r="V171" s="28">
        <f t="shared" si="196"/>
        <v>7</v>
      </c>
      <c r="W171" s="26" t="s">
        <v>134</v>
      </c>
      <c r="X171" s="27" t="s">
        <v>134</v>
      </c>
      <c r="Y171" s="28" t="str">
        <f t="shared" si="197"/>
        <v>－</v>
      </c>
      <c r="Z171" s="26" t="s">
        <v>134</v>
      </c>
      <c r="AA171" s="27" t="s">
        <v>134</v>
      </c>
      <c r="AB171" s="28" t="str">
        <f t="shared" si="198"/>
        <v>－</v>
      </c>
      <c r="AC171" s="26" t="s">
        <v>134</v>
      </c>
      <c r="AD171" s="27" t="s">
        <v>134</v>
      </c>
      <c r="AE171" s="28" t="str">
        <f t="shared" si="199"/>
        <v>－</v>
      </c>
      <c r="AF171" s="26" t="s">
        <v>134</v>
      </c>
      <c r="AG171" s="27" t="s">
        <v>134</v>
      </c>
      <c r="AH171" s="28" t="str">
        <f t="shared" si="200"/>
        <v>－</v>
      </c>
      <c r="AI171" s="26" t="s">
        <v>134</v>
      </c>
      <c r="AJ171" s="27" t="s">
        <v>134</v>
      </c>
      <c r="AK171" s="28" t="str">
        <f t="shared" si="201"/>
        <v>－</v>
      </c>
      <c r="AL171" s="26" t="s">
        <v>134</v>
      </c>
      <c r="AM171" s="27" t="s">
        <v>134</v>
      </c>
      <c r="AN171" s="28" t="str">
        <f t="shared" si="202"/>
        <v>－</v>
      </c>
      <c r="AO171" s="26" t="s">
        <v>134</v>
      </c>
      <c r="AP171" s="27" t="s">
        <v>134</v>
      </c>
      <c r="AQ171" s="28" t="str">
        <f t="shared" si="203"/>
        <v>－</v>
      </c>
      <c r="AR171" s="26" t="s">
        <v>134</v>
      </c>
      <c r="AS171" s="27" t="s">
        <v>134</v>
      </c>
      <c r="AT171" s="28" t="str">
        <f t="shared" si="204"/>
        <v>－</v>
      </c>
      <c r="AU171" s="26" t="s">
        <v>134</v>
      </c>
      <c r="AV171" s="27" t="s">
        <v>134</v>
      </c>
      <c r="AW171" s="28" t="str">
        <f t="shared" si="205"/>
        <v>－</v>
      </c>
      <c r="AX171" s="26">
        <v>1</v>
      </c>
      <c r="AY171" s="27" t="s">
        <v>134</v>
      </c>
      <c r="AZ171" s="28">
        <f t="shared" si="206"/>
        <v>1</v>
      </c>
      <c r="BA171" s="26" t="s">
        <v>134</v>
      </c>
      <c r="BB171" s="27" t="s">
        <v>134</v>
      </c>
      <c r="BC171" s="28" t="str">
        <f t="shared" si="207"/>
        <v>－</v>
      </c>
      <c r="BD171" s="26" t="s">
        <v>134</v>
      </c>
      <c r="BE171" s="27">
        <v>1</v>
      </c>
      <c r="BF171" s="28">
        <f t="shared" si="208"/>
        <v>1</v>
      </c>
      <c r="BG171" s="26">
        <f t="shared" si="243"/>
        <v>85764</v>
      </c>
      <c r="BH171" s="27">
        <f t="shared" si="243"/>
        <v>609</v>
      </c>
      <c r="BI171" s="28">
        <f t="shared" si="210"/>
        <v>86373</v>
      </c>
      <c r="BJ171" s="26"/>
      <c r="BK171" s="27"/>
      <c r="BL171" s="28"/>
      <c r="BM171" s="26"/>
      <c r="BN171" s="27"/>
      <c r="BO171" s="28"/>
      <c r="BP171" s="26"/>
      <c r="BQ171" s="27"/>
      <c r="BR171" s="28"/>
      <c r="BS171" s="26"/>
      <c r="BT171" s="27"/>
      <c r="BU171" s="28"/>
      <c r="BV171" s="26"/>
      <c r="BW171" s="27"/>
      <c r="BX171" s="28"/>
    </row>
    <row r="172" spans="1:76" s="11" customFormat="1" ht="12.75" customHeight="1" x14ac:dyDescent="0.15">
      <c r="A172" s="66"/>
      <c r="B172" s="107"/>
      <c r="C172" s="103" t="s">
        <v>25</v>
      </c>
      <c r="D172" s="70"/>
      <c r="E172" s="51">
        <f>IF(SUM(E170:E171)=0,"－",SUM(E170:E171))</f>
        <v>487726</v>
      </c>
      <c r="F172" s="38">
        <f t="shared" ref="F172:BE172" si="244">IF(SUM(F170:F171)=0,"－",SUM(F170:F171))</f>
        <v>2642</v>
      </c>
      <c r="G172" s="52">
        <f t="shared" si="236"/>
        <v>490368</v>
      </c>
      <c r="H172" s="51" t="str">
        <f t="shared" si="244"/>
        <v>－</v>
      </c>
      <c r="I172" s="38" t="str">
        <f t="shared" si="244"/>
        <v>－</v>
      </c>
      <c r="J172" s="52" t="str">
        <f t="shared" si="214"/>
        <v>－</v>
      </c>
      <c r="K172" s="51">
        <f t="shared" si="244"/>
        <v>42</v>
      </c>
      <c r="L172" s="38">
        <f t="shared" si="244"/>
        <v>6</v>
      </c>
      <c r="M172" s="52">
        <f t="shared" ref="M172:M198" si="245">IF(SUM(K172:L172)=0,"－",SUM(K172:L172))</f>
        <v>48</v>
      </c>
      <c r="N172" s="51" t="str">
        <f t="shared" si="244"/>
        <v>－</v>
      </c>
      <c r="O172" s="38" t="str">
        <f t="shared" si="244"/>
        <v>－</v>
      </c>
      <c r="P172" s="52" t="str">
        <f t="shared" ref="P172:P197" si="246">IF(SUM(N172:O172)=0,"－",SUM(N172:O172))</f>
        <v>－</v>
      </c>
      <c r="Q172" s="51">
        <f t="shared" si="244"/>
        <v>2093</v>
      </c>
      <c r="R172" s="38">
        <f t="shared" si="244"/>
        <v>167</v>
      </c>
      <c r="S172" s="52">
        <f t="shared" ref="S172:S198" si="247">IF(SUM(Q172:R172)=0,"－",SUM(Q172:R172))</f>
        <v>2260</v>
      </c>
      <c r="T172" s="51">
        <f t="shared" si="244"/>
        <v>28</v>
      </c>
      <c r="U172" s="38" t="str">
        <f t="shared" si="244"/>
        <v>－</v>
      </c>
      <c r="V172" s="52">
        <f t="shared" ref="V172:V198" si="248">IF(SUM(T172:U172)=0,"－",SUM(T172:U172))</f>
        <v>28</v>
      </c>
      <c r="W172" s="51" t="str">
        <f t="shared" si="244"/>
        <v>－</v>
      </c>
      <c r="X172" s="38" t="str">
        <f t="shared" si="244"/>
        <v>－</v>
      </c>
      <c r="Y172" s="52" t="str">
        <f t="shared" ref="Y172:Y198" si="249">IF(SUM(W172:X172)=0,"－",SUM(W172:X172))</f>
        <v>－</v>
      </c>
      <c r="Z172" s="51" t="str">
        <f t="shared" si="244"/>
        <v>－</v>
      </c>
      <c r="AA172" s="38" t="str">
        <f t="shared" si="244"/>
        <v>－</v>
      </c>
      <c r="AB172" s="52" t="str">
        <f t="shared" ref="AB172:AB198" si="250">IF(SUM(Z172:AA172)=0,"－",SUM(Z172:AA172))</f>
        <v>－</v>
      </c>
      <c r="AC172" s="51" t="str">
        <f t="shared" si="244"/>
        <v>－</v>
      </c>
      <c r="AD172" s="38" t="str">
        <f t="shared" si="244"/>
        <v>－</v>
      </c>
      <c r="AE172" s="52" t="str">
        <f t="shared" ref="AE172:AH198" si="251">IF(SUM(AC172:AD172)=0,"－",SUM(AC172:AD172))</f>
        <v>－</v>
      </c>
      <c r="AF172" s="51" t="str">
        <f t="shared" si="244"/>
        <v>－</v>
      </c>
      <c r="AG172" s="38" t="str">
        <f t="shared" si="244"/>
        <v>－</v>
      </c>
      <c r="AH172" s="52" t="str">
        <f t="shared" ref="AH172:AH197" si="252">IF(SUM(AF172:AG172)=0,"－",SUM(AF172:AG172))</f>
        <v>－</v>
      </c>
      <c r="AI172" s="51" t="str">
        <f t="shared" si="244"/>
        <v>－</v>
      </c>
      <c r="AJ172" s="38" t="str">
        <f t="shared" si="244"/>
        <v>－</v>
      </c>
      <c r="AK172" s="52" t="str">
        <f t="shared" ref="AK172:AK198" si="253">IF(SUM(AI172:AJ172)=0,"－",SUM(AI172:AJ172))</f>
        <v>－</v>
      </c>
      <c r="AL172" s="51" t="str">
        <f t="shared" si="244"/>
        <v>－</v>
      </c>
      <c r="AM172" s="38" t="str">
        <f t="shared" si="244"/>
        <v>－</v>
      </c>
      <c r="AN172" s="52" t="str">
        <f t="shared" ref="AN172:AN198" si="254">IF(SUM(AL172:AM172)=0,"－",SUM(AL172:AM172))</f>
        <v>－</v>
      </c>
      <c r="AO172" s="51" t="str">
        <f t="shared" si="244"/>
        <v>－</v>
      </c>
      <c r="AP172" s="38" t="str">
        <f t="shared" si="244"/>
        <v>－</v>
      </c>
      <c r="AQ172" s="52" t="str">
        <f t="shared" ref="AQ172:AQ197" si="255">IF(SUM(AO172:AP172)=0,"－",SUM(AO172:AP172))</f>
        <v>－</v>
      </c>
      <c r="AR172" s="51" t="str">
        <f t="shared" si="244"/>
        <v>－</v>
      </c>
      <c r="AS172" s="38" t="str">
        <f t="shared" si="244"/>
        <v>－</v>
      </c>
      <c r="AT172" s="52" t="str">
        <f t="shared" ref="AT172:AT198" si="256">IF(SUM(AR172:AS172)=0,"－",SUM(AR172:AS172))</f>
        <v>－</v>
      </c>
      <c r="AU172" s="51" t="str">
        <f t="shared" si="244"/>
        <v>－</v>
      </c>
      <c r="AV172" s="38" t="str">
        <f t="shared" si="244"/>
        <v>－</v>
      </c>
      <c r="AW172" s="52" t="str">
        <f t="shared" ref="AW172:AW198" si="257">IF(SUM(AU172:AV172)=0,"－",SUM(AU172:AV172))</f>
        <v>－</v>
      </c>
      <c r="AX172" s="51">
        <f t="shared" si="244"/>
        <v>2</v>
      </c>
      <c r="AY172" s="38" t="str">
        <f t="shared" si="244"/>
        <v>－</v>
      </c>
      <c r="AZ172" s="52">
        <f t="shared" ref="AZ172:AZ198" si="258">IF(SUM(AX172:AY172)=0,"－",SUM(AX172:AY172))</f>
        <v>2</v>
      </c>
      <c r="BA172" s="51" t="str">
        <f t="shared" si="244"/>
        <v>－</v>
      </c>
      <c r="BB172" s="38" t="str">
        <f t="shared" si="244"/>
        <v>－</v>
      </c>
      <c r="BC172" s="52" t="str">
        <f t="shared" ref="BC172:BC198" si="259">IF(SUM(BA172:BB172)=0,"－",SUM(BA172:BB172))</f>
        <v>－</v>
      </c>
      <c r="BD172" s="51">
        <f t="shared" si="244"/>
        <v>1</v>
      </c>
      <c r="BE172" s="38">
        <f t="shared" si="244"/>
        <v>8</v>
      </c>
      <c r="BF172" s="52">
        <f t="shared" ref="BF172:BF198" si="260">IF(SUM(BD172:BE172)=0,"－",SUM(BD172:BE172))</f>
        <v>9</v>
      </c>
      <c r="BG172" s="51">
        <f>IF(SUM(BG170:BG171)=0,"－",SUM(BG170:BG171))</f>
        <v>489892</v>
      </c>
      <c r="BH172" s="38">
        <f>IF(SUM(BH170:BH171)=0,"－",SUM(BH170:BH171))</f>
        <v>2823</v>
      </c>
      <c r="BI172" s="52">
        <f t="shared" ref="BI172:BI198" si="261">IF(SUM(BG172:BH172)=0,"－",SUM(BG172:BH172))</f>
        <v>492715</v>
      </c>
      <c r="BJ172" s="51"/>
      <c r="BK172" s="38"/>
      <c r="BL172" s="52"/>
      <c r="BM172" s="51"/>
      <c r="BN172" s="38"/>
      <c r="BO172" s="52"/>
      <c r="BP172" s="51"/>
      <c r="BQ172" s="38"/>
      <c r="BR172" s="52"/>
      <c r="BS172" s="51"/>
      <c r="BT172" s="38"/>
      <c r="BU172" s="52"/>
      <c r="BV172" s="51"/>
      <c r="BW172" s="38"/>
      <c r="BX172" s="52"/>
    </row>
    <row r="173" spans="1:76" s="11" customFormat="1" ht="12.75" customHeight="1" x14ac:dyDescent="0.15">
      <c r="A173" s="67"/>
      <c r="B173" s="62" t="s">
        <v>39</v>
      </c>
      <c r="C173" s="63"/>
      <c r="D173" s="64"/>
      <c r="E173" s="37">
        <f>IF(SUM(E161:E163,E165:E166,E168:E171)=0,"－",SUM(E161:E163,E165:E166,E168:E171))</f>
        <v>2565276</v>
      </c>
      <c r="F173" s="35">
        <f t="shared" ref="F173:BH173" si="262">IF(SUM(F161:F163,F165:F166,F168:F171)=0,"－",SUM(F161:F163,F165:F166,F168:F171))</f>
        <v>18132</v>
      </c>
      <c r="G173" s="39">
        <f t="shared" si="236"/>
        <v>2583408</v>
      </c>
      <c r="H173" s="37">
        <f t="shared" si="262"/>
        <v>1</v>
      </c>
      <c r="I173" s="35" t="str">
        <f t="shared" si="262"/>
        <v>－</v>
      </c>
      <c r="J173" s="39">
        <f t="shared" si="214"/>
        <v>1</v>
      </c>
      <c r="K173" s="37">
        <f t="shared" si="262"/>
        <v>130</v>
      </c>
      <c r="L173" s="35">
        <f t="shared" si="262"/>
        <v>8</v>
      </c>
      <c r="M173" s="39">
        <f t="shared" si="245"/>
        <v>138</v>
      </c>
      <c r="N173" s="37" t="str">
        <f t="shared" si="262"/>
        <v>－</v>
      </c>
      <c r="O173" s="35" t="str">
        <f t="shared" si="262"/>
        <v>－</v>
      </c>
      <c r="P173" s="39" t="str">
        <f t="shared" si="246"/>
        <v>－</v>
      </c>
      <c r="Q173" s="37">
        <f t="shared" si="262"/>
        <v>10504</v>
      </c>
      <c r="R173" s="35">
        <f t="shared" si="262"/>
        <v>772</v>
      </c>
      <c r="S173" s="39">
        <f t="shared" si="247"/>
        <v>11276</v>
      </c>
      <c r="T173" s="37">
        <f t="shared" si="262"/>
        <v>171</v>
      </c>
      <c r="U173" s="35" t="str">
        <f t="shared" si="262"/>
        <v>－</v>
      </c>
      <c r="V173" s="39">
        <f t="shared" si="248"/>
        <v>171</v>
      </c>
      <c r="W173" s="37" t="str">
        <f t="shared" si="262"/>
        <v>－</v>
      </c>
      <c r="X173" s="35" t="str">
        <f t="shared" si="262"/>
        <v>－</v>
      </c>
      <c r="Y173" s="39" t="str">
        <f t="shared" si="249"/>
        <v>－</v>
      </c>
      <c r="Z173" s="37" t="str">
        <f t="shared" si="262"/>
        <v>－</v>
      </c>
      <c r="AA173" s="35" t="str">
        <f t="shared" si="262"/>
        <v>－</v>
      </c>
      <c r="AB173" s="39" t="str">
        <f t="shared" si="250"/>
        <v>－</v>
      </c>
      <c r="AC173" s="37">
        <f t="shared" si="262"/>
        <v>25</v>
      </c>
      <c r="AD173" s="35">
        <f t="shared" si="262"/>
        <v>1</v>
      </c>
      <c r="AE173" s="39">
        <f t="shared" si="251"/>
        <v>26</v>
      </c>
      <c r="AF173" s="37" t="str">
        <f t="shared" si="262"/>
        <v>－</v>
      </c>
      <c r="AG173" s="35" t="str">
        <f t="shared" si="262"/>
        <v>－</v>
      </c>
      <c r="AH173" s="39" t="str">
        <f t="shared" si="252"/>
        <v>－</v>
      </c>
      <c r="AI173" s="37" t="str">
        <f t="shared" si="262"/>
        <v>－</v>
      </c>
      <c r="AJ173" s="35" t="str">
        <f t="shared" si="262"/>
        <v>－</v>
      </c>
      <c r="AK173" s="39" t="str">
        <f t="shared" si="253"/>
        <v>－</v>
      </c>
      <c r="AL173" s="37" t="str">
        <f t="shared" si="262"/>
        <v>－</v>
      </c>
      <c r="AM173" s="35" t="str">
        <f t="shared" si="262"/>
        <v>－</v>
      </c>
      <c r="AN173" s="39" t="str">
        <f t="shared" si="254"/>
        <v>－</v>
      </c>
      <c r="AO173" s="37" t="str">
        <f t="shared" si="262"/>
        <v>－</v>
      </c>
      <c r="AP173" s="35" t="str">
        <f t="shared" si="262"/>
        <v>－</v>
      </c>
      <c r="AQ173" s="39" t="str">
        <f t="shared" si="255"/>
        <v>－</v>
      </c>
      <c r="AR173" s="37" t="str">
        <f t="shared" si="262"/>
        <v>－</v>
      </c>
      <c r="AS173" s="35" t="str">
        <f t="shared" si="262"/>
        <v>－</v>
      </c>
      <c r="AT173" s="39" t="str">
        <f t="shared" si="256"/>
        <v>－</v>
      </c>
      <c r="AU173" s="37" t="str">
        <f t="shared" si="262"/>
        <v>－</v>
      </c>
      <c r="AV173" s="35" t="str">
        <f t="shared" si="262"/>
        <v>－</v>
      </c>
      <c r="AW173" s="39" t="str">
        <f t="shared" si="257"/>
        <v>－</v>
      </c>
      <c r="AX173" s="37">
        <f t="shared" si="262"/>
        <v>66</v>
      </c>
      <c r="AY173" s="35" t="str">
        <f t="shared" si="262"/>
        <v>－</v>
      </c>
      <c r="AZ173" s="39">
        <f t="shared" si="258"/>
        <v>66</v>
      </c>
      <c r="BA173" s="37" t="str">
        <f t="shared" si="262"/>
        <v>－</v>
      </c>
      <c r="BB173" s="35" t="str">
        <f t="shared" si="262"/>
        <v>－</v>
      </c>
      <c r="BC173" s="39" t="str">
        <f t="shared" si="259"/>
        <v>－</v>
      </c>
      <c r="BD173" s="37">
        <f t="shared" si="262"/>
        <v>27</v>
      </c>
      <c r="BE173" s="35">
        <f t="shared" si="262"/>
        <v>8</v>
      </c>
      <c r="BF173" s="39">
        <f t="shared" si="260"/>
        <v>35</v>
      </c>
      <c r="BG173" s="37">
        <f t="shared" si="262"/>
        <v>2576200</v>
      </c>
      <c r="BH173" s="35">
        <f t="shared" si="262"/>
        <v>18921</v>
      </c>
      <c r="BI173" s="39">
        <f t="shared" si="261"/>
        <v>2595121</v>
      </c>
      <c r="BJ173" s="37"/>
      <c r="BK173" s="35"/>
      <c r="BL173" s="39"/>
      <c r="BM173" s="37"/>
      <c r="BN173" s="35"/>
      <c r="BO173" s="39"/>
      <c r="BP173" s="37"/>
      <c r="BQ173" s="35"/>
      <c r="BR173" s="39"/>
      <c r="BS173" s="37"/>
      <c r="BT173" s="35"/>
      <c r="BU173" s="39"/>
      <c r="BV173" s="37"/>
      <c r="BW173" s="35"/>
      <c r="BX173" s="39"/>
    </row>
    <row r="174" spans="1:76" s="11" customFormat="1" ht="12.75" customHeight="1" x14ac:dyDescent="0.15">
      <c r="A174" s="65" t="s">
        <v>77</v>
      </c>
      <c r="B174" s="88" t="s">
        <v>78</v>
      </c>
      <c r="C174" s="89"/>
      <c r="D174" s="90"/>
      <c r="E174" s="46">
        <v>296067</v>
      </c>
      <c r="F174" s="49">
        <v>1710</v>
      </c>
      <c r="G174" s="50">
        <f t="shared" si="236"/>
        <v>297777</v>
      </c>
      <c r="H174" s="46" t="s">
        <v>134</v>
      </c>
      <c r="I174" s="49" t="s">
        <v>134</v>
      </c>
      <c r="J174" s="50" t="str">
        <f t="shared" si="214"/>
        <v>－</v>
      </c>
      <c r="K174" s="46">
        <v>4</v>
      </c>
      <c r="L174" s="49" t="s">
        <v>134</v>
      </c>
      <c r="M174" s="50">
        <f t="shared" si="245"/>
        <v>4</v>
      </c>
      <c r="N174" s="46" t="s">
        <v>134</v>
      </c>
      <c r="O174" s="49" t="s">
        <v>134</v>
      </c>
      <c r="P174" s="50" t="str">
        <f t="shared" si="246"/>
        <v>－</v>
      </c>
      <c r="Q174" s="46">
        <v>843</v>
      </c>
      <c r="R174" s="49">
        <v>61</v>
      </c>
      <c r="S174" s="50">
        <f t="shared" si="247"/>
        <v>904</v>
      </c>
      <c r="T174" s="46">
        <v>6</v>
      </c>
      <c r="U174" s="49" t="s">
        <v>134</v>
      </c>
      <c r="V174" s="50">
        <f t="shared" si="248"/>
        <v>6</v>
      </c>
      <c r="W174" s="46" t="s">
        <v>134</v>
      </c>
      <c r="X174" s="49" t="s">
        <v>134</v>
      </c>
      <c r="Y174" s="50" t="str">
        <f t="shared" si="249"/>
        <v>－</v>
      </c>
      <c r="Z174" s="46" t="s">
        <v>134</v>
      </c>
      <c r="AA174" s="49" t="s">
        <v>134</v>
      </c>
      <c r="AB174" s="50" t="str">
        <f t="shared" si="250"/>
        <v>－</v>
      </c>
      <c r="AC174" s="46">
        <v>1</v>
      </c>
      <c r="AD174" s="49" t="s">
        <v>134</v>
      </c>
      <c r="AE174" s="50">
        <f t="shared" si="251"/>
        <v>1</v>
      </c>
      <c r="AF174" s="46" t="s">
        <v>134</v>
      </c>
      <c r="AG174" s="49" t="s">
        <v>134</v>
      </c>
      <c r="AH174" s="50" t="str">
        <f t="shared" si="252"/>
        <v>－</v>
      </c>
      <c r="AI174" s="46" t="s">
        <v>134</v>
      </c>
      <c r="AJ174" s="49" t="s">
        <v>134</v>
      </c>
      <c r="AK174" s="50" t="str">
        <f t="shared" si="253"/>
        <v>－</v>
      </c>
      <c r="AL174" s="46" t="s">
        <v>134</v>
      </c>
      <c r="AM174" s="49" t="s">
        <v>134</v>
      </c>
      <c r="AN174" s="50" t="str">
        <f t="shared" si="254"/>
        <v>－</v>
      </c>
      <c r="AO174" s="46" t="s">
        <v>134</v>
      </c>
      <c r="AP174" s="49" t="s">
        <v>134</v>
      </c>
      <c r="AQ174" s="50" t="str">
        <f t="shared" si="255"/>
        <v>－</v>
      </c>
      <c r="AR174" s="46" t="s">
        <v>134</v>
      </c>
      <c r="AS174" s="49" t="s">
        <v>134</v>
      </c>
      <c r="AT174" s="50" t="str">
        <f t="shared" si="256"/>
        <v>－</v>
      </c>
      <c r="AU174" s="46" t="s">
        <v>134</v>
      </c>
      <c r="AV174" s="49" t="s">
        <v>134</v>
      </c>
      <c r="AW174" s="50" t="str">
        <f t="shared" si="257"/>
        <v>－</v>
      </c>
      <c r="AX174" s="46">
        <v>2</v>
      </c>
      <c r="AY174" s="49" t="s">
        <v>134</v>
      </c>
      <c r="AZ174" s="50">
        <f t="shared" si="258"/>
        <v>2</v>
      </c>
      <c r="BA174" s="46" t="s">
        <v>134</v>
      </c>
      <c r="BB174" s="49" t="s">
        <v>134</v>
      </c>
      <c r="BC174" s="50" t="str">
        <f t="shared" si="259"/>
        <v>－</v>
      </c>
      <c r="BD174" s="46">
        <v>2</v>
      </c>
      <c r="BE174" s="49" t="s">
        <v>134</v>
      </c>
      <c r="BF174" s="50">
        <f t="shared" si="260"/>
        <v>2</v>
      </c>
      <c r="BG174" s="23">
        <f t="shared" ref="BG174:BH179" si="263">IF(SUM(E174,H174,K174,N174,Q174,T174,W174,Z174,AC174,AF174,AI174,AL174,AO174,AR174,AU174,AX174,BA174,BD174)=0,"－",SUM(E174,H174,K174,N174,Q174,T174,W174,Z174,AC174,AF174,AI174,AL174,AO174,AR174,AU174,AX174,BA174,BD174))</f>
        <v>296925</v>
      </c>
      <c r="BH174" s="24">
        <f t="shared" si="263"/>
        <v>1771</v>
      </c>
      <c r="BI174" s="50">
        <f t="shared" si="261"/>
        <v>298696</v>
      </c>
      <c r="BJ174" s="46"/>
      <c r="BK174" s="49"/>
      <c r="BL174" s="50"/>
      <c r="BM174" s="46"/>
      <c r="BN174" s="49"/>
      <c r="BO174" s="50"/>
      <c r="BP174" s="46"/>
      <c r="BQ174" s="49"/>
      <c r="BR174" s="50"/>
      <c r="BS174" s="46"/>
      <c r="BT174" s="49"/>
      <c r="BU174" s="50"/>
      <c r="BV174" s="23"/>
      <c r="BW174" s="24"/>
      <c r="BX174" s="50"/>
    </row>
    <row r="175" spans="1:76" s="11" customFormat="1" ht="12.75" customHeight="1" x14ac:dyDescent="0.15">
      <c r="A175" s="76"/>
      <c r="B175" s="77" t="s">
        <v>202</v>
      </c>
      <c r="C175" s="56" t="s">
        <v>77</v>
      </c>
      <c r="D175" s="61"/>
      <c r="E175" s="26">
        <v>240423</v>
      </c>
      <c r="F175" s="27">
        <v>1368</v>
      </c>
      <c r="G175" s="28">
        <f t="shared" si="236"/>
        <v>241791</v>
      </c>
      <c r="H175" s="26" t="s">
        <v>134</v>
      </c>
      <c r="I175" s="27" t="s">
        <v>134</v>
      </c>
      <c r="J175" s="28" t="str">
        <f t="shared" si="214"/>
        <v>－</v>
      </c>
      <c r="K175" s="26">
        <v>5</v>
      </c>
      <c r="L175" s="27">
        <v>2</v>
      </c>
      <c r="M175" s="28">
        <f t="shared" si="245"/>
        <v>7</v>
      </c>
      <c r="N175" s="26" t="s">
        <v>134</v>
      </c>
      <c r="O175" s="27" t="s">
        <v>134</v>
      </c>
      <c r="P175" s="28" t="str">
        <f t="shared" si="246"/>
        <v>－</v>
      </c>
      <c r="Q175" s="26">
        <v>880</v>
      </c>
      <c r="R175" s="27">
        <v>89</v>
      </c>
      <c r="S175" s="28">
        <f t="shared" si="247"/>
        <v>969</v>
      </c>
      <c r="T175" s="26">
        <v>4</v>
      </c>
      <c r="U175" s="27" t="s">
        <v>134</v>
      </c>
      <c r="V175" s="28">
        <f t="shared" si="248"/>
        <v>4</v>
      </c>
      <c r="W175" s="26" t="s">
        <v>134</v>
      </c>
      <c r="X175" s="27" t="s">
        <v>134</v>
      </c>
      <c r="Y175" s="28" t="str">
        <f t="shared" si="249"/>
        <v>－</v>
      </c>
      <c r="Z175" s="26" t="s">
        <v>134</v>
      </c>
      <c r="AA175" s="27" t="s">
        <v>134</v>
      </c>
      <c r="AB175" s="28" t="str">
        <f t="shared" si="250"/>
        <v>－</v>
      </c>
      <c r="AC175" s="26" t="s">
        <v>134</v>
      </c>
      <c r="AD175" s="27">
        <v>1</v>
      </c>
      <c r="AE175" s="28">
        <f t="shared" si="251"/>
        <v>1</v>
      </c>
      <c r="AF175" s="26" t="s">
        <v>134</v>
      </c>
      <c r="AG175" s="27" t="s">
        <v>134</v>
      </c>
      <c r="AH175" s="28" t="str">
        <f t="shared" si="252"/>
        <v>－</v>
      </c>
      <c r="AI175" s="26" t="s">
        <v>134</v>
      </c>
      <c r="AJ175" s="27" t="s">
        <v>134</v>
      </c>
      <c r="AK175" s="28" t="str">
        <f t="shared" si="253"/>
        <v>－</v>
      </c>
      <c r="AL175" s="26" t="s">
        <v>134</v>
      </c>
      <c r="AM175" s="27" t="s">
        <v>134</v>
      </c>
      <c r="AN175" s="28" t="str">
        <f t="shared" si="254"/>
        <v>－</v>
      </c>
      <c r="AO175" s="26" t="s">
        <v>134</v>
      </c>
      <c r="AP175" s="27" t="s">
        <v>134</v>
      </c>
      <c r="AQ175" s="28" t="str">
        <f t="shared" si="255"/>
        <v>－</v>
      </c>
      <c r="AR175" s="26" t="s">
        <v>134</v>
      </c>
      <c r="AS175" s="27" t="s">
        <v>134</v>
      </c>
      <c r="AT175" s="28" t="str">
        <f t="shared" si="256"/>
        <v>－</v>
      </c>
      <c r="AU175" s="26" t="s">
        <v>134</v>
      </c>
      <c r="AV175" s="27" t="s">
        <v>134</v>
      </c>
      <c r="AW175" s="28" t="str">
        <f t="shared" si="257"/>
        <v>－</v>
      </c>
      <c r="AX175" s="26">
        <v>1</v>
      </c>
      <c r="AY175" s="27" t="s">
        <v>134</v>
      </c>
      <c r="AZ175" s="28">
        <f t="shared" si="258"/>
        <v>1</v>
      </c>
      <c r="BA175" s="26" t="s">
        <v>134</v>
      </c>
      <c r="BB175" s="27" t="s">
        <v>134</v>
      </c>
      <c r="BC175" s="28" t="str">
        <f t="shared" si="259"/>
        <v>－</v>
      </c>
      <c r="BD175" s="26">
        <v>3</v>
      </c>
      <c r="BE175" s="27">
        <v>1</v>
      </c>
      <c r="BF175" s="28">
        <f t="shared" si="260"/>
        <v>4</v>
      </c>
      <c r="BG175" s="26">
        <f t="shared" si="263"/>
        <v>241316</v>
      </c>
      <c r="BH175" s="27">
        <f t="shared" si="263"/>
        <v>1461</v>
      </c>
      <c r="BI175" s="28">
        <f t="shared" si="261"/>
        <v>242777</v>
      </c>
      <c r="BJ175" s="26"/>
      <c r="BK175" s="27"/>
      <c r="BL175" s="28"/>
      <c r="BM175" s="26"/>
      <c r="BN175" s="27"/>
      <c r="BO175" s="28"/>
      <c r="BP175" s="26"/>
      <c r="BQ175" s="27"/>
      <c r="BR175" s="28"/>
      <c r="BS175" s="26"/>
      <c r="BT175" s="27"/>
      <c r="BU175" s="28"/>
      <c r="BV175" s="26"/>
      <c r="BW175" s="27"/>
      <c r="BX175" s="28"/>
    </row>
    <row r="176" spans="1:76" s="11" customFormat="1" ht="12.75" customHeight="1" x14ac:dyDescent="0.15">
      <c r="A176" s="76"/>
      <c r="B176" s="78"/>
      <c r="C176" s="56" t="s">
        <v>203</v>
      </c>
      <c r="D176" s="61"/>
      <c r="E176" s="26">
        <v>137079</v>
      </c>
      <c r="F176" s="27">
        <v>1349</v>
      </c>
      <c r="G176" s="28">
        <f t="shared" si="236"/>
        <v>138428</v>
      </c>
      <c r="H176" s="26" t="s">
        <v>134</v>
      </c>
      <c r="I176" s="27" t="s">
        <v>134</v>
      </c>
      <c r="J176" s="28" t="str">
        <f t="shared" si="214"/>
        <v>－</v>
      </c>
      <c r="K176" s="26">
        <v>5</v>
      </c>
      <c r="L176" s="27">
        <v>1</v>
      </c>
      <c r="M176" s="28">
        <f t="shared" si="245"/>
        <v>6</v>
      </c>
      <c r="N176" s="26" t="s">
        <v>134</v>
      </c>
      <c r="O176" s="27" t="s">
        <v>134</v>
      </c>
      <c r="P176" s="28" t="str">
        <f t="shared" si="246"/>
        <v>－</v>
      </c>
      <c r="Q176" s="26">
        <v>560</v>
      </c>
      <c r="R176" s="27">
        <v>43</v>
      </c>
      <c r="S176" s="28">
        <f t="shared" si="247"/>
        <v>603</v>
      </c>
      <c r="T176" s="26">
        <v>5</v>
      </c>
      <c r="U176" s="27" t="s">
        <v>134</v>
      </c>
      <c r="V176" s="28">
        <f t="shared" si="248"/>
        <v>5</v>
      </c>
      <c r="W176" s="26" t="s">
        <v>134</v>
      </c>
      <c r="X176" s="27" t="s">
        <v>134</v>
      </c>
      <c r="Y176" s="28" t="str">
        <f t="shared" si="249"/>
        <v>－</v>
      </c>
      <c r="Z176" s="26" t="s">
        <v>134</v>
      </c>
      <c r="AA176" s="27" t="s">
        <v>134</v>
      </c>
      <c r="AB176" s="28" t="str">
        <f t="shared" si="250"/>
        <v>－</v>
      </c>
      <c r="AC176" s="26" t="s">
        <v>134</v>
      </c>
      <c r="AD176" s="27" t="s">
        <v>134</v>
      </c>
      <c r="AE176" s="28" t="str">
        <f t="shared" si="251"/>
        <v>－</v>
      </c>
      <c r="AF176" s="26" t="s">
        <v>134</v>
      </c>
      <c r="AG176" s="27" t="s">
        <v>134</v>
      </c>
      <c r="AH176" s="28" t="str">
        <f t="shared" si="252"/>
        <v>－</v>
      </c>
      <c r="AI176" s="26" t="s">
        <v>134</v>
      </c>
      <c r="AJ176" s="27" t="s">
        <v>134</v>
      </c>
      <c r="AK176" s="28" t="str">
        <f t="shared" si="253"/>
        <v>－</v>
      </c>
      <c r="AL176" s="26" t="s">
        <v>134</v>
      </c>
      <c r="AM176" s="27" t="s">
        <v>134</v>
      </c>
      <c r="AN176" s="28" t="str">
        <f t="shared" si="254"/>
        <v>－</v>
      </c>
      <c r="AO176" s="26" t="s">
        <v>134</v>
      </c>
      <c r="AP176" s="27" t="s">
        <v>134</v>
      </c>
      <c r="AQ176" s="28" t="str">
        <f t="shared" si="255"/>
        <v>－</v>
      </c>
      <c r="AR176" s="26" t="s">
        <v>134</v>
      </c>
      <c r="AS176" s="27" t="s">
        <v>134</v>
      </c>
      <c r="AT176" s="28" t="str">
        <f t="shared" si="256"/>
        <v>－</v>
      </c>
      <c r="AU176" s="26" t="s">
        <v>134</v>
      </c>
      <c r="AV176" s="27" t="s">
        <v>134</v>
      </c>
      <c r="AW176" s="28" t="str">
        <f t="shared" si="257"/>
        <v>－</v>
      </c>
      <c r="AX176" s="26">
        <v>10</v>
      </c>
      <c r="AY176" s="27" t="s">
        <v>134</v>
      </c>
      <c r="AZ176" s="28">
        <f t="shared" si="258"/>
        <v>10</v>
      </c>
      <c r="BA176" s="26" t="s">
        <v>134</v>
      </c>
      <c r="BB176" s="27" t="s">
        <v>134</v>
      </c>
      <c r="BC176" s="28" t="str">
        <f t="shared" si="259"/>
        <v>－</v>
      </c>
      <c r="BD176" s="26">
        <v>2</v>
      </c>
      <c r="BE176" s="27">
        <v>3</v>
      </c>
      <c r="BF176" s="28">
        <f t="shared" si="260"/>
        <v>5</v>
      </c>
      <c r="BG176" s="26">
        <f t="shared" ref="BG176" si="264">IF(SUM(E176,H176,K176,N176,Q176,T176,W176,Z176,AC176,AF176,AI176,AL176,AO176,AR176,AU176,AX176,BA176,BD176)=0,"－",SUM(E176,H176,K176,N176,Q176,T176,W176,Z176,AC176,AF176,AI176,AL176,AO176,AR176,AU176,AX176,BA176,BD176))</f>
        <v>137661</v>
      </c>
      <c r="BH176" s="27">
        <f t="shared" ref="BH176" si="265">IF(SUM(F176,I176,L176,O176,R176,U176,X176,AA176,AD176,AG176,AJ176,AM176,AP176,AS176,AV176,AY176,BB176,BE176)=0,"－",SUM(F176,I176,L176,O176,R176,U176,X176,AA176,AD176,AG176,AJ176,AM176,AP176,AS176,AV176,AY176,BB176,BE176))</f>
        <v>1396</v>
      </c>
      <c r="BI176" s="28">
        <f t="shared" si="261"/>
        <v>139057</v>
      </c>
      <c r="BJ176" s="26"/>
      <c r="BK176" s="27"/>
      <c r="BL176" s="28"/>
      <c r="BM176" s="26"/>
      <c r="BN176" s="27"/>
      <c r="BO176" s="28"/>
      <c r="BP176" s="26"/>
      <c r="BQ176" s="27"/>
      <c r="BR176" s="28"/>
      <c r="BS176" s="26"/>
      <c r="BT176" s="27"/>
      <c r="BU176" s="28"/>
      <c r="BV176" s="26"/>
      <c r="BW176" s="27"/>
      <c r="BX176" s="28"/>
    </row>
    <row r="177" spans="1:76" s="11" customFormat="1" ht="12.75" customHeight="1" x14ac:dyDescent="0.15">
      <c r="A177" s="66"/>
      <c r="B177" s="59"/>
      <c r="C177" s="56" t="s">
        <v>25</v>
      </c>
      <c r="D177" s="61"/>
      <c r="E177" s="26">
        <f>IF(SUM(E175:E176)=0,"－",SUM(E175:E176))</f>
        <v>377502</v>
      </c>
      <c r="F177" s="27">
        <f t="shared" ref="F177:BH177" si="266">IF(SUM(F175:F176)=0,"－",SUM(F175:F176))</f>
        <v>2717</v>
      </c>
      <c r="G177" s="28">
        <f t="shared" si="236"/>
        <v>380219</v>
      </c>
      <c r="H177" s="26" t="str">
        <f t="shared" si="266"/>
        <v>－</v>
      </c>
      <c r="I177" s="27" t="str">
        <f t="shared" si="266"/>
        <v>－</v>
      </c>
      <c r="J177" s="28" t="str">
        <f t="shared" si="214"/>
        <v>－</v>
      </c>
      <c r="K177" s="26">
        <f t="shared" si="266"/>
        <v>10</v>
      </c>
      <c r="L177" s="27">
        <f t="shared" si="266"/>
        <v>3</v>
      </c>
      <c r="M177" s="28">
        <f t="shared" si="245"/>
        <v>13</v>
      </c>
      <c r="N177" s="26" t="str">
        <f t="shared" si="266"/>
        <v>－</v>
      </c>
      <c r="O177" s="27" t="str">
        <f t="shared" si="266"/>
        <v>－</v>
      </c>
      <c r="P177" s="28" t="str">
        <f t="shared" si="246"/>
        <v>－</v>
      </c>
      <c r="Q177" s="26">
        <f t="shared" si="266"/>
        <v>1440</v>
      </c>
      <c r="R177" s="27">
        <f t="shared" si="266"/>
        <v>132</v>
      </c>
      <c r="S177" s="28">
        <f t="shared" si="247"/>
        <v>1572</v>
      </c>
      <c r="T177" s="26">
        <f t="shared" si="266"/>
        <v>9</v>
      </c>
      <c r="U177" s="27" t="str">
        <f t="shared" si="266"/>
        <v>－</v>
      </c>
      <c r="V177" s="28">
        <f t="shared" si="248"/>
        <v>9</v>
      </c>
      <c r="W177" s="26" t="str">
        <f t="shared" si="266"/>
        <v>－</v>
      </c>
      <c r="X177" s="27" t="str">
        <f t="shared" si="266"/>
        <v>－</v>
      </c>
      <c r="Y177" s="28" t="str">
        <f t="shared" si="249"/>
        <v>－</v>
      </c>
      <c r="Z177" s="26" t="str">
        <f t="shared" si="266"/>
        <v>－</v>
      </c>
      <c r="AA177" s="27" t="str">
        <f t="shared" si="266"/>
        <v>－</v>
      </c>
      <c r="AB177" s="28" t="str">
        <f t="shared" si="250"/>
        <v>－</v>
      </c>
      <c r="AC177" s="26" t="str">
        <f t="shared" si="266"/>
        <v>－</v>
      </c>
      <c r="AD177" s="27">
        <f t="shared" si="266"/>
        <v>1</v>
      </c>
      <c r="AE177" s="28">
        <f t="shared" si="251"/>
        <v>1</v>
      </c>
      <c r="AF177" s="26" t="str">
        <f t="shared" si="266"/>
        <v>－</v>
      </c>
      <c r="AG177" s="27" t="str">
        <f t="shared" si="266"/>
        <v>－</v>
      </c>
      <c r="AH177" s="28" t="str">
        <f t="shared" si="252"/>
        <v>－</v>
      </c>
      <c r="AI177" s="26" t="str">
        <f t="shared" si="266"/>
        <v>－</v>
      </c>
      <c r="AJ177" s="27" t="str">
        <f t="shared" si="266"/>
        <v>－</v>
      </c>
      <c r="AK177" s="28" t="str">
        <f t="shared" si="253"/>
        <v>－</v>
      </c>
      <c r="AL177" s="26" t="str">
        <f t="shared" si="266"/>
        <v>－</v>
      </c>
      <c r="AM177" s="27" t="str">
        <f t="shared" si="266"/>
        <v>－</v>
      </c>
      <c r="AN177" s="28" t="str">
        <f t="shared" si="254"/>
        <v>－</v>
      </c>
      <c r="AO177" s="26" t="str">
        <f t="shared" si="266"/>
        <v>－</v>
      </c>
      <c r="AP177" s="27" t="str">
        <f t="shared" si="266"/>
        <v>－</v>
      </c>
      <c r="AQ177" s="28" t="str">
        <f t="shared" si="255"/>
        <v>－</v>
      </c>
      <c r="AR177" s="26" t="str">
        <f t="shared" si="266"/>
        <v>－</v>
      </c>
      <c r="AS177" s="27" t="str">
        <f t="shared" si="266"/>
        <v>－</v>
      </c>
      <c r="AT177" s="28" t="str">
        <f t="shared" si="256"/>
        <v>－</v>
      </c>
      <c r="AU177" s="26" t="str">
        <f t="shared" si="266"/>
        <v>－</v>
      </c>
      <c r="AV177" s="27" t="str">
        <f t="shared" si="266"/>
        <v>－</v>
      </c>
      <c r="AW177" s="28" t="str">
        <f t="shared" si="257"/>
        <v>－</v>
      </c>
      <c r="AX177" s="26">
        <f t="shared" si="266"/>
        <v>11</v>
      </c>
      <c r="AY177" s="27" t="str">
        <f t="shared" si="266"/>
        <v>－</v>
      </c>
      <c r="AZ177" s="28">
        <f t="shared" si="258"/>
        <v>11</v>
      </c>
      <c r="BA177" s="26" t="str">
        <f t="shared" si="266"/>
        <v>－</v>
      </c>
      <c r="BB177" s="27" t="str">
        <f t="shared" si="266"/>
        <v>－</v>
      </c>
      <c r="BC177" s="28" t="str">
        <f t="shared" si="259"/>
        <v>－</v>
      </c>
      <c r="BD177" s="26">
        <f t="shared" si="266"/>
        <v>5</v>
      </c>
      <c r="BE177" s="27">
        <f t="shared" si="266"/>
        <v>4</v>
      </c>
      <c r="BF177" s="28">
        <f t="shared" si="260"/>
        <v>9</v>
      </c>
      <c r="BG177" s="26">
        <f t="shared" si="266"/>
        <v>378977</v>
      </c>
      <c r="BH177" s="27">
        <f t="shared" si="266"/>
        <v>2857</v>
      </c>
      <c r="BI177" s="28">
        <f t="shared" si="261"/>
        <v>381834</v>
      </c>
      <c r="BJ177" s="26"/>
      <c r="BK177" s="27"/>
      <c r="BL177" s="28"/>
      <c r="BM177" s="26"/>
      <c r="BN177" s="27"/>
      <c r="BO177" s="28"/>
      <c r="BP177" s="26"/>
      <c r="BQ177" s="27"/>
      <c r="BR177" s="28"/>
      <c r="BS177" s="26"/>
      <c r="BT177" s="27"/>
      <c r="BU177" s="28"/>
      <c r="BV177" s="26"/>
      <c r="BW177" s="27"/>
      <c r="BX177" s="28"/>
    </row>
    <row r="178" spans="1:76" s="11" customFormat="1" ht="12.75" customHeight="1" x14ac:dyDescent="0.15">
      <c r="A178" s="66"/>
      <c r="B178" s="72" t="s">
        <v>79</v>
      </c>
      <c r="C178" s="73"/>
      <c r="D178" s="61"/>
      <c r="E178" s="26">
        <v>512686</v>
      </c>
      <c r="F178" s="27">
        <v>3390</v>
      </c>
      <c r="G178" s="28">
        <f t="shared" si="236"/>
        <v>516076</v>
      </c>
      <c r="H178" s="26">
        <v>1</v>
      </c>
      <c r="I178" s="27" t="s">
        <v>134</v>
      </c>
      <c r="J178" s="28">
        <f t="shared" ref="J178:J198" si="267">IF(SUM(H178:I178)=0,"－",SUM(H178:I178))</f>
        <v>1</v>
      </c>
      <c r="K178" s="26">
        <v>52</v>
      </c>
      <c r="L178" s="27" t="s">
        <v>134</v>
      </c>
      <c r="M178" s="28">
        <f t="shared" si="245"/>
        <v>52</v>
      </c>
      <c r="N178" s="26" t="s">
        <v>134</v>
      </c>
      <c r="O178" s="27" t="s">
        <v>134</v>
      </c>
      <c r="P178" s="28" t="str">
        <f t="shared" si="246"/>
        <v>－</v>
      </c>
      <c r="Q178" s="26">
        <v>1826</v>
      </c>
      <c r="R178" s="27">
        <v>173</v>
      </c>
      <c r="S178" s="28">
        <f t="shared" si="247"/>
        <v>1999</v>
      </c>
      <c r="T178" s="26">
        <v>36</v>
      </c>
      <c r="U178" s="27" t="s">
        <v>134</v>
      </c>
      <c r="V178" s="28">
        <f t="shared" si="248"/>
        <v>36</v>
      </c>
      <c r="W178" s="26" t="s">
        <v>134</v>
      </c>
      <c r="X178" s="27" t="s">
        <v>134</v>
      </c>
      <c r="Y178" s="28" t="str">
        <f t="shared" si="249"/>
        <v>－</v>
      </c>
      <c r="Z178" s="26" t="s">
        <v>134</v>
      </c>
      <c r="AA178" s="27" t="s">
        <v>134</v>
      </c>
      <c r="AB178" s="28" t="str">
        <f t="shared" si="250"/>
        <v>－</v>
      </c>
      <c r="AC178" s="26">
        <v>2</v>
      </c>
      <c r="AD178" s="27">
        <v>1</v>
      </c>
      <c r="AE178" s="28">
        <f t="shared" si="251"/>
        <v>3</v>
      </c>
      <c r="AF178" s="26" t="s">
        <v>134</v>
      </c>
      <c r="AG178" s="27" t="s">
        <v>134</v>
      </c>
      <c r="AH178" s="28" t="str">
        <f t="shared" si="252"/>
        <v>－</v>
      </c>
      <c r="AI178" s="26" t="s">
        <v>134</v>
      </c>
      <c r="AJ178" s="27" t="s">
        <v>134</v>
      </c>
      <c r="AK178" s="28" t="str">
        <f t="shared" si="253"/>
        <v>－</v>
      </c>
      <c r="AL178" s="26" t="s">
        <v>134</v>
      </c>
      <c r="AM178" s="27" t="s">
        <v>134</v>
      </c>
      <c r="AN178" s="28" t="str">
        <f t="shared" si="254"/>
        <v>－</v>
      </c>
      <c r="AO178" s="26" t="s">
        <v>134</v>
      </c>
      <c r="AP178" s="27" t="s">
        <v>134</v>
      </c>
      <c r="AQ178" s="28" t="str">
        <f t="shared" si="255"/>
        <v>－</v>
      </c>
      <c r="AR178" s="26" t="s">
        <v>134</v>
      </c>
      <c r="AS178" s="27" t="s">
        <v>134</v>
      </c>
      <c r="AT178" s="28" t="str">
        <f t="shared" si="256"/>
        <v>－</v>
      </c>
      <c r="AU178" s="26" t="s">
        <v>134</v>
      </c>
      <c r="AV178" s="27" t="s">
        <v>134</v>
      </c>
      <c r="AW178" s="28" t="str">
        <f t="shared" si="257"/>
        <v>－</v>
      </c>
      <c r="AX178" s="26">
        <v>19</v>
      </c>
      <c r="AY178" s="27" t="s">
        <v>134</v>
      </c>
      <c r="AZ178" s="28">
        <f t="shared" si="258"/>
        <v>19</v>
      </c>
      <c r="BA178" s="26" t="s">
        <v>134</v>
      </c>
      <c r="BB178" s="27" t="s">
        <v>134</v>
      </c>
      <c r="BC178" s="28" t="str">
        <f t="shared" si="259"/>
        <v>－</v>
      </c>
      <c r="BD178" s="26">
        <v>2</v>
      </c>
      <c r="BE178" s="27">
        <v>5</v>
      </c>
      <c r="BF178" s="28">
        <f t="shared" si="260"/>
        <v>7</v>
      </c>
      <c r="BG178" s="26">
        <f t="shared" si="263"/>
        <v>514624</v>
      </c>
      <c r="BH178" s="27">
        <f t="shared" si="263"/>
        <v>3569</v>
      </c>
      <c r="BI178" s="28">
        <f t="shared" si="261"/>
        <v>518193</v>
      </c>
      <c r="BJ178" s="26"/>
      <c r="BK178" s="27"/>
      <c r="BL178" s="28"/>
      <c r="BM178" s="26"/>
      <c r="BN178" s="27"/>
      <c r="BO178" s="28"/>
      <c r="BP178" s="26"/>
      <c r="BQ178" s="27"/>
      <c r="BR178" s="28"/>
      <c r="BS178" s="26"/>
      <c r="BT178" s="27"/>
      <c r="BU178" s="28"/>
      <c r="BV178" s="26"/>
      <c r="BW178" s="27"/>
      <c r="BX178" s="28"/>
    </row>
    <row r="179" spans="1:76" s="11" customFormat="1" ht="12.75" customHeight="1" x14ac:dyDescent="0.15">
      <c r="A179" s="66"/>
      <c r="B179" s="68" t="s">
        <v>80</v>
      </c>
      <c r="C179" s="69"/>
      <c r="D179" s="70"/>
      <c r="E179" s="51">
        <v>296290</v>
      </c>
      <c r="F179" s="38">
        <v>1577</v>
      </c>
      <c r="G179" s="52">
        <f t="shared" si="236"/>
        <v>297867</v>
      </c>
      <c r="H179" s="51" t="s">
        <v>134</v>
      </c>
      <c r="I179" s="38" t="s">
        <v>134</v>
      </c>
      <c r="J179" s="52" t="str">
        <f t="shared" si="267"/>
        <v>－</v>
      </c>
      <c r="K179" s="51">
        <v>23</v>
      </c>
      <c r="L179" s="38" t="s">
        <v>134</v>
      </c>
      <c r="M179" s="52">
        <f t="shared" si="245"/>
        <v>23</v>
      </c>
      <c r="N179" s="51" t="s">
        <v>134</v>
      </c>
      <c r="O179" s="38" t="s">
        <v>134</v>
      </c>
      <c r="P179" s="52" t="str">
        <f t="shared" si="246"/>
        <v>－</v>
      </c>
      <c r="Q179" s="51">
        <v>870</v>
      </c>
      <c r="R179" s="38">
        <v>131</v>
      </c>
      <c r="S179" s="52">
        <f t="shared" si="247"/>
        <v>1001</v>
      </c>
      <c r="T179" s="51">
        <v>54</v>
      </c>
      <c r="U179" s="38" t="s">
        <v>134</v>
      </c>
      <c r="V179" s="52">
        <f t="shared" si="248"/>
        <v>54</v>
      </c>
      <c r="W179" s="51" t="s">
        <v>134</v>
      </c>
      <c r="X179" s="38" t="s">
        <v>134</v>
      </c>
      <c r="Y179" s="52" t="str">
        <f t="shared" si="249"/>
        <v>－</v>
      </c>
      <c r="Z179" s="51" t="s">
        <v>134</v>
      </c>
      <c r="AA179" s="38" t="s">
        <v>134</v>
      </c>
      <c r="AB179" s="52" t="str">
        <f t="shared" si="250"/>
        <v>－</v>
      </c>
      <c r="AC179" s="51" t="s">
        <v>134</v>
      </c>
      <c r="AD179" s="38" t="s">
        <v>134</v>
      </c>
      <c r="AE179" s="52" t="str">
        <f t="shared" si="251"/>
        <v>－</v>
      </c>
      <c r="AF179" s="51" t="s">
        <v>134</v>
      </c>
      <c r="AG179" s="38" t="s">
        <v>134</v>
      </c>
      <c r="AH179" s="52" t="str">
        <f t="shared" si="252"/>
        <v>－</v>
      </c>
      <c r="AI179" s="51" t="s">
        <v>134</v>
      </c>
      <c r="AJ179" s="38" t="s">
        <v>134</v>
      </c>
      <c r="AK179" s="52" t="str">
        <f t="shared" si="253"/>
        <v>－</v>
      </c>
      <c r="AL179" s="51" t="s">
        <v>134</v>
      </c>
      <c r="AM179" s="38" t="s">
        <v>134</v>
      </c>
      <c r="AN179" s="52" t="str">
        <f t="shared" si="254"/>
        <v>－</v>
      </c>
      <c r="AO179" s="51" t="s">
        <v>134</v>
      </c>
      <c r="AP179" s="38" t="s">
        <v>134</v>
      </c>
      <c r="AQ179" s="52" t="str">
        <f t="shared" si="255"/>
        <v>－</v>
      </c>
      <c r="AR179" s="51" t="s">
        <v>134</v>
      </c>
      <c r="AS179" s="38" t="s">
        <v>134</v>
      </c>
      <c r="AT179" s="52" t="str">
        <f t="shared" si="256"/>
        <v>－</v>
      </c>
      <c r="AU179" s="51" t="s">
        <v>134</v>
      </c>
      <c r="AV179" s="38" t="s">
        <v>134</v>
      </c>
      <c r="AW179" s="52" t="str">
        <f t="shared" si="257"/>
        <v>－</v>
      </c>
      <c r="AX179" s="51">
        <v>18</v>
      </c>
      <c r="AY179" s="38" t="s">
        <v>134</v>
      </c>
      <c r="AZ179" s="52">
        <f t="shared" si="258"/>
        <v>18</v>
      </c>
      <c r="BA179" s="51" t="s">
        <v>134</v>
      </c>
      <c r="BB179" s="38" t="s">
        <v>134</v>
      </c>
      <c r="BC179" s="52" t="str">
        <f t="shared" si="259"/>
        <v>－</v>
      </c>
      <c r="BD179" s="51">
        <v>1</v>
      </c>
      <c r="BE179" s="38">
        <v>2</v>
      </c>
      <c r="BF179" s="52">
        <f t="shared" si="260"/>
        <v>3</v>
      </c>
      <c r="BG179" s="51">
        <f t="shared" si="263"/>
        <v>297256</v>
      </c>
      <c r="BH179" s="38">
        <f t="shared" si="263"/>
        <v>1710</v>
      </c>
      <c r="BI179" s="52">
        <f t="shared" si="261"/>
        <v>298966</v>
      </c>
      <c r="BJ179" s="51"/>
      <c r="BK179" s="38"/>
      <c r="BL179" s="52"/>
      <c r="BM179" s="51"/>
      <c r="BN179" s="38"/>
      <c r="BO179" s="52"/>
      <c r="BP179" s="51"/>
      <c r="BQ179" s="38"/>
      <c r="BR179" s="52"/>
      <c r="BS179" s="51"/>
      <c r="BT179" s="38"/>
      <c r="BU179" s="52"/>
      <c r="BV179" s="51"/>
      <c r="BW179" s="38"/>
      <c r="BX179" s="52"/>
    </row>
    <row r="180" spans="1:76" s="11" customFormat="1" ht="12.75" customHeight="1" x14ac:dyDescent="0.15">
      <c r="A180" s="67"/>
      <c r="B180" s="62" t="s">
        <v>39</v>
      </c>
      <c r="C180" s="63"/>
      <c r="D180" s="64"/>
      <c r="E180" s="37">
        <f>IF(SUM(E174:E176,E178:E179)=0,"－",SUM(E174:E176,E178:E179))</f>
        <v>1482545</v>
      </c>
      <c r="F180" s="35">
        <f t="shared" ref="F180:BH180" si="268">IF(SUM(F174:F176,F178:F179)=0,"－",SUM(F174:F176,F178:F179))</f>
        <v>9394</v>
      </c>
      <c r="G180" s="39">
        <f t="shared" si="236"/>
        <v>1491939</v>
      </c>
      <c r="H180" s="37">
        <f t="shared" si="268"/>
        <v>1</v>
      </c>
      <c r="I180" s="35" t="str">
        <f t="shared" si="268"/>
        <v>－</v>
      </c>
      <c r="J180" s="39">
        <f t="shared" si="267"/>
        <v>1</v>
      </c>
      <c r="K180" s="37">
        <f t="shared" si="268"/>
        <v>89</v>
      </c>
      <c r="L180" s="35">
        <f>IF(SUM(L174:L176,L178:L179)=0,"－",SUM(L174:L176,L178:L179))</f>
        <v>3</v>
      </c>
      <c r="M180" s="39">
        <f t="shared" si="245"/>
        <v>92</v>
      </c>
      <c r="N180" s="37" t="str">
        <f t="shared" si="268"/>
        <v>－</v>
      </c>
      <c r="O180" s="35" t="str">
        <f t="shared" si="268"/>
        <v>－</v>
      </c>
      <c r="P180" s="39" t="str">
        <f t="shared" si="246"/>
        <v>－</v>
      </c>
      <c r="Q180" s="37">
        <f t="shared" si="268"/>
        <v>4979</v>
      </c>
      <c r="R180" s="35">
        <f t="shared" si="268"/>
        <v>497</v>
      </c>
      <c r="S180" s="39">
        <f t="shared" si="247"/>
        <v>5476</v>
      </c>
      <c r="T180" s="37">
        <f t="shared" si="268"/>
        <v>105</v>
      </c>
      <c r="U180" s="35" t="str">
        <f t="shared" si="268"/>
        <v>－</v>
      </c>
      <c r="V180" s="39">
        <f t="shared" si="248"/>
        <v>105</v>
      </c>
      <c r="W180" s="37" t="str">
        <f t="shared" si="268"/>
        <v>－</v>
      </c>
      <c r="X180" s="35" t="str">
        <f t="shared" si="268"/>
        <v>－</v>
      </c>
      <c r="Y180" s="39" t="str">
        <f t="shared" si="249"/>
        <v>－</v>
      </c>
      <c r="Z180" s="37" t="str">
        <f t="shared" si="268"/>
        <v>－</v>
      </c>
      <c r="AA180" s="35" t="str">
        <f t="shared" si="268"/>
        <v>－</v>
      </c>
      <c r="AB180" s="39" t="str">
        <f t="shared" si="250"/>
        <v>－</v>
      </c>
      <c r="AC180" s="37">
        <f t="shared" si="268"/>
        <v>3</v>
      </c>
      <c r="AD180" s="35">
        <f t="shared" si="268"/>
        <v>2</v>
      </c>
      <c r="AE180" s="39">
        <f t="shared" si="251"/>
        <v>5</v>
      </c>
      <c r="AF180" s="37" t="str">
        <f t="shared" si="268"/>
        <v>－</v>
      </c>
      <c r="AG180" s="35" t="str">
        <f t="shared" si="268"/>
        <v>－</v>
      </c>
      <c r="AH180" s="39" t="str">
        <f t="shared" si="252"/>
        <v>－</v>
      </c>
      <c r="AI180" s="37" t="str">
        <f t="shared" si="268"/>
        <v>－</v>
      </c>
      <c r="AJ180" s="35" t="str">
        <f t="shared" si="268"/>
        <v>－</v>
      </c>
      <c r="AK180" s="39" t="str">
        <f t="shared" si="253"/>
        <v>－</v>
      </c>
      <c r="AL180" s="37" t="str">
        <f t="shared" si="268"/>
        <v>－</v>
      </c>
      <c r="AM180" s="35" t="str">
        <f t="shared" si="268"/>
        <v>－</v>
      </c>
      <c r="AN180" s="39" t="str">
        <f t="shared" si="254"/>
        <v>－</v>
      </c>
      <c r="AO180" s="37" t="str">
        <f t="shared" si="268"/>
        <v>－</v>
      </c>
      <c r="AP180" s="35" t="str">
        <f t="shared" si="268"/>
        <v>－</v>
      </c>
      <c r="AQ180" s="39" t="str">
        <f t="shared" si="255"/>
        <v>－</v>
      </c>
      <c r="AR180" s="37" t="str">
        <f t="shared" si="268"/>
        <v>－</v>
      </c>
      <c r="AS180" s="35" t="str">
        <f t="shared" si="268"/>
        <v>－</v>
      </c>
      <c r="AT180" s="39" t="str">
        <f t="shared" si="256"/>
        <v>－</v>
      </c>
      <c r="AU180" s="37" t="str">
        <f t="shared" si="268"/>
        <v>－</v>
      </c>
      <c r="AV180" s="35" t="str">
        <f t="shared" si="268"/>
        <v>－</v>
      </c>
      <c r="AW180" s="39" t="str">
        <f t="shared" si="257"/>
        <v>－</v>
      </c>
      <c r="AX180" s="37">
        <f t="shared" si="268"/>
        <v>50</v>
      </c>
      <c r="AY180" s="35" t="str">
        <f t="shared" si="268"/>
        <v>－</v>
      </c>
      <c r="AZ180" s="39">
        <f t="shared" si="258"/>
        <v>50</v>
      </c>
      <c r="BA180" s="37" t="str">
        <f t="shared" si="268"/>
        <v>－</v>
      </c>
      <c r="BB180" s="35" t="str">
        <f t="shared" si="268"/>
        <v>－</v>
      </c>
      <c r="BC180" s="39" t="str">
        <f t="shared" si="259"/>
        <v>－</v>
      </c>
      <c r="BD180" s="37">
        <f t="shared" si="268"/>
        <v>10</v>
      </c>
      <c r="BE180" s="35">
        <f t="shared" si="268"/>
        <v>11</v>
      </c>
      <c r="BF180" s="39">
        <f t="shared" si="260"/>
        <v>21</v>
      </c>
      <c r="BG180" s="37">
        <f t="shared" si="268"/>
        <v>1487782</v>
      </c>
      <c r="BH180" s="35">
        <f t="shared" si="268"/>
        <v>9907</v>
      </c>
      <c r="BI180" s="39">
        <f t="shared" si="261"/>
        <v>1497689</v>
      </c>
      <c r="BJ180" s="37"/>
      <c r="BK180" s="35"/>
      <c r="BL180" s="39"/>
      <c r="BM180" s="37"/>
      <c r="BN180" s="35"/>
      <c r="BO180" s="39"/>
      <c r="BP180" s="37"/>
      <c r="BQ180" s="35"/>
      <c r="BR180" s="39"/>
      <c r="BS180" s="37"/>
      <c r="BT180" s="35"/>
      <c r="BU180" s="39"/>
      <c r="BV180" s="37"/>
      <c r="BW180" s="35"/>
      <c r="BX180" s="39"/>
    </row>
    <row r="181" spans="1:76" s="11" customFormat="1" ht="12.75" customHeight="1" x14ac:dyDescent="0.15">
      <c r="A181" s="65" t="s">
        <v>81</v>
      </c>
      <c r="B181" s="58" t="s">
        <v>240</v>
      </c>
      <c r="C181" s="100" t="s">
        <v>82</v>
      </c>
      <c r="D181" s="90"/>
      <c r="E181" s="46">
        <v>491629</v>
      </c>
      <c r="F181" s="49">
        <v>9317</v>
      </c>
      <c r="G181" s="50">
        <f t="shared" si="236"/>
        <v>500946</v>
      </c>
      <c r="H181" s="46" t="s">
        <v>134</v>
      </c>
      <c r="I181" s="49" t="s">
        <v>134</v>
      </c>
      <c r="J181" s="50" t="str">
        <f t="shared" si="267"/>
        <v>－</v>
      </c>
      <c r="K181" s="46">
        <v>3</v>
      </c>
      <c r="L181" s="49">
        <v>2</v>
      </c>
      <c r="M181" s="50">
        <f t="shared" si="245"/>
        <v>5</v>
      </c>
      <c r="N181" s="46" t="s">
        <v>134</v>
      </c>
      <c r="O181" s="49" t="s">
        <v>134</v>
      </c>
      <c r="P181" s="50" t="str">
        <f t="shared" si="246"/>
        <v>－</v>
      </c>
      <c r="Q181" s="46">
        <v>3376</v>
      </c>
      <c r="R181" s="49">
        <v>238</v>
      </c>
      <c r="S181" s="50">
        <f t="shared" si="247"/>
        <v>3614</v>
      </c>
      <c r="T181" s="46">
        <v>8</v>
      </c>
      <c r="U181" s="49">
        <v>1</v>
      </c>
      <c r="V181" s="50">
        <f t="shared" si="248"/>
        <v>9</v>
      </c>
      <c r="W181" s="46" t="s">
        <v>134</v>
      </c>
      <c r="X181" s="49" t="s">
        <v>134</v>
      </c>
      <c r="Y181" s="50" t="str">
        <f t="shared" si="249"/>
        <v>－</v>
      </c>
      <c r="Z181" s="46" t="s">
        <v>134</v>
      </c>
      <c r="AA181" s="49" t="s">
        <v>134</v>
      </c>
      <c r="AB181" s="50" t="str">
        <f t="shared" si="250"/>
        <v>－</v>
      </c>
      <c r="AC181" s="46">
        <v>11</v>
      </c>
      <c r="AD181" s="49" t="s">
        <v>134</v>
      </c>
      <c r="AE181" s="50">
        <f t="shared" si="251"/>
        <v>11</v>
      </c>
      <c r="AF181" s="46" t="s">
        <v>134</v>
      </c>
      <c r="AG181" s="49" t="s">
        <v>134</v>
      </c>
      <c r="AH181" s="50" t="str">
        <f t="shared" si="252"/>
        <v>－</v>
      </c>
      <c r="AI181" s="46" t="s">
        <v>134</v>
      </c>
      <c r="AJ181" s="49" t="s">
        <v>134</v>
      </c>
      <c r="AK181" s="50" t="str">
        <f t="shared" si="253"/>
        <v>－</v>
      </c>
      <c r="AL181" s="46" t="s">
        <v>134</v>
      </c>
      <c r="AM181" s="49" t="s">
        <v>134</v>
      </c>
      <c r="AN181" s="50" t="str">
        <f t="shared" si="254"/>
        <v>－</v>
      </c>
      <c r="AO181" s="46" t="s">
        <v>134</v>
      </c>
      <c r="AP181" s="49" t="s">
        <v>134</v>
      </c>
      <c r="AQ181" s="50" t="str">
        <f t="shared" si="255"/>
        <v>－</v>
      </c>
      <c r="AR181" s="46" t="s">
        <v>134</v>
      </c>
      <c r="AS181" s="49" t="s">
        <v>134</v>
      </c>
      <c r="AT181" s="50" t="str">
        <f t="shared" si="256"/>
        <v>－</v>
      </c>
      <c r="AU181" s="46" t="s">
        <v>134</v>
      </c>
      <c r="AV181" s="49" t="s">
        <v>134</v>
      </c>
      <c r="AW181" s="50" t="str">
        <f t="shared" si="257"/>
        <v>－</v>
      </c>
      <c r="AX181" s="46">
        <v>2</v>
      </c>
      <c r="AY181" s="49" t="s">
        <v>134</v>
      </c>
      <c r="AZ181" s="50">
        <f t="shared" si="258"/>
        <v>2</v>
      </c>
      <c r="BA181" s="46" t="s">
        <v>134</v>
      </c>
      <c r="BB181" s="49" t="s">
        <v>134</v>
      </c>
      <c r="BC181" s="50" t="str">
        <f t="shared" si="259"/>
        <v>－</v>
      </c>
      <c r="BD181" s="46">
        <v>50</v>
      </c>
      <c r="BE181" s="49">
        <v>4</v>
      </c>
      <c r="BF181" s="50">
        <f t="shared" si="260"/>
        <v>54</v>
      </c>
      <c r="BG181" s="23">
        <f t="shared" ref="BG181:BH192" si="269">IF(SUM(E181,H181,K181,N181,Q181,T181,W181,Z181,AC181,AF181,AI181,AL181,AO181,AR181,AU181,AX181,BA181,BD181)=0,"－",SUM(E181,H181,K181,N181,Q181,T181,W181,Z181,AC181,AF181,AI181,AL181,AO181,AR181,AU181,AX181,BA181,BD181))</f>
        <v>495079</v>
      </c>
      <c r="BH181" s="24">
        <f t="shared" si="269"/>
        <v>9562</v>
      </c>
      <c r="BI181" s="50">
        <f t="shared" si="261"/>
        <v>504641</v>
      </c>
      <c r="BJ181" s="46"/>
      <c r="BK181" s="49"/>
      <c r="BL181" s="50"/>
      <c r="BM181" s="46"/>
      <c r="BN181" s="49"/>
      <c r="BO181" s="50"/>
      <c r="BP181" s="46"/>
      <c r="BQ181" s="49"/>
      <c r="BR181" s="50"/>
      <c r="BS181" s="46"/>
      <c r="BT181" s="49"/>
      <c r="BU181" s="50"/>
      <c r="BV181" s="23"/>
      <c r="BW181" s="24"/>
      <c r="BX181" s="50"/>
    </row>
    <row r="182" spans="1:76" s="11" customFormat="1" ht="12.75" customHeight="1" x14ac:dyDescent="0.15">
      <c r="A182" s="66"/>
      <c r="B182" s="60"/>
      <c r="C182" s="56" t="s">
        <v>11</v>
      </c>
      <c r="D182" s="61"/>
      <c r="E182" s="26">
        <v>363535</v>
      </c>
      <c r="F182" s="27">
        <v>3071</v>
      </c>
      <c r="G182" s="28">
        <f t="shared" si="236"/>
        <v>366606</v>
      </c>
      <c r="H182" s="26" t="s">
        <v>134</v>
      </c>
      <c r="I182" s="27" t="s">
        <v>134</v>
      </c>
      <c r="J182" s="28" t="str">
        <f t="shared" si="267"/>
        <v>－</v>
      </c>
      <c r="K182" s="26">
        <v>8</v>
      </c>
      <c r="L182" s="27">
        <v>1</v>
      </c>
      <c r="M182" s="28">
        <f t="shared" si="245"/>
        <v>9</v>
      </c>
      <c r="N182" s="26" t="s">
        <v>134</v>
      </c>
      <c r="O182" s="27" t="s">
        <v>134</v>
      </c>
      <c r="P182" s="28" t="str">
        <f t="shared" si="246"/>
        <v>－</v>
      </c>
      <c r="Q182" s="26">
        <v>2065</v>
      </c>
      <c r="R182" s="27">
        <v>161</v>
      </c>
      <c r="S182" s="28">
        <f t="shared" si="247"/>
        <v>2226</v>
      </c>
      <c r="T182" s="26">
        <v>4</v>
      </c>
      <c r="U182" s="27" t="s">
        <v>134</v>
      </c>
      <c r="V182" s="28">
        <f t="shared" si="248"/>
        <v>4</v>
      </c>
      <c r="W182" s="26" t="s">
        <v>134</v>
      </c>
      <c r="X182" s="27" t="s">
        <v>134</v>
      </c>
      <c r="Y182" s="28" t="str">
        <f t="shared" si="249"/>
        <v>－</v>
      </c>
      <c r="Z182" s="26" t="s">
        <v>134</v>
      </c>
      <c r="AA182" s="27" t="s">
        <v>134</v>
      </c>
      <c r="AB182" s="28" t="str">
        <f t="shared" si="250"/>
        <v>－</v>
      </c>
      <c r="AC182" s="26">
        <v>4</v>
      </c>
      <c r="AD182" s="27" t="s">
        <v>134</v>
      </c>
      <c r="AE182" s="28">
        <f t="shared" si="251"/>
        <v>4</v>
      </c>
      <c r="AF182" s="26" t="s">
        <v>134</v>
      </c>
      <c r="AG182" s="27" t="s">
        <v>134</v>
      </c>
      <c r="AH182" s="28" t="str">
        <f t="shared" si="252"/>
        <v>－</v>
      </c>
      <c r="AI182" s="26" t="s">
        <v>134</v>
      </c>
      <c r="AJ182" s="27" t="s">
        <v>134</v>
      </c>
      <c r="AK182" s="28" t="str">
        <f t="shared" si="253"/>
        <v>－</v>
      </c>
      <c r="AL182" s="26" t="s">
        <v>134</v>
      </c>
      <c r="AM182" s="27" t="s">
        <v>134</v>
      </c>
      <c r="AN182" s="28" t="str">
        <f t="shared" si="254"/>
        <v>－</v>
      </c>
      <c r="AO182" s="26" t="s">
        <v>134</v>
      </c>
      <c r="AP182" s="27" t="s">
        <v>134</v>
      </c>
      <c r="AQ182" s="28" t="str">
        <f t="shared" si="255"/>
        <v>－</v>
      </c>
      <c r="AR182" s="26" t="s">
        <v>134</v>
      </c>
      <c r="AS182" s="27" t="s">
        <v>134</v>
      </c>
      <c r="AT182" s="28" t="str">
        <f t="shared" si="256"/>
        <v>－</v>
      </c>
      <c r="AU182" s="26" t="s">
        <v>134</v>
      </c>
      <c r="AV182" s="27" t="s">
        <v>134</v>
      </c>
      <c r="AW182" s="28" t="str">
        <f t="shared" si="257"/>
        <v>－</v>
      </c>
      <c r="AX182" s="26" t="s">
        <v>134</v>
      </c>
      <c r="AY182" s="27" t="s">
        <v>134</v>
      </c>
      <c r="AZ182" s="28" t="str">
        <f t="shared" si="258"/>
        <v>－</v>
      </c>
      <c r="BA182" s="26" t="s">
        <v>134</v>
      </c>
      <c r="BB182" s="27" t="s">
        <v>134</v>
      </c>
      <c r="BC182" s="28" t="str">
        <f t="shared" si="259"/>
        <v>－</v>
      </c>
      <c r="BD182" s="26">
        <v>20</v>
      </c>
      <c r="BE182" s="27" t="s">
        <v>134</v>
      </c>
      <c r="BF182" s="28">
        <f t="shared" si="260"/>
        <v>20</v>
      </c>
      <c r="BG182" s="26">
        <f t="shared" si="269"/>
        <v>365636</v>
      </c>
      <c r="BH182" s="27">
        <f t="shared" si="269"/>
        <v>3233</v>
      </c>
      <c r="BI182" s="28">
        <f t="shared" si="261"/>
        <v>368869</v>
      </c>
      <c r="BJ182" s="26"/>
      <c r="BK182" s="27"/>
      <c r="BL182" s="28"/>
      <c r="BM182" s="26"/>
      <c r="BN182" s="27"/>
      <c r="BO182" s="28"/>
      <c r="BP182" s="26"/>
      <c r="BQ182" s="27"/>
      <c r="BR182" s="28"/>
      <c r="BS182" s="26"/>
      <c r="BT182" s="27"/>
      <c r="BU182" s="28"/>
      <c r="BV182" s="26"/>
      <c r="BW182" s="27"/>
      <c r="BX182" s="28"/>
    </row>
    <row r="183" spans="1:76" s="11" customFormat="1" ht="12.75" customHeight="1" x14ac:dyDescent="0.15">
      <c r="A183" s="66"/>
      <c r="B183" s="60"/>
      <c r="C183" s="56" t="s">
        <v>12</v>
      </c>
      <c r="D183" s="61"/>
      <c r="E183" s="26">
        <v>338705</v>
      </c>
      <c r="F183" s="27">
        <v>2105</v>
      </c>
      <c r="G183" s="28">
        <f t="shared" si="236"/>
        <v>340810</v>
      </c>
      <c r="H183" s="26" t="s">
        <v>134</v>
      </c>
      <c r="I183" s="27" t="s">
        <v>134</v>
      </c>
      <c r="J183" s="28" t="str">
        <f t="shared" si="267"/>
        <v>－</v>
      </c>
      <c r="K183" s="26">
        <v>7</v>
      </c>
      <c r="L183" s="27">
        <v>1</v>
      </c>
      <c r="M183" s="28">
        <f t="shared" si="245"/>
        <v>8</v>
      </c>
      <c r="N183" s="26" t="s">
        <v>134</v>
      </c>
      <c r="O183" s="27" t="s">
        <v>134</v>
      </c>
      <c r="P183" s="28" t="str">
        <f t="shared" si="246"/>
        <v>－</v>
      </c>
      <c r="Q183" s="26">
        <v>1442</v>
      </c>
      <c r="R183" s="27">
        <v>88</v>
      </c>
      <c r="S183" s="28">
        <f t="shared" si="247"/>
        <v>1530</v>
      </c>
      <c r="T183" s="26">
        <v>8</v>
      </c>
      <c r="U183" s="27" t="s">
        <v>134</v>
      </c>
      <c r="V183" s="28">
        <f t="shared" si="248"/>
        <v>8</v>
      </c>
      <c r="W183" s="26" t="s">
        <v>134</v>
      </c>
      <c r="X183" s="27" t="s">
        <v>134</v>
      </c>
      <c r="Y183" s="28" t="str">
        <f t="shared" si="249"/>
        <v>－</v>
      </c>
      <c r="Z183" s="26" t="s">
        <v>134</v>
      </c>
      <c r="AA183" s="27" t="s">
        <v>134</v>
      </c>
      <c r="AB183" s="28" t="str">
        <f t="shared" si="250"/>
        <v>－</v>
      </c>
      <c r="AC183" s="26">
        <v>1</v>
      </c>
      <c r="AD183" s="27" t="s">
        <v>134</v>
      </c>
      <c r="AE183" s="28">
        <f t="shared" si="251"/>
        <v>1</v>
      </c>
      <c r="AF183" s="26" t="s">
        <v>134</v>
      </c>
      <c r="AG183" s="27" t="s">
        <v>134</v>
      </c>
      <c r="AH183" s="28" t="str">
        <f t="shared" si="252"/>
        <v>－</v>
      </c>
      <c r="AI183" s="26" t="s">
        <v>134</v>
      </c>
      <c r="AJ183" s="27" t="s">
        <v>134</v>
      </c>
      <c r="AK183" s="28" t="str">
        <f t="shared" si="253"/>
        <v>－</v>
      </c>
      <c r="AL183" s="26" t="s">
        <v>134</v>
      </c>
      <c r="AM183" s="27" t="s">
        <v>134</v>
      </c>
      <c r="AN183" s="28" t="str">
        <f t="shared" si="254"/>
        <v>－</v>
      </c>
      <c r="AO183" s="26" t="s">
        <v>134</v>
      </c>
      <c r="AP183" s="27" t="s">
        <v>134</v>
      </c>
      <c r="AQ183" s="28" t="str">
        <f t="shared" si="255"/>
        <v>－</v>
      </c>
      <c r="AR183" s="26" t="s">
        <v>134</v>
      </c>
      <c r="AS183" s="27" t="s">
        <v>134</v>
      </c>
      <c r="AT183" s="28" t="str">
        <f t="shared" si="256"/>
        <v>－</v>
      </c>
      <c r="AU183" s="26" t="s">
        <v>134</v>
      </c>
      <c r="AV183" s="27" t="s">
        <v>134</v>
      </c>
      <c r="AW183" s="28" t="str">
        <f t="shared" si="257"/>
        <v>－</v>
      </c>
      <c r="AX183" s="26">
        <v>3</v>
      </c>
      <c r="AY183" s="27" t="s">
        <v>134</v>
      </c>
      <c r="AZ183" s="28">
        <f t="shared" si="258"/>
        <v>3</v>
      </c>
      <c r="BA183" s="26" t="s">
        <v>134</v>
      </c>
      <c r="BB183" s="27" t="s">
        <v>134</v>
      </c>
      <c r="BC183" s="28" t="str">
        <f t="shared" si="259"/>
        <v>－</v>
      </c>
      <c r="BD183" s="26">
        <v>1</v>
      </c>
      <c r="BE183" s="27" t="s">
        <v>134</v>
      </c>
      <c r="BF183" s="28">
        <f t="shared" si="260"/>
        <v>1</v>
      </c>
      <c r="BG183" s="26">
        <f t="shared" si="269"/>
        <v>340167</v>
      </c>
      <c r="BH183" s="27">
        <f t="shared" si="269"/>
        <v>2194</v>
      </c>
      <c r="BI183" s="28">
        <f t="shared" si="261"/>
        <v>342361</v>
      </c>
      <c r="BJ183" s="26"/>
      <c r="BK183" s="27"/>
      <c r="BL183" s="28"/>
      <c r="BM183" s="26"/>
      <c r="BN183" s="27"/>
      <c r="BO183" s="28"/>
      <c r="BP183" s="26"/>
      <c r="BQ183" s="27"/>
      <c r="BR183" s="28"/>
      <c r="BS183" s="26"/>
      <c r="BT183" s="27"/>
      <c r="BU183" s="28"/>
      <c r="BV183" s="26"/>
      <c r="BW183" s="27"/>
      <c r="BX183" s="28"/>
    </row>
    <row r="184" spans="1:76" s="11" customFormat="1" ht="12.75" customHeight="1" x14ac:dyDescent="0.15">
      <c r="A184" s="66"/>
      <c r="B184" s="60"/>
      <c r="C184" s="56" t="s">
        <v>83</v>
      </c>
      <c r="D184" s="61"/>
      <c r="E184" s="26">
        <v>167562</v>
      </c>
      <c r="F184" s="27">
        <v>1016</v>
      </c>
      <c r="G184" s="28">
        <f t="shared" si="236"/>
        <v>168578</v>
      </c>
      <c r="H184" s="26" t="s">
        <v>134</v>
      </c>
      <c r="I184" s="27" t="s">
        <v>134</v>
      </c>
      <c r="J184" s="28" t="str">
        <f t="shared" si="267"/>
        <v>－</v>
      </c>
      <c r="K184" s="26">
        <v>2</v>
      </c>
      <c r="L184" s="27">
        <v>4</v>
      </c>
      <c r="M184" s="28">
        <f t="shared" si="245"/>
        <v>6</v>
      </c>
      <c r="N184" s="26" t="s">
        <v>134</v>
      </c>
      <c r="O184" s="27" t="s">
        <v>134</v>
      </c>
      <c r="P184" s="28" t="str">
        <f t="shared" si="246"/>
        <v>－</v>
      </c>
      <c r="Q184" s="26">
        <v>634</v>
      </c>
      <c r="R184" s="27">
        <v>34</v>
      </c>
      <c r="S184" s="28">
        <f t="shared" si="247"/>
        <v>668</v>
      </c>
      <c r="T184" s="26">
        <v>3</v>
      </c>
      <c r="U184" s="27" t="s">
        <v>134</v>
      </c>
      <c r="V184" s="28">
        <f t="shared" si="248"/>
        <v>3</v>
      </c>
      <c r="W184" s="26" t="s">
        <v>134</v>
      </c>
      <c r="X184" s="27" t="s">
        <v>134</v>
      </c>
      <c r="Y184" s="28" t="str">
        <f t="shared" si="249"/>
        <v>－</v>
      </c>
      <c r="Z184" s="26" t="s">
        <v>134</v>
      </c>
      <c r="AA184" s="27" t="s">
        <v>134</v>
      </c>
      <c r="AB184" s="28" t="str">
        <f t="shared" si="250"/>
        <v>－</v>
      </c>
      <c r="AC184" s="26">
        <v>1</v>
      </c>
      <c r="AD184" s="27" t="s">
        <v>134</v>
      </c>
      <c r="AE184" s="28">
        <f t="shared" si="251"/>
        <v>1</v>
      </c>
      <c r="AF184" s="26" t="s">
        <v>134</v>
      </c>
      <c r="AG184" s="27" t="s">
        <v>134</v>
      </c>
      <c r="AH184" s="28" t="str">
        <f t="shared" si="252"/>
        <v>－</v>
      </c>
      <c r="AI184" s="26" t="s">
        <v>134</v>
      </c>
      <c r="AJ184" s="27" t="s">
        <v>134</v>
      </c>
      <c r="AK184" s="28" t="str">
        <f t="shared" si="253"/>
        <v>－</v>
      </c>
      <c r="AL184" s="26" t="s">
        <v>134</v>
      </c>
      <c r="AM184" s="27" t="s">
        <v>134</v>
      </c>
      <c r="AN184" s="28" t="str">
        <f t="shared" si="254"/>
        <v>－</v>
      </c>
      <c r="AO184" s="26" t="s">
        <v>134</v>
      </c>
      <c r="AP184" s="27" t="s">
        <v>134</v>
      </c>
      <c r="AQ184" s="28" t="str">
        <f t="shared" si="255"/>
        <v>－</v>
      </c>
      <c r="AR184" s="26" t="s">
        <v>134</v>
      </c>
      <c r="AS184" s="27" t="s">
        <v>134</v>
      </c>
      <c r="AT184" s="28" t="str">
        <f t="shared" si="256"/>
        <v>－</v>
      </c>
      <c r="AU184" s="26" t="s">
        <v>134</v>
      </c>
      <c r="AV184" s="27" t="s">
        <v>134</v>
      </c>
      <c r="AW184" s="28" t="str">
        <f t="shared" si="257"/>
        <v>－</v>
      </c>
      <c r="AX184" s="26">
        <v>4</v>
      </c>
      <c r="AY184" s="27" t="s">
        <v>134</v>
      </c>
      <c r="AZ184" s="28">
        <f t="shared" si="258"/>
        <v>4</v>
      </c>
      <c r="BA184" s="26" t="s">
        <v>134</v>
      </c>
      <c r="BB184" s="27" t="s">
        <v>134</v>
      </c>
      <c r="BC184" s="28" t="str">
        <f t="shared" si="259"/>
        <v>－</v>
      </c>
      <c r="BD184" s="26" t="s">
        <v>134</v>
      </c>
      <c r="BE184" s="27" t="s">
        <v>134</v>
      </c>
      <c r="BF184" s="28" t="str">
        <f t="shared" si="260"/>
        <v>－</v>
      </c>
      <c r="BG184" s="26">
        <f t="shared" si="269"/>
        <v>168206</v>
      </c>
      <c r="BH184" s="27">
        <f t="shared" si="269"/>
        <v>1054</v>
      </c>
      <c r="BI184" s="28">
        <f t="shared" si="261"/>
        <v>169260</v>
      </c>
      <c r="BJ184" s="26"/>
      <c r="BK184" s="27"/>
      <c r="BL184" s="28"/>
      <c r="BM184" s="26"/>
      <c r="BN184" s="27"/>
      <c r="BO184" s="28"/>
      <c r="BP184" s="26"/>
      <c r="BQ184" s="27"/>
      <c r="BR184" s="28"/>
      <c r="BS184" s="26"/>
      <c r="BT184" s="27"/>
      <c r="BU184" s="28"/>
      <c r="BV184" s="26"/>
      <c r="BW184" s="27"/>
      <c r="BX184" s="28"/>
    </row>
    <row r="185" spans="1:76" s="11" customFormat="1" ht="12.75" customHeight="1" x14ac:dyDescent="0.15">
      <c r="A185" s="66"/>
      <c r="B185" s="72" t="s">
        <v>84</v>
      </c>
      <c r="C185" s="73"/>
      <c r="D185" s="61"/>
      <c r="E185" s="26">
        <v>337559</v>
      </c>
      <c r="F185" s="27">
        <v>1590</v>
      </c>
      <c r="G185" s="28">
        <f t="shared" si="236"/>
        <v>339149</v>
      </c>
      <c r="H185" s="26" t="s">
        <v>134</v>
      </c>
      <c r="I185" s="27" t="s">
        <v>134</v>
      </c>
      <c r="J185" s="28" t="str">
        <f t="shared" si="267"/>
        <v>－</v>
      </c>
      <c r="K185" s="26">
        <v>2</v>
      </c>
      <c r="L185" s="27" t="s">
        <v>134</v>
      </c>
      <c r="M185" s="28">
        <f t="shared" si="245"/>
        <v>2</v>
      </c>
      <c r="N185" s="26" t="s">
        <v>134</v>
      </c>
      <c r="O185" s="27" t="s">
        <v>134</v>
      </c>
      <c r="P185" s="28" t="str">
        <f t="shared" si="246"/>
        <v>－</v>
      </c>
      <c r="Q185" s="26">
        <v>1520</v>
      </c>
      <c r="R185" s="27">
        <v>70</v>
      </c>
      <c r="S185" s="28">
        <f t="shared" si="247"/>
        <v>1590</v>
      </c>
      <c r="T185" s="26">
        <v>10</v>
      </c>
      <c r="U185" s="27" t="s">
        <v>134</v>
      </c>
      <c r="V185" s="28">
        <f t="shared" si="248"/>
        <v>10</v>
      </c>
      <c r="W185" s="26" t="s">
        <v>134</v>
      </c>
      <c r="X185" s="27" t="s">
        <v>134</v>
      </c>
      <c r="Y185" s="28" t="str">
        <f t="shared" si="249"/>
        <v>－</v>
      </c>
      <c r="Z185" s="26" t="s">
        <v>134</v>
      </c>
      <c r="AA185" s="27" t="s">
        <v>134</v>
      </c>
      <c r="AB185" s="28" t="str">
        <f t="shared" si="250"/>
        <v>－</v>
      </c>
      <c r="AC185" s="26">
        <v>1</v>
      </c>
      <c r="AD185" s="27" t="s">
        <v>134</v>
      </c>
      <c r="AE185" s="28">
        <f t="shared" si="251"/>
        <v>1</v>
      </c>
      <c r="AF185" s="26" t="s">
        <v>134</v>
      </c>
      <c r="AG185" s="27" t="s">
        <v>134</v>
      </c>
      <c r="AH185" s="28" t="str">
        <f t="shared" si="252"/>
        <v>－</v>
      </c>
      <c r="AI185" s="26" t="s">
        <v>134</v>
      </c>
      <c r="AJ185" s="27" t="s">
        <v>134</v>
      </c>
      <c r="AK185" s="28" t="str">
        <f t="shared" si="253"/>
        <v>－</v>
      </c>
      <c r="AL185" s="26" t="s">
        <v>134</v>
      </c>
      <c r="AM185" s="27" t="s">
        <v>134</v>
      </c>
      <c r="AN185" s="28" t="str">
        <f t="shared" si="254"/>
        <v>－</v>
      </c>
      <c r="AO185" s="26" t="s">
        <v>134</v>
      </c>
      <c r="AP185" s="27" t="s">
        <v>134</v>
      </c>
      <c r="AQ185" s="28" t="str">
        <f t="shared" si="255"/>
        <v>－</v>
      </c>
      <c r="AR185" s="26" t="s">
        <v>134</v>
      </c>
      <c r="AS185" s="27" t="s">
        <v>134</v>
      </c>
      <c r="AT185" s="28" t="str">
        <f t="shared" si="256"/>
        <v>－</v>
      </c>
      <c r="AU185" s="26" t="s">
        <v>134</v>
      </c>
      <c r="AV185" s="27" t="s">
        <v>134</v>
      </c>
      <c r="AW185" s="28" t="str">
        <f t="shared" si="257"/>
        <v>－</v>
      </c>
      <c r="AX185" s="26">
        <v>2</v>
      </c>
      <c r="AY185" s="27" t="s">
        <v>134</v>
      </c>
      <c r="AZ185" s="28">
        <f t="shared" si="258"/>
        <v>2</v>
      </c>
      <c r="BA185" s="26" t="s">
        <v>134</v>
      </c>
      <c r="BB185" s="27" t="s">
        <v>134</v>
      </c>
      <c r="BC185" s="28" t="str">
        <f t="shared" si="259"/>
        <v>－</v>
      </c>
      <c r="BD185" s="26">
        <v>3</v>
      </c>
      <c r="BE185" s="27" t="s">
        <v>134</v>
      </c>
      <c r="BF185" s="28">
        <f t="shared" si="260"/>
        <v>3</v>
      </c>
      <c r="BG185" s="26">
        <f t="shared" si="269"/>
        <v>339097</v>
      </c>
      <c r="BH185" s="27">
        <f t="shared" si="269"/>
        <v>1660</v>
      </c>
      <c r="BI185" s="28">
        <f t="shared" si="261"/>
        <v>340757</v>
      </c>
      <c r="BJ185" s="26"/>
      <c r="BK185" s="27"/>
      <c r="BL185" s="28"/>
      <c r="BM185" s="26"/>
      <c r="BN185" s="27"/>
      <c r="BO185" s="28"/>
      <c r="BP185" s="26"/>
      <c r="BQ185" s="27"/>
      <c r="BR185" s="28"/>
      <c r="BS185" s="26"/>
      <c r="BT185" s="27"/>
      <c r="BU185" s="28"/>
      <c r="BV185" s="26"/>
      <c r="BW185" s="27"/>
      <c r="BX185" s="28"/>
    </row>
    <row r="186" spans="1:76" s="11" customFormat="1" ht="12.75" customHeight="1" x14ac:dyDescent="0.15">
      <c r="A186" s="66"/>
      <c r="B186" s="60" t="s">
        <v>147</v>
      </c>
      <c r="C186" s="56" t="s">
        <v>85</v>
      </c>
      <c r="D186" s="61"/>
      <c r="E186" s="26">
        <v>319033</v>
      </c>
      <c r="F186" s="27">
        <v>2194</v>
      </c>
      <c r="G186" s="28">
        <f t="shared" si="236"/>
        <v>321227</v>
      </c>
      <c r="H186" s="26" t="s">
        <v>134</v>
      </c>
      <c r="I186" s="27" t="s">
        <v>134</v>
      </c>
      <c r="J186" s="28" t="str">
        <f t="shared" si="267"/>
        <v>－</v>
      </c>
      <c r="K186" s="26">
        <v>2</v>
      </c>
      <c r="L186" s="27">
        <v>2</v>
      </c>
      <c r="M186" s="28">
        <f t="shared" si="245"/>
        <v>4</v>
      </c>
      <c r="N186" s="26" t="s">
        <v>134</v>
      </c>
      <c r="O186" s="27" t="s">
        <v>134</v>
      </c>
      <c r="P186" s="28" t="str">
        <f t="shared" si="246"/>
        <v>－</v>
      </c>
      <c r="Q186" s="26">
        <v>1444</v>
      </c>
      <c r="R186" s="27">
        <v>101</v>
      </c>
      <c r="S186" s="28">
        <f t="shared" si="247"/>
        <v>1545</v>
      </c>
      <c r="T186" s="26">
        <v>2</v>
      </c>
      <c r="U186" s="27" t="s">
        <v>134</v>
      </c>
      <c r="V186" s="28">
        <f t="shared" si="248"/>
        <v>2</v>
      </c>
      <c r="W186" s="26" t="s">
        <v>134</v>
      </c>
      <c r="X186" s="27" t="s">
        <v>134</v>
      </c>
      <c r="Y186" s="28" t="str">
        <f t="shared" si="249"/>
        <v>－</v>
      </c>
      <c r="Z186" s="26">
        <v>1</v>
      </c>
      <c r="AA186" s="27" t="s">
        <v>134</v>
      </c>
      <c r="AB186" s="28">
        <f t="shared" si="250"/>
        <v>1</v>
      </c>
      <c r="AC186" s="26" t="s">
        <v>134</v>
      </c>
      <c r="AD186" s="27" t="s">
        <v>134</v>
      </c>
      <c r="AE186" s="28" t="str">
        <f t="shared" si="251"/>
        <v>－</v>
      </c>
      <c r="AF186" s="26" t="s">
        <v>134</v>
      </c>
      <c r="AG186" s="27" t="s">
        <v>134</v>
      </c>
      <c r="AH186" s="28" t="str">
        <f t="shared" si="252"/>
        <v>－</v>
      </c>
      <c r="AI186" s="26" t="s">
        <v>134</v>
      </c>
      <c r="AJ186" s="27" t="s">
        <v>134</v>
      </c>
      <c r="AK186" s="28" t="str">
        <f t="shared" si="253"/>
        <v>－</v>
      </c>
      <c r="AL186" s="26" t="s">
        <v>134</v>
      </c>
      <c r="AM186" s="27" t="s">
        <v>134</v>
      </c>
      <c r="AN186" s="28" t="str">
        <f t="shared" si="254"/>
        <v>－</v>
      </c>
      <c r="AO186" s="26" t="s">
        <v>134</v>
      </c>
      <c r="AP186" s="27" t="s">
        <v>134</v>
      </c>
      <c r="AQ186" s="28" t="str">
        <f t="shared" si="255"/>
        <v>－</v>
      </c>
      <c r="AR186" s="26" t="s">
        <v>134</v>
      </c>
      <c r="AS186" s="27" t="s">
        <v>134</v>
      </c>
      <c r="AT186" s="28" t="str">
        <f t="shared" si="256"/>
        <v>－</v>
      </c>
      <c r="AU186" s="26" t="s">
        <v>134</v>
      </c>
      <c r="AV186" s="27" t="s">
        <v>134</v>
      </c>
      <c r="AW186" s="28" t="str">
        <f t="shared" si="257"/>
        <v>－</v>
      </c>
      <c r="AX186" s="26">
        <v>2</v>
      </c>
      <c r="AY186" s="27" t="s">
        <v>134</v>
      </c>
      <c r="AZ186" s="28">
        <f t="shared" si="258"/>
        <v>2</v>
      </c>
      <c r="BA186" s="26" t="s">
        <v>134</v>
      </c>
      <c r="BB186" s="27" t="s">
        <v>134</v>
      </c>
      <c r="BC186" s="28" t="str">
        <f t="shared" si="259"/>
        <v>－</v>
      </c>
      <c r="BD186" s="26">
        <v>1</v>
      </c>
      <c r="BE186" s="27" t="s">
        <v>134</v>
      </c>
      <c r="BF186" s="28">
        <f t="shared" si="260"/>
        <v>1</v>
      </c>
      <c r="BG186" s="26">
        <f t="shared" si="269"/>
        <v>320485</v>
      </c>
      <c r="BH186" s="27">
        <f t="shared" si="269"/>
        <v>2297</v>
      </c>
      <c r="BI186" s="28">
        <f t="shared" si="261"/>
        <v>322782</v>
      </c>
      <c r="BJ186" s="26"/>
      <c r="BK186" s="27"/>
      <c r="BL186" s="28"/>
      <c r="BM186" s="26"/>
      <c r="BN186" s="27"/>
      <c r="BO186" s="28"/>
      <c r="BP186" s="26"/>
      <c r="BQ186" s="27"/>
      <c r="BR186" s="28"/>
      <c r="BS186" s="26"/>
      <c r="BT186" s="27"/>
      <c r="BU186" s="28"/>
      <c r="BV186" s="26"/>
      <c r="BW186" s="27"/>
      <c r="BX186" s="28"/>
    </row>
    <row r="187" spans="1:76" s="11" customFormat="1" ht="12.75" customHeight="1" x14ac:dyDescent="0.15">
      <c r="A187" s="66"/>
      <c r="B187" s="60"/>
      <c r="C187" s="56" t="s">
        <v>13</v>
      </c>
      <c r="D187" s="61"/>
      <c r="E187" s="26">
        <v>148654</v>
      </c>
      <c r="F187" s="27">
        <v>825</v>
      </c>
      <c r="G187" s="28">
        <f t="shared" si="236"/>
        <v>149479</v>
      </c>
      <c r="H187" s="26" t="s">
        <v>134</v>
      </c>
      <c r="I187" s="27" t="s">
        <v>134</v>
      </c>
      <c r="J187" s="28" t="str">
        <f t="shared" si="267"/>
        <v>－</v>
      </c>
      <c r="K187" s="26">
        <v>2</v>
      </c>
      <c r="L187" s="27" t="s">
        <v>134</v>
      </c>
      <c r="M187" s="28">
        <f t="shared" si="245"/>
        <v>2</v>
      </c>
      <c r="N187" s="26" t="s">
        <v>134</v>
      </c>
      <c r="O187" s="27" t="s">
        <v>134</v>
      </c>
      <c r="P187" s="28" t="str">
        <f t="shared" si="246"/>
        <v>－</v>
      </c>
      <c r="Q187" s="26">
        <v>441</v>
      </c>
      <c r="R187" s="27">
        <v>28</v>
      </c>
      <c r="S187" s="28">
        <f t="shared" si="247"/>
        <v>469</v>
      </c>
      <c r="T187" s="26">
        <v>2</v>
      </c>
      <c r="U187" s="27" t="s">
        <v>134</v>
      </c>
      <c r="V187" s="28">
        <f t="shared" si="248"/>
        <v>2</v>
      </c>
      <c r="W187" s="26" t="s">
        <v>134</v>
      </c>
      <c r="X187" s="27" t="s">
        <v>134</v>
      </c>
      <c r="Y187" s="28" t="str">
        <f t="shared" si="249"/>
        <v>－</v>
      </c>
      <c r="Z187" s="26" t="s">
        <v>134</v>
      </c>
      <c r="AA187" s="27" t="s">
        <v>134</v>
      </c>
      <c r="AB187" s="28" t="str">
        <f t="shared" si="250"/>
        <v>－</v>
      </c>
      <c r="AC187" s="26" t="s">
        <v>134</v>
      </c>
      <c r="AD187" s="27" t="s">
        <v>134</v>
      </c>
      <c r="AE187" s="28" t="str">
        <f t="shared" si="251"/>
        <v>－</v>
      </c>
      <c r="AF187" s="26" t="s">
        <v>134</v>
      </c>
      <c r="AG187" s="27" t="s">
        <v>134</v>
      </c>
      <c r="AH187" s="28" t="str">
        <f t="shared" si="252"/>
        <v>－</v>
      </c>
      <c r="AI187" s="26" t="s">
        <v>134</v>
      </c>
      <c r="AJ187" s="27" t="s">
        <v>134</v>
      </c>
      <c r="AK187" s="28" t="str">
        <f t="shared" si="253"/>
        <v>－</v>
      </c>
      <c r="AL187" s="26" t="s">
        <v>134</v>
      </c>
      <c r="AM187" s="27" t="s">
        <v>134</v>
      </c>
      <c r="AN187" s="28" t="str">
        <f t="shared" si="254"/>
        <v>－</v>
      </c>
      <c r="AO187" s="26" t="s">
        <v>134</v>
      </c>
      <c r="AP187" s="27" t="s">
        <v>134</v>
      </c>
      <c r="AQ187" s="28" t="str">
        <f t="shared" si="255"/>
        <v>－</v>
      </c>
      <c r="AR187" s="26" t="s">
        <v>134</v>
      </c>
      <c r="AS187" s="27" t="s">
        <v>134</v>
      </c>
      <c r="AT187" s="28" t="str">
        <f t="shared" si="256"/>
        <v>－</v>
      </c>
      <c r="AU187" s="26" t="s">
        <v>134</v>
      </c>
      <c r="AV187" s="27" t="s">
        <v>134</v>
      </c>
      <c r="AW187" s="28" t="str">
        <f t="shared" si="257"/>
        <v>－</v>
      </c>
      <c r="AX187" s="26" t="s">
        <v>134</v>
      </c>
      <c r="AY187" s="27" t="s">
        <v>134</v>
      </c>
      <c r="AZ187" s="28" t="str">
        <f t="shared" si="258"/>
        <v>－</v>
      </c>
      <c r="BA187" s="26" t="s">
        <v>134</v>
      </c>
      <c r="BB187" s="27" t="s">
        <v>134</v>
      </c>
      <c r="BC187" s="28" t="str">
        <f t="shared" si="259"/>
        <v>－</v>
      </c>
      <c r="BD187" s="26" t="s">
        <v>134</v>
      </c>
      <c r="BE187" s="27">
        <v>2</v>
      </c>
      <c r="BF187" s="28">
        <f t="shared" si="260"/>
        <v>2</v>
      </c>
      <c r="BG187" s="26">
        <f t="shared" si="269"/>
        <v>149099</v>
      </c>
      <c r="BH187" s="27">
        <f t="shared" si="269"/>
        <v>855</v>
      </c>
      <c r="BI187" s="28">
        <f t="shared" si="261"/>
        <v>149954</v>
      </c>
      <c r="BJ187" s="26"/>
      <c r="BK187" s="27"/>
      <c r="BL187" s="28"/>
      <c r="BM187" s="26"/>
      <c r="BN187" s="27"/>
      <c r="BO187" s="28"/>
      <c r="BP187" s="26"/>
      <c r="BQ187" s="27"/>
      <c r="BR187" s="28"/>
      <c r="BS187" s="26"/>
      <c r="BT187" s="27"/>
      <c r="BU187" s="28"/>
      <c r="BV187" s="26"/>
      <c r="BW187" s="27"/>
      <c r="BX187" s="28"/>
    </row>
    <row r="188" spans="1:76" s="11" customFormat="1" ht="12.75" customHeight="1" x14ac:dyDescent="0.15">
      <c r="A188" s="66"/>
      <c r="B188" s="60"/>
      <c r="C188" s="56" t="s">
        <v>86</v>
      </c>
      <c r="D188" s="61"/>
      <c r="E188" s="26">
        <v>32268</v>
      </c>
      <c r="F188" s="27">
        <v>141</v>
      </c>
      <c r="G188" s="28">
        <f t="shared" si="236"/>
        <v>32409</v>
      </c>
      <c r="H188" s="26" t="s">
        <v>134</v>
      </c>
      <c r="I188" s="27" t="s">
        <v>134</v>
      </c>
      <c r="J188" s="28" t="str">
        <f t="shared" si="267"/>
        <v>－</v>
      </c>
      <c r="K188" s="26" t="s">
        <v>134</v>
      </c>
      <c r="L188" s="27" t="s">
        <v>134</v>
      </c>
      <c r="M188" s="28" t="str">
        <f t="shared" si="245"/>
        <v>－</v>
      </c>
      <c r="N188" s="26" t="s">
        <v>134</v>
      </c>
      <c r="O188" s="27" t="s">
        <v>134</v>
      </c>
      <c r="P188" s="28" t="str">
        <f t="shared" si="246"/>
        <v>－</v>
      </c>
      <c r="Q188" s="26">
        <v>89</v>
      </c>
      <c r="R188" s="27">
        <v>17</v>
      </c>
      <c r="S188" s="28">
        <f t="shared" si="247"/>
        <v>106</v>
      </c>
      <c r="T188" s="26" t="s">
        <v>134</v>
      </c>
      <c r="U188" s="27" t="s">
        <v>134</v>
      </c>
      <c r="V188" s="28" t="str">
        <f t="shared" si="248"/>
        <v>－</v>
      </c>
      <c r="W188" s="26" t="s">
        <v>134</v>
      </c>
      <c r="X188" s="27" t="s">
        <v>134</v>
      </c>
      <c r="Y188" s="28" t="str">
        <f t="shared" si="249"/>
        <v>－</v>
      </c>
      <c r="Z188" s="26" t="s">
        <v>134</v>
      </c>
      <c r="AA188" s="27" t="s">
        <v>134</v>
      </c>
      <c r="AB188" s="28" t="str">
        <f t="shared" si="250"/>
        <v>－</v>
      </c>
      <c r="AC188" s="26" t="s">
        <v>134</v>
      </c>
      <c r="AD188" s="27" t="s">
        <v>134</v>
      </c>
      <c r="AE188" s="28" t="str">
        <f t="shared" si="251"/>
        <v>－</v>
      </c>
      <c r="AF188" s="26" t="s">
        <v>134</v>
      </c>
      <c r="AG188" s="27" t="s">
        <v>134</v>
      </c>
      <c r="AH188" s="28" t="str">
        <f t="shared" si="252"/>
        <v>－</v>
      </c>
      <c r="AI188" s="26" t="s">
        <v>134</v>
      </c>
      <c r="AJ188" s="27" t="s">
        <v>134</v>
      </c>
      <c r="AK188" s="28" t="str">
        <f t="shared" si="253"/>
        <v>－</v>
      </c>
      <c r="AL188" s="26" t="s">
        <v>134</v>
      </c>
      <c r="AM188" s="27" t="s">
        <v>134</v>
      </c>
      <c r="AN188" s="28" t="str">
        <f t="shared" si="254"/>
        <v>－</v>
      </c>
      <c r="AO188" s="26" t="s">
        <v>134</v>
      </c>
      <c r="AP188" s="27" t="s">
        <v>134</v>
      </c>
      <c r="AQ188" s="28" t="str">
        <f t="shared" si="255"/>
        <v>－</v>
      </c>
      <c r="AR188" s="26" t="s">
        <v>134</v>
      </c>
      <c r="AS188" s="27" t="s">
        <v>134</v>
      </c>
      <c r="AT188" s="28" t="str">
        <f t="shared" si="256"/>
        <v>－</v>
      </c>
      <c r="AU188" s="26" t="s">
        <v>134</v>
      </c>
      <c r="AV188" s="27" t="s">
        <v>134</v>
      </c>
      <c r="AW188" s="28" t="str">
        <f t="shared" si="257"/>
        <v>－</v>
      </c>
      <c r="AX188" s="26" t="s">
        <v>134</v>
      </c>
      <c r="AY188" s="27" t="s">
        <v>134</v>
      </c>
      <c r="AZ188" s="28" t="str">
        <f t="shared" si="258"/>
        <v>－</v>
      </c>
      <c r="BA188" s="26" t="s">
        <v>134</v>
      </c>
      <c r="BB188" s="27" t="s">
        <v>134</v>
      </c>
      <c r="BC188" s="28" t="str">
        <f t="shared" si="259"/>
        <v>－</v>
      </c>
      <c r="BD188" s="26" t="s">
        <v>134</v>
      </c>
      <c r="BE188" s="27" t="s">
        <v>134</v>
      </c>
      <c r="BF188" s="28" t="str">
        <f t="shared" si="260"/>
        <v>－</v>
      </c>
      <c r="BG188" s="26">
        <f t="shared" si="269"/>
        <v>32357</v>
      </c>
      <c r="BH188" s="27">
        <f t="shared" si="269"/>
        <v>158</v>
      </c>
      <c r="BI188" s="28">
        <f t="shared" si="261"/>
        <v>32515</v>
      </c>
      <c r="BJ188" s="26"/>
      <c r="BK188" s="27"/>
      <c r="BL188" s="28"/>
      <c r="BM188" s="26"/>
      <c r="BN188" s="27"/>
      <c r="BO188" s="28"/>
      <c r="BP188" s="26"/>
      <c r="BQ188" s="27"/>
      <c r="BR188" s="28"/>
      <c r="BS188" s="26"/>
      <c r="BT188" s="27"/>
      <c r="BU188" s="28"/>
      <c r="BV188" s="26"/>
      <c r="BW188" s="27"/>
      <c r="BX188" s="28"/>
    </row>
    <row r="189" spans="1:76" s="11" customFormat="1" ht="12.75" customHeight="1" x14ac:dyDescent="0.15">
      <c r="A189" s="66"/>
      <c r="B189" s="72" t="s">
        <v>87</v>
      </c>
      <c r="C189" s="73"/>
      <c r="D189" s="61"/>
      <c r="E189" s="26">
        <v>665649</v>
      </c>
      <c r="F189" s="27">
        <v>3904</v>
      </c>
      <c r="G189" s="28">
        <f t="shared" si="236"/>
        <v>669553</v>
      </c>
      <c r="H189" s="26" t="s">
        <v>134</v>
      </c>
      <c r="I189" s="27" t="s">
        <v>134</v>
      </c>
      <c r="J189" s="28" t="str">
        <f t="shared" si="267"/>
        <v>－</v>
      </c>
      <c r="K189" s="26">
        <v>8</v>
      </c>
      <c r="L189" s="27">
        <v>12</v>
      </c>
      <c r="M189" s="28">
        <f t="shared" si="245"/>
        <v>20</v>
      </c>
      <c r="N189" s="26" t="s">
        <v>134</v>
      </c>
      <c r="O189" s="27" t="s">
        <v>134</v>
      </c>
      <c r="P189" s="28" t="str">
        <f t="shared" si="246"/>
        <v>－</v>
      </c>
      <c r="Q189" s="26">
        <v>2325</v>
      </c>
      <c r="R189" s="27">
        <v>185</v>
      </c>
      <c r="S189" s="28">
        <f t="shared" si="247"/>
        <v>2510</v>
      </c>
      <c r="T189" s="26">
        <v>11</v>
      </c>
      <c r="U189" s="27" t="s">
        <v>134</v>
      </c>
      <c r="V189" s="28">
        <f t="shared" si="248"/>
        <v>11</v>
      </c>
      <c r="W189" s="26" t="s">
        <v>134</v>
      </c>
      <c r="X189" s="27" t="s">
        <v>134</v>
      </c>
      <c r="Y189" s="28" t="str">
        <f t="shared" si="249"/>
        <v>－</v>
      </c>
      <c r="Z189" s="26" t="s">
        <v>134</v>
      </c>
      <c r="AA189" s="27" t="s">
        <v>134</v>
      </c>
      <c r="AB189" s="28" t="str">
        <f t="shared" si="250"/>
        <v>－</v>
      </c>
      <c r="AC189" s="26">
        <v>2</v>
      </c>
      <c r="AD189" s="27" t="s">
        <v>134</v>
      </c>
      <c r="AE189" s="28">
        <f t="shared" si="251"/>
        <v>2</v>
      </c>
      <c r="AF189" s="26" t="s">
        <v>134</v>
      </c>
      <c r="AG189" s="27" t="s">
        <v>134</v>
      </c>
      <c r="AH189" s="28" t="str">
        <f t="shared" si="252"/>
        <v>－</v>
      </c>
      <c r="AI189" s="26" t="s">
        <v>134</v>
      </c>
      <c r="AJ189" s="27" t="s">
        <v>134</v>
      </c>
      <c r="AK189" s="28" t="str">
        <f t="shared" si="253"/>
        <v>－</v>
      </c>
      <c r="AL189" s="26" t="s">
        <v>134</v>
      </c>
      <c r="AM189" s="27" t="s">
        <v>134</v>
      </c>
      <c r="AN189" s="28" t="str">
        <f t="shared" si="254"/>
        <v>－</v>
      </c>
      <c r="AO189" s="26" t="s">
        <v>134</v>
      </c>
      <c r="AP189" s="27" t="s">
        <v>134</v>
      </c>
      <c r="AQ189" s="28" t="str">
        <f t="shared" si="255"/>
        <v>－</v>
      </c>
      <c r="AR189" s="26" t="s">
        <v>134</v>
      </c>
      <c r="AS189" s="27" t="s">
        <v>134</v>
      </c>
      <c r="AT189" s="28" t="str">
        <f t="shared" si="256"/>
        <v>－</v>
      </c>
      <c r="AU189" s="26" t="s">
        <v>134</v>
      </c>
      <c r="AV189" s="27" t="s">
        <v>134</v>
      </c>
      <c r="AW189" s="28" t="str">
        <f t="shared" si="257"/>
        <v>－</v>
      </c>
      <c r="AX189" s="26">
        <v>3</v>
      </c>
      <c r="AY189" s="27" t="s">
        <v>134</v>
      </c>
      <c r="AZ189" s="28">
        <f t="shared" si="258"/>
        <v>3</v>
      </c>
      <c r="BA189" s="26" t="s">
        <v>134</v>
      </c>
      <c r="BB189" s="27" t="s">
        <v>134</v>
      </c>
      <c r="BC189" s="28" t="str">
        <f t="shared" si="259"/>
        <v>－</v>
      </c>
      <c r="BD189" s="26">
        <v>3</v>
      </c>
      <c r="BE189" s="27">
        <v>5</v>
      </c>
      <c r="BF189" s="28">
        <f t="shared" si="260"/>
        <v>8</v>
      </c>
      <c r="BG189" s="26">
        <f t="shared" si="269"/>
        <v>668001</v>
      </c>
      <c r="BH189" s="27">
        <f t="shared" si="269"/>
        <v>4106</v>
      </c>
      <c r="BI189" s="28">
        <f t="shared" si="261"/>
        <v>672107</v>
      </c>
      <c r="BJ189" s="26"/>
      <c r="BK189" s="27"/>
      <c r="BL189" s="28"/>
      <c r="BM189" s="26"/>
      <c r="BN189" s="27"/>
      <c r="BO189" s="28"/>
      <c r="BP189" s="26"/>
      <c r="BQ189" s="27"/>
      <c r="BR189" s="28"/>
      <c r="BS189" s="26"/>
      <c r="BT189" s="27"/>
      <c r="BU189" s="28"/>
      <c r="BV189" s="26"/>
      <c r="BW189" s="27"/>
      <c r="BX189" s="28"/>
    </row>
    <row r="190" spans="1:76" s="11" customFormat="1" ht="12.75" customHeight="1" x14ac:dyDescent="0.15">
      <c r="A190" s="66"/>
      <c r="B190" s="72" t="s">
        <v>88</v>
      </c>
      <c r="C190" s="73"/>
      <c r="D190" s="61"/>
      <c r="E190" s="26">
        <v>445194</v>
      </c>
      <c r="F190" s="27">
        <v>2512</v>
      </c>
      <c r="G190" s="28">
        <f t="shared" si="236"/>
        <v>447706</v>
      </c>
      <c r="H190" s="26" t="s">
        <v>134</v>
      </c>
      <c r="I190" s="27" t="s">
        <v>134</v>
      </c>
      <c r="J190" s="28" t="str">
        <f t="shared" si="267"/>
        <v>－</v>
      </c>
      <c r="K190" s="26">
        <v>17</v>
      </c>
      <c r="L190" s="27">
        <v>21</v>
      </c>
      <c r="M190" s="28">
        <f t="shared" si="245"/>
        <v>38</v>
      </c>
      <c r="N190" s="26" t="s">
        <v>134</v>
      </c>
      <c r="O190" s="27" t="s">
        <v>134</v>
      </c>
      <c r="P190" s="28" t="str">
        <f t="shared" si="246"/>
        <v>－</v>
      </c>
      <c r="Q190" s="26">
        <v>2001</v>
      </c>
      <c r="R190" s="27">
        <v>98</v>
      </c>
      <c r="S190" s="28">
        <f t="shared" si="247"/>
        <v>2099</v>
      </c>
      <c r="T190" s="26">
        <v>26</v>
      </c>
      <c r="U190" s="27">
        <v>2</v>
      </c>
      <c r="V190" s="28">
        <f t="shared" si="248"/>
        <v>28</v>
      </c>
      <c r="W190" s="26" t="s">
        <v>134</v>
      </c>
      <c r="X190" s="27" t="s">
        <v>134</v>
      </c>
      <c r="Y190" s="28" t="str">
        <f t="shared" si="249"/>
        <v>－</v>
      </c>
      <c r="Z190" s="26" t="s">
        <v>134</v>
      </c>
      <c r="AA190" s="27" t="s">
        <v>134</v>
      </c>
      <c r="AB190" s="28" t="str">
        <f t="shared" si="250"/>
        <v>－</v>
      </c>
      <c r="AC190" s="26" t="s">
        <v>134</v>
      </c>
      <c r="AD190" s="27" t="s">
        <v>134</v>
      </c>
      <c r="AE190" s="28" t="str">
        <f t="shared" si="251"/>
        <v>－</v>
      </c>
      <c r="AF190" s="26" t="s">
        <v>134</v>
      </c>
      <c r="AG190" s="27" t="s">
        <v>134</v>
      </c>
      <c r="AH190" s="28" t="str">
        <f t="shared" si="252"/>
        <v>－</v>
      </c>
      <c r="AI190" s="26" t="s">
        <v>134</v>
      </c>
      <c r="AJ190" s="27" t="s">
        <v>134</v>
      </c>
      <c r="AK190" s="28" t="str">
        <f t="shared" si="253"/>
        <v>－</v>
      </c>
      <c r="AL190" s="26" t="s">
        <v>134</v>
      </c>
      <c r="AM190" s="27" t="s">
        <v>134</v>
      </c>
      <c r="AN190" s="28" t="str">
        <f t="shared" si="254"/>
        <v>－</v>
      </c>
      <c r="AO190" s="26" t="s">
        <v>134</v>
      </c>
      <c r="AP190" s="27" t="s">
        <v>134</v>
      </c>
      <c r="AQ190" s="28" t="str">
        <f t="shared" si="255"/>
        <v>－</v>
      </c>
      <c r="AR190" s="26" t="s">
        <v>134</v>
      </c>
      <c r="AS190" s="27" t="s">
        <v>134</v>
      </c>
      <c r="AT190" s="28" t="str">
        <f t="shared" si="256"/>
        <v>－</v>
      </c>
      <c r="AU190" s="26" t="s">
        <v>134</v>
      </c>
      <c r="AV190" s="27" t="s">
        <v>134</v>
      </c>
      <c r="AW190" s="28" t="str">
        <f t="shared" si="257"/>
        <v>－</v>
      </c>
      <c r="AX190" s="26">
        <v>13</v>
      </c>
      <c r="AY190" s="27">
        <v>3</v>
      </c>
      <c r="AZ190" s="28">
        <f t="shared" si="258"/>
        <v>16</v>
      </c>
      <c r="BA190" s="26" t="s">
        <v>134</v>
      </c>
      <c r="BB190" s="27" t="s">
        <v>134</v>
      </c>
      <c r="BC190" s="28" t="str">
        <f t="shared" si="259"/>
        <v>－</v>
      </c>
      <c r="BD190" s="26">
        <v>5</v>
      </c>
      <c r="BE190" s="27">
        <v>13</v>
      </c>
      <c r="BF190" s="28">
        <f t="shared" si="260"/>
        <v>18</v>
      </c>
      <c r="BG190" s="26">
        <f t="shared" si="269"/>
        <v>447256</v>
      </c>
      <c r="BH190" s="27">
        <f t="shared" si="269"/>
        <v>2649</v>
      </c>
      <c r="BI190" s="28">
        <f t="shared" si="261"/>
        <v>449905</v>
      </c>
      <c r="BJ190" s="26"/>
      <c r="BK190" s="27"/>
      <c r="BL190" s="28"/>
      <c r="BM190" s="26"/>
      <c r="BN190" s="27"/>
      <c r="BO190" s="28"/>
      <c r="BP190" s="26"/>
      <c r="BQ190" s="27"/>
      <c r="BR190" s="28"/>
      <c r="BS190" s="26"/>
      <c r="BT190" s="27"/>
      <c r="BU190" s="28"/>
      <c r="BV190" s="26"/>
      <c r="BW190" s="27"/>
      <c r="BX190" s="28"/>
    </row>
    <row r="191" spans="1:76" s="11" customFormat="1" ht="12.75" customHeight="1" x14ac:dyDescent="0.15">
      <c r="A191" s="66"/>
      <c r="B191" s="72" t="s">
        <v>89</v>
      </c>
      <c r="C191" s="73"/>
      <c r="D191" s="61"/>
      <c r="E191" s="26">
        <v>463720</v>
      </c>
      <c r="F191" s="27">
        <v>2149</v>
      </c>
      <c r="G191" s="28">
        <f t="shared" si="236"/>
        <v>465869</v>
      </c>
      <c r="H191" s="26" t="s">
        <v>134</v>
      </c>
      <c r="I191" s="27" t="s">
        <v>134</v>
      </c>
      <c r="J191" s="28" t="str">
        <f t="shared" si="267"/>
        <v>－</v>
      </c>
      <c r="K191" s="26">
        <v>9</v>
      </c>
      <c r="L191" s="27">
        <v>4</v>
      </c>
      <c r="M191" s="28">
        <f t="shared" si="245"/>
        <v>13</v>
      </c>
      <c r="N191" s="26" t="s">
        <v>134</v>
      </c>
      <c r="O191" s="27" t="s">
        <v>134</v>
      </c>
      <c r="P191" s="28" t="str">
        <f t="shared" si="246"/>
        <v>－</v>
      </c>
      <c r="Q191" s="26">
        <v>1318</v>
      </c>
      <c r="R191" s="27">
        <v>59</v>
      </c>
      <c r="S191" s="28">
        <f t="shared" si="247"/>
        <v>1377</v>
      </c>
      <c r="T191" s="26">
        <v>21</v>
      </c>
      <c r="U191" s="27" t="s">
        <v>134</v>
      </c>
      <c r="V191" s="28">
        <f t="shared" si="248"/>
        <v>21</v>
      </c>
      <c r="W191" s="26" t="s">
        <v>134</v>
      </c>
      <c r="X191" s="27" t="s">
        <v>134</v>
      </c>
      <c r="Y191" s="28" t="str">
        <f t="shared" si="249"/>
        <v>－</v>
      </c>
      <c r="Z191" s="26" t="s">
        <v>134</v>
      </c>
      <c r="AA191" s="27" t="s">
        <v>134</v>
      </c>
      <c r="AB191" s="28" t="str">
        <f t="shared" si="250"/>
        <v>－</v>
      </c>
      <c r="AC191" s="26" t="s">
        <v>134</v>
      </c>
      <c r="AD191" s="27" t="s">
        <v>134</v>
      </c>
      <c r="AE191" s="28" t="str">
        <f t="shared" si="251"/>
        <v>－</v>
      </c>
      <c r="AF191" s="26" t="s">
        <v>134</v>
      </c>
      <c r="AG191" s="27" t="s">
        <v>134</v>
      </c>
      <c r="AH191" s="28" t="str">
        <f t="shared" si="252"/>
        <v>－</v>
      </c>
      <c r="AI191" s="26" t="s">
        <v>134</v>
      </c>
      <c r="AJ191" s="27" t="s">
        <v>134</v>
      </c>
      <c r="AK191" s="28" t="str">
        <f t="shared" si="253"/>
        <v>－</v>
      </c>
      <c r="AL191" s="26" t="s">
        <v>134</v>
      </c>
      <c r="AM191" s="27" t="s">
        <v>134</v>
      </c>
      <c r="AN191" s="28" t="str">
        <f t="shared" si="254"/>
        <v>－</v>
      </c>
      <c r="AO191" s="26" t="s">
        <v>134</v>
      </c>
      <c r="AP191" s="27" t="s">
        <v>134</v>
      </c>
      <c r="AQ191" s="28" t="str">
        <f t="shared" si="255"/>
        <v>－</v>
      </c>
      <c r="AR191" s="26" t="s">
        <v>134</v>
      </c>
      <c r="AS191" s="27" t="s">
        <v>134</v>
      </c>
      <c r="AT191" s="28" t="str">
        <f t="shared" si="256"/>
        <v>－</v>
      </c>
      <c r="AU191" s="26" t="s">
        <v>134</v>
      </c>
      <c r="AV191" s="27" t="s">
        <v>134</v>
      </c>
      <c r="AW191" s="28" t="str">
        <f t="shared" si="257"/>
        <v>－</v>
      </c>
      <c r="AX191" s="26">
        <v>9</v>
      </c>
      <c r="AY191" s="27" t="s">
        <v>134</v>
      </c>
      <c r="AZ191" s="28">
        <f t="shared" si="258"/>
        <v>9</v>
      </c>
      <c r="BA191" s="26" t="s">
        <v>134</v>
      </c>
      <c r="BB191" s="27" t="s">
        <v>134</v>
      </c>
      <c r="BC191" s="28" t="str">
        <f t="shared" si="259"/>
        <v>－</v>
      </c>
      <c r="BD191" s="26">
        <v>3</v>
      </c>
      <c r="BE191" s="27">
        <v>11</v>
      </c>
      <c r="BF191" s="28">
        <f t="shared" si="260"/>
        <v>14</v>
      </c>
      <c r="BG191" s="26">
        <f t="shared" si="269"/>
        <v>465080</v>
      </c>
      <c r="BH191" s="27">
        <f t="shared" si="269"/>
        <v>2223</v>
      </c>
      <c r="BI191" s="28">
        <f t="shared" si="261"/>
        <v>467303</v>
      </c>
      <c r="BJ191" s="26"/>
      <c r="BK191" s="27"/>
      <c r="BL191" s="28"/>
      <c r="BM191" s="26"/>
      <c r="BN191" s="27"/>
      <c r="BO191" s="28"/>
      <c r="BP191" s="26"/>
      <c r="BQ191" s="27"/>
      <c r="BR191" s="28"/>
      <c r="BS191" s="26"/>
      <c r="BT191" s="27"/>
      <c r="BU191" s="28"/>
      <c r="BV191" s="26"/>
      <c r="BW191" s="27"/>
      <c r="BX191" s="28"/>
    </row>
    <row r="192" spans="1:76" s="11" customFormat="1" ht="12.75" customHeight="1" x14ac:dyDescent="0.15">
      <c r="A192" s="66"/>
      <c r="B192" s="74" t="s">
        <v>14</v>
      </c>
      <c r="C192" s="56" t="s">
        <v>14</v>
      </c>
      <c r="D192" s="61"/>
      <c r="E192" s="26">
        <v>626529</v>
      </c>
      <c r="F192" s="27">
        <v>3368</v>
      </c>
      <c r="G192" s="28">
        <f t="shared" si="236"/>
        <v>629897</v>
      </c>
      <c r="H192" s="26" t="s">
        <v>134</v>
      </c>
      <c r="I192" s="27" t="s">
        <v>134</v>
      </c>
      <c r="J192" s="28" t="str">
        <f t="shared" si="267"/>
        <v>－</v>
      </c>
      <c r="K192" s="26">
        <v>10</v>
      </c>
      <c r="L192" s="27">
        <v>4</v>
      </c>
      <c r="M192" s="28">
        <f t="shared" si="245"/>
        <v>14</v>
      </c>
      <c r="N192" s="26" t="s">
        <v>134</v>
      </c>
      <c r="O192" s="27" t="s">
        <v>134</v>
      </c>
      <c r="P192" s="28" t="str">
        <f t="shared" si="246"/>
        <v>－</v>
      </c>
      <c r="Q192" s="26">
        <v>2066</v>
      </c>
      <c r="R192" s="27">
        <v>109</v>
      </c>
      <c r="S192" s="28">
        <f t="shared" si="247"/>
        <v>2175</v>
      </c>
      <c r="T192" s="26" t="s">
        <v>134</v>
      </c>
      <c r="U192" s="27" t="s">
        <v>134</v>
      </c>
      <c r="V192" s="28" t="str">
        <f t="shared" si="248"/>
        <v>－</v>
      </c>
      <c r="W192" s="26" t="s">
        <v>134</v>
      </c>
      <c r="X192" s="27" t="s">
        <v>134</v>
      </c>
      <c r="Y192" s="28" t="str">
        <f t="shared" si="249"/>
        <v>－</v>
      </c>
      <c r="Z192" s="26" t="s">
        <v>134</v>
      </c>
      <c r="AA192" s="27" t="s">
        <v>134</v>
      </c>
      <c r="AB192" s="28" t="str">
        <f t="shared" si="250"/>
        <v>－</v>
      </c>
      <c r="AC192" s="26">
        <v>1</v>
      </c>
      <c r="AD192" s="27" t="s">
        <v>134</v>
      </c>
      <c r="AE192" s="28">
        <f t="shared" si="251"/>
        <v>1</v>
      </c>
      <c r="AF192" s="26" t="s">
        <v>134</v>
      </c>
      <c r="AG192" s="27" t="s">
        <v>134</v>
      </c>
      <c r="AH192" s="28" t="str">
        <f t="shared" si="252"/>
        <v>－</v>
      </c>
      <c r="AI192" s="26" t="s">
        <v>134</v>
      </c>
      <c r="AJ192" s="27" t="s">
        <v>134</v>
      </c>
      <c r="AK192" s="28" t="str">
        <f t="shared" si="253"/>
        <v>－</v>
      </c>
      <c r="AL192" s="26" t="s">
        <v>134</v>
      </c>
      <c r="AM192" s="27" t="s">
        <v>134</v>
      </c>
      <c r="AN192" s="28" t="str">
        <f t="shared" si="254"/>
        <v>－</v>
      </c>
      <c r="AO192" s="26" t="s">
        <v>134</v>
      </c>
      <c r="AP192" s="27" t="s">
        <v>134</v>
      </c>
      <c r="AQ192" s="28" t="str">
        <f t="shared" si="255"/>
        <v>－</v>
      </c>
      <c r="AR192" s="26" t="s">
        <v>134</v>
      </c>
      <c r="AS192" s="27" t="s">
        <v>134</v>
      </c>
      <c r="AT192" s="28" t="str">
        <f t="shared" si="256"/>
        <v>－</v>
      </c>
      <c r="AU192" s="26" t="s">
        <v>134</v>
      </c>
      <c r="AV192" s="27" t="s">
        <v>134</v>
      </c>
      <c r="AW192" s="28" t="str">
        <f t="shared" si="257"/>
        <v>－</v>
      </c>
      <c r="AX192" s="26" t="s">
        <v>134</v>
      </c>
      <c r="AY192" s="27" t="s">
        <v>134</v>
      </c>
      <c r="AZ192" s="28" t="str">
        <f t="shared" si="258"/>
        <v>－</v>
      </c>
      <c r="BA192" s="26" t="s">
        <v>134</v>
      </c>
      <c r="BB192" s="27" t="s">
        <v>134</v>
      </c>
      <c r="BC192" s="28" t="str">
        <f t="shared" si="259"/>
        <v>－</v>
      </c>
      <c r="BD192" s="26">
        <v>3</v>
      </c>
      <c r="BE192" s="27" t="s">
        <v>134</v>
      </c>
      <c r="BF192" s="28">
        <f t="shared" si="260"/>
        <v>3</v>
      </c>
      <c r="BG192" s="26">
        <f t="shared" si="269"/>
        <v>628609</v>
      </c>
      <c r="BH192" s="27">
        <f t="shared" si="269"/>
        <v>3481</v>
      </c>
      <c r="BI192" s="28">
        <f t="shared" si="261"/>
        <v>632090</v>
      </c>
      <c r="BJ192" s="26"/>
      <c r="BK192" s="27"/>
      <c r="BL192" s="28"/>
      <c r="BM192" s="26"/>
      <c r="BN192" s="27"/>
      <c r="BO192" s="28"/>
      <c r="BP192" s="26"/>
      <c r="BQ192" s="27"/>
      <c r="BR192" s="28"/>
      <c r="BS192" s="26"/>
      <c r="BT192" s="27"/>
      <c r="BU192" s="28"/>
      <c r="BV192" s="26"/>
      <c r="BW192" s="27"/>
      <c r="BX192" s="28"/>
    </row>
    <row r="193" spans="1:76" s="11" customFormat="1" ht="12.75" customHeight="1" x14ac:dyDescent="0.15">
      <c r="A193" s="71"/>
      <c r="B193" s="75"/>
      <c r="C193" s="103" t="s">
        <v>166</v>
      </c>
      <c r="D193" s="104"/>
      <c r="E193" s="51">
        <f>IF(SUM(E206:E207)=0,"－",SUM(E206:E207))</f>
        <v>59607</v>
      </c>
      <c r="F193" s="38">
        <f>IF(SUM(F206:F207)=0,"－",SUM(F206:F207))</f>
        <v>340</v>
      </c>
      <c r="G193" s="52">
        <f t="shared" si="236"/>
        <v>59947</v>
      </c>
      <c r="H193" s="51" t="str">
        <f>IF(SUM(H206:H207)=0,"－",SUM(H206:H207))</f>
        <v>－</v>
      </c>
      <c r="I193" s="38" t="str">
        <f>IF(SUM(I206:I207)=0,"－",SUM(I206:I207))</f>
        <v>－</v>
      </c>
      <c r="J193" s="52" t="str">
        <f t="shared" si="267"/>
        <v>－</v>
      </c>
      <c r="K193" s="51">
        <f>IF(SUM(K206:K207)=0,"－",SUM(K206:K207))</f>
        <v>6</v>
      </c>
      <c r="L193" s="38" t="str">
        <f>IF(SUM(L206:L207)=0,"－",SUM(L206:L207))</f>
        <v>－</v>
      </c>
      <c r="M193" s="52">
        <f t="shared" si="245"/>
        <v>6</v>
      </c>
      <c r="N193" s="51" t="str">
        <f>IF(SUM(N206:N207)=0,"－",SUM(N206:N207))</f>
        <v>－</v>
      </c>
      <c r="O193" s="38" t="str">
        <f>IF(SUM(O206:O207)=0,"－",SUM(O206:O207))</f>
        <v>－</v>
      </c>
      <c r="P193" s="52" t="str">
        <f t="shared" si="246"/>
        <v>－</v>
      </c>
      <c r="Q193" s="51">
        <f>IF(SUM(Q206:Q207)=0,"－",SUM(Q206:Q207))</f>
        <v>111</v>
      </c>
      <c r="R193" s="38">
        <f>IF(SUM(R206:R207)=0,"－",SUM(R206:R207))</f>
        <v>57</v>
      </c>
      <c r="S193" s="52">
        <f t="shared" si="247"/>
        <v>168</v>
      </c>
      <c r="T193" s="51">
        <f t="shared" ref="T193:AV193" si="270">IF(SUM(T206:T207)=0,"－",SUM(T206:T207))</f>
        <v>1</v>
      </c>
      <c r="U193" s="38" t="str">
        <f t="shared" si="270"/>
        <v>－</v>
      </c>
      <c r="V193" s="52">
        <f t="shared" si="248"/>
        <v>1</v>
      </c>
      <c r="W193" s="51" t="str">
        <f t="shared" si="270"/>
        <v>－</v>
      </c>
      <c r="X193" s="38" t="str">
        <f t="shared" si="270"/>
        <v>－</v>
      </c>
      <c r="Y193" s="52" t="str">
        <f t="shared" si="249"/>
        <v>－</v>
      </c>
      <c r="Z193" s="51" t="str">
        <f t="shared" si="270"/>
        <v>－</v>
      </c>
      <c r="AA193" s="38" t="str">
        <f t="shared" si="270"/>
        <v>－</v>
      </c>
      <c r="AB193" s="52" t="str">
        <f t="shared" si="250"/>
        <v>－</v>
      </c>
      <c r="AC193" s="51" t="str">
        <f t="shared" si="270"/>
        <v>－</v>
      </c>
      <c r="AD193" s="38" t="str">
        <f t="shared" si="270"/>
        <v>－</v>
      </c>
      <c r="AE193" s="52" t="str">
        <f t="shared" si="251"/>
        <v>－</v>
      </c>
      <c r="AF193" s="51" t="str">
        <f t="shared" si="270"/>
        <v>－</v>
      </c>
      <c r="AG193" s="38" t="str">
        <f t="shared" si="270"/>
        <v>－</v>
      </c>
      <c r="AH193" s="52" t="str">
        <f t="shared" si="252"/>
        <v>－</v>
      </c>
      <c r="AI193" s="51" t="str">
        <f t="shared" si="270"/>
        <v>－</v>
      </c>
      <c r="AJ193" s="38" t="str">
        <f t="shared" si="270"/>
        <v>－</v>
      </c>
      <c r="AK193" s="52" t="str">
        <f t="shared" si="253"/>
        <v>－</v>
      </c>
      <c r="AL193" s="51" t="str">
        <f t="shared" si="270"/>
        <v>－</v>
      </c>
      <c r="AM193" s="38" t="str">
        <f t="shared" si="270"/>
        <v>－</v>
      </c>
      <c r="AN193" s="52" t="str">
        <f t="shared" si="254"/>
        <v>－</v>
      </c>
      <c r="AO193" s="51" t="str">
        <f t="shared" si="270"/>
        <v>－</v>
      </c>
      <c r="AP193" s="38" t="str">
        <f t="shared" si="270"/>
        <v>－</v>
      </c>
      <c r="AQ193" s="52" t="str">
        <f t="shared" si="255"/>
        <v>－</v>
      </c>
      <c r="AR193" s="51" t="str">
        <f t="shared" si="270"/>
        <v>－</v>
      </c>
      <c r="AS193" s="38" t="str">
        <f t="shared" si="270"/>
        <v>－</v>
      </c>
      <c r="AT193" s="52" t="str">
        <f t="shared" si="256"/>
        <v>－</v>
      </c>
      <c r="AU193" s="51" t="str">
        <f t="shared" si="270"/>
        <v>－</v>
      </c>
      <c r="AV193" s="38" t="str">
        <f t="shared" si="270"/>
        <v>－</v>
      </c>
      <c r="AW193" s="52" t="str">
        <f t="shared" si="257"/>
        <v>－</v>
      </c>
      <c r="AX193" s="51" t="str">
        <f t="shared" ref="AX193:AY193" si="271">IF(SUM(AX206:AX207)=0,"－",SUM(AX206:AX207))</f>
        <v>－</v>
      </c>
      <c r="AY193" s="38" t="str">
        <f t="shared" si="271"/>
        <v>－</v>
      </c>
      <c r="AZ193" s="52" t="str">
        <f t="shared" si="258"/>
        <v>－</v>
      </c>
      <c r="BA193" s="51" t="str">
        <f t="shared" ref="BA193:BB193" si="272">IF(SUM(BA206:BA207)=0,"－",SUM(BA206:BA207))</f>
        <v>－</v>
      </c>
      <c r="BB193" s="38" t="str">
        <f t="shared" si="272"/>
        <v>－</v>
      </c>
      <c r="BC193" s="52" t="str">
        <f t="shared" si="259"/>
        <v>－</v>
      </c>
      <c r="BD193" s="51">
        <f t="shared" ref="BD193:BE193" si="273">IF(SUM(BD206:BD207)=0,"－",SUM(BD206:BD207))</f>
        <v>1</v>
      </c>
      <c r="BE193" s="38" t="str">
        <f t="shared" si="273"/>
        <v>－</v>
      </c>
      <c r="BF193" s="52">
        <f t="shared" si="260"/>
        <v>1</v>
      </c>
      <c r="BG193" s="51">
        <f>IF(SUM(BG206:BG207)=0,"－",SUM(BG206:BG207))</f>
        <v>59726</v>
      </c>
      <c r="BH193" s="38">
        <f>IF(SUM(BH206:BH207)=0,"－",SUM(BH206:BH207))</f>
        <v>397</v>
      </c>
      <c r="BI193" s="52">
        <f t="shared" si="261"/>
        <v>60123</v>
      </c>
      <c r="BJ193" s="51"/>
      <c r="BK193" s="38"/>
      <c r="BL193" s="52"/>
      <c r="BM193" s="51"/>
      <c r="BN193" s="38"/>
      <c r="BO193" s="52"/>
      <c r="BP193" s="51"/>
      <c r="BQ193" s="38"/>
      <c r="BR193" s="52"/>
      <c r="BS193" s="51"/>
      <c r="BT193" s="38"/>
      <c r="BU193" s="52"/>
      <c r="BV193" s="51"/>
      <c r="BW193" s="38"/>
      <c r="BX193" s="52"/>
    </row>
    <row r="194" spans="1:76" s="11" customFormat="1" ht="12.75" customHeight="1" x14ac:dyDescent="0.15">
      <c r="A194" s="67"/>
      <c r="B194" s="94" t="s">
        <v>39</v>
      </c>
      <c r="C194" s="95"/>
      <c r="D194" s="96"/>
      <c r="E194" s="37">
        <f>IF(SUM(E181:E193)=0,"－",SUM(E181:E193))</f>
        <v>4459644</v>
      </c>
      <c r="F194" s="35">
        <f t="shared" ref="F194:BE194" si="274">IF(SUM(F181:F193)=0,"－",SUM(F181:F193))</f>
        <v>32532</v>
      </c>
      <c r="G194" s="39">
        <f t="shared" si="236"/>
        <v>4492176</v>
      </c>
      <c r="H194" s="37" t="str">
        <f t="shared" si="274"/>
        <v>－</v>
      </c>
      <c r="I194" s="35" t="str">
        <f t="shared" si="274"/>
        <v>－</v>
      </c>
      <c r="J194" s="39" t="str">
        <f t="shared" si="267"/>
        <v>－</v>
      </c>
      <c r="K194" s="37">
        <f t="shared" si="274"/>
        <v>76</v>
      </c>
      <c r="L194" s="35">
        <f t="shared" si="274"/>
        <v>51</v>
      </c>
      <c r="M194" s="39">
        <f t="shared" si="245"/>
        <v>127</v>
      </c>
      <c r="N194" s="37" t="str">
        <f t="shared" si="274"/>
        <v>－</v>
      </c>
      <c r="O194" s="35" t="str">
        <f t="shared" si="274"/>
        <v>－</v>
      </c>
      <c r="P194" s="39" t="str">
        <f t="shared" si="246"/>
        <v>－</v>
      </c>
      <c r="Q194" s="37">
        <f t="shared" si="274"/>
        <v>18832</v>
      </c>
      <c r="R194" s="35">
        <f t="shared" si="274"/>
        <v>1245</v>
      </c>
      <c r="S194" s="39">
        <f t="shared" si="247"/>
        <v>20077</v>
      </c>
      <c r="T194" s="37">
        <f t="shared" si="274"/>
        <v>96</v>
      </c>
      <c r="U194" s="35">
        <f t="shared" si="274"/>
        <v>3</v>
      </c>
      <c r="V194" s="39">
        <f t="shared" si="248"/>
        <v>99</v>
      </c>
      <c r="W194" s="37" t="str">
        <f t="shared" si="274"/>
        <v>－</v>
      </c>
      <c r="X194" s="35" t="str">
        <f t="shared" si="274"/>
        <v>－</v>
      </c>
      <c r="Y194" s="39" t="str">
        <f t="shared" si="249"/>
        <v>－</v>
      </c>
      <c r="Z194" s="37">
        <f t="shared" si="274"/>
        <v>1</v>
      </c>
      <c r="AA194" s="35" t="str">
        <f t="shared" si="274"/>
        <v>－</v>
      </c>
      <c r="AB194" s="39">
        <f t="shared" si="250"/>
        <v>1</v>
      </c>
      <c r="AC194" s="37">
        <f t="shared" si="274"/>
        <v>21</v>
      </c>
      <c r="AD194" s="35" t="str">
        <f t="shared" si="274"/>
        <v>－</v>
      </c>
      <c r="AE194" s="39">
        <f t="shared" si="251"/>
        <v>21</v>
      </c>
      <c r="AF194" s="37" t="str">
        <f t="shared" si="274"/>
        <v>－</v>
      </c>
      <c r="AG194" s="35" t="str">
        <f t="shared" si="274"/>
        <v>－</v>
      </c>
      <c r="AH194" s="39" t="str">
        <f t="shared" si="252"/>
        <v>－</v>
      </c>
      <c r="AI194" s="37" t="str">
        <f t="shared" si="274"/>
        <v>－</v>
      </c>
      <c r="AJ194" s="35" t="str">
        <f t="shared" si="274"/>
        <v>－</v>
      </c>
      <c r="AK194" s="39" t="str">
        <f t="shared" si="253"/>
        <v>－</v>
      </c>
      <c r="AL194" s="37" t="str">
        <f t="shared" si="274"/>
        <v>－</v>
      </c>
      <c r="AM194" s="35" t="str">
        <f t="shared" si="274"/>
        <v>－</v>
      </c>
      <c r="AN194" s="39" t="str">
        <f t="shared" si="254"/>
        <v>－</v>
      </c>
      <c r="AO194" s="37" t="str">
        <f t="shared" si="274"/>
        <v>－</v>
      </c>
      <c r="AP194" s="35" t="str">
        <f t="shared" si="274"/>
        <v>－</v>
      </c>
      <c r="AQ194" s="39" t="str">
        <f t="shared" si="255"/>
        <v>－</v>
      </c>
      <c r="AR194" s="37" t="str">
        <f t="shared" si="274"/>
        <v>－</v>
      </c>
      <c r="AS194" s="35" t="str">
        <f t="shared" si="274"/>
        <v>－</v>
      </c>
      <c r="AT194" s="39" t="str">
        <f t="shared" si="256"/>
        <v>－</v>
      </c>
      <c r="AU194" s="37" t="str">
        <f t="shared" si="274"/>
        <v>－</v>
      </c>
      <c r="AV194" s="35" t="str">
        <f t="shared" si="274"/>
        <v>－</v>
      </c>
      <c r="AW194" s="39" t="str">
        <f t="shared" si="257"/>
        <v>－</v>
      </c>
      <c r="AX194" s="37">
        <f t="shared" si="274"/>
        <v>38</v>
      </c>
      <c r="AY194" s="35">
        <f t="shared" si="274"/>
        <v>3</v>
      </c>
      <c r="AZ194" s="39">
        <f t="shared" si="258"/>
        <v>41</v>
      </c>
      <c r="BA194" s="37" t="str">
        <f t="shared" si="274"/>
        <v>－</v>
      </c>
      <c r="BB194" s="35" t="str">
        <f t="shared" si="274"/>
        <v>－</v>
      </c>
      <c r="BC194" s="39" t="str">
        <f t="shared" si="259"/>
        <v>－</v>
      </c>
      <c r="BD194" s="37">
        <f t="shared" si="274"/>
        <v>90</v>
      </c>
      <c r="BE194" s="35">
        <f t="shared" si="274"/>
        <v>35</v>
      </c>
      <c r="BF194" s="39">
        <f t="shared" si="260"/>
        <v>125</v>
      </c>
      <c r="BG194" s="37">
        <f>IF(SUM(BG181:BG193)=0,"－",SUM(BG181:BG193))</f>
        <v>4478798</v>
      </c>
      <c r="BH194" s="35">
        <f>IF(SUM(BH181:BH193)=0,"－",SUM(BH181:BH193))</f>
        <v>33869</v>
      </c>
      <c r="BI194" s="39">
        <f t="shared" si="261"/>
        <v>4512667</v>
      </c>
      <c r="BJ194" s="37"/>
      <c r="BK194" s="35"/>
      <c r="BL194" s="39"/>
      <c r="BM194" s="37"/>
      <c r="BN194" s="35"/>
      <c r="BO194" s="39"/>
      <c r="BP194" s="37"/>
      <c r="BQ194" s="35"/>
      <c r="BR194" s="39"/>
      <c r="BS194" s="37"/>
      <c r="BT194" s="35"/>
      <c r="BU194" s="39"/>
      <c r="BV194" s="37"/>
      <c r="BW194" s="35"/>
      <c r="BX194" s="39"/>
    </row>
    <row r="195" spans="1:76" s="11" customFormat="1" ht="12.75" customHeight="1" x14ac:dyDescent="0.15">
      <c r="A195" s="65" t="s">
        <v>90</v>
      </c>
      <c r="B195" s="88" t="s">
        <v>91</v>
      </c>
      <c r="C195" s="89"/>
      <c r="D195" s="90"/>
      <c r="E195" s="46">
        <v>560076</v>
      </c>
      <c r="F195" s="49">
        <v>2962</v>
      </c>
      <c r="G195" s="50">
        <f t="shared" si="236"/>
        <v>563038</v>
      </c>
      <c r="H195" s="46" t="s">
        <v>134</v>
      </c>
      <c r="I195" s="49" t="s">
        <v>134</v>
      </c>
      <c r="J195" s="50" t="str">
        <f t="shared" si="267"/>
        <v>－</v>
      </c>
      <c r="K195" s="46">
        <v>45</v>
      </c>
      <c r="L195" s="49" t="s">
        <v>134</v>
      </c>
      <c r="M195" s="50">
        <f t="shared" si="245"/>
        <v>45</v>
      </c>
      <c r="N195" s="46" t="s">
        <v>134</v>
      </c>
      <c r="O195" s="49" t="s">
        <v>134</v>
      </c>
      <c r="P195" s="50" t="str">
        <f t="shared" si="246"/>
        <v>－</v>
      </c>
      <c r="Q195" s="46">
        <v>1254</v>
      </c>
      <c r="R195" s="49">
        <v>106</v>
      </c>
      <c r="S195" s="50">
        <f t="shared" si="247"/>
        <v>1360</v>
      </c>
      <c r="T195" s="46">
        <v>12</v>
      </c>
      <c r="U195" s="49" t="s">
        <v>134</v>
      </c>
      <c r="V195" s="50">
        <f t="shared" si="248"/>
        <v>12</v>
      </c>
      <c r="W195" s="46" t="s">
        <v>134</v>
      </c>
      <c r="X195" s="49" t="s">
        <v>134</v>
      </c>
      <c r="Y195" s="50" t="str">
        <f t="shared" si="249"/>
        <v>－</v>
      </c>
      <c r="Z195" s="46" t="s">
        <v>134</v>
      </c>
      <c r="AA195" s="49" t="s">
        <v>134</v>
      </c>
      <c r="AB195" s="50" t="str">
        <f t="shared" si="250"/>
        <v>－</v>
      </c>
      <c r="AC195" s="46" t="s">
        <v>134</v>
      </c>
      <c r="AD195" s="49" t="s">
        <v>134</v>
      </c>
      <c r="AE195" s="50" t="str">
        <f t="shared" si="251"/>
        <v>－</v>
      </c>
      <c r="AF195" s="46" t="s">
        <v>134</v>
      </c>
      <c r="AG195" s="49" t="s">
        <v>134</v>
      </c>
      <c r="AH195" s="50" t="str">
        <f t="shared" si="252"/>
        <v>－</v>
      </c>
      <c r="AI195" s="46" t="s">
        <v>134</v>
      </c>
      <c r="AJ195" s="49" t="s">
        <v>134</v>
      </c>
      <c r="AK195" s="50" t="str">
        <f t="shared" si="253"/>
        <v>－</v>
      </c>
      <c r="AL195" s="46" t="s">
        <v>134</v>
      </c>
      <c r="AM195" s="49" t="s">
        <v>134</v>
      </c>
      <c r="AN195" s="50" t="str">
        <f t="shared" si="254"/>
        <v>－</v>
      </c>
      <c r="AO195" s="46" t="s">
        <v>134</v>
      </c>
      <c r="AP195" s="49" t="s">
        <v>134</v>
      </c>
      <c r="AQ195" s="50" t="str">
        <f t="shared" si="255"/>
        <v>－</v>
      </c>
      <c r="AR195" s="46" t="s">
        <v>134</v>
      </c>
      <c r="AS195" s="49" t="s">
        <v>134</v>
      </c>
      <c r="AT195" s="50" t="str">
        <f t="shared" si="256"/>
        <v>－</v>
      </c>
      <c r="AU195" s="46" t="s">
        <v>134</v>
      </c>
      <c r="AV195" s="49" t="s">
        <v>134</v>
      </c>
      <c r="AW195" s="50" t="str">
        <f t="shared" si="257"/>
        <v>－</v>
      </c>
      <c r="AX195" s="46">
        <v>3</v>
      </c>
      <c r="AY195" s="49" t="s">
        <v>134</v>
      </c>
      <c r="AZ195" s="50">
        <f t="shared" si="258"/>
        <v>3</v>
      </c>
      <c r="BA195" s="46" t="s">
        <v>134</v>
      </c>
      <c r="BB195" s="49" t="s">
        <v>134</v>
      </c>
      <c r="BC195" s="50" t="str">
        <f t="shared" si="259"/>
        <v>－</v>
      </c>
      <c r="BD195" s="46">
        <v>7</v>
      </c>
      <c r="BE195" s="49" t="s">
        <v>134</v>
      </c>
      <c r="BF195" s="50">
        <f t="shared" si="260"/>
        <v>7</v>
      </c>
      <c r="BG195" s="23">
        <f t="shared" ref="BG195:BH197" si="275">IF(SUM(E195,H195,K195,N195,Q195,T195,W195,Z195,AC195,AF195,AI195,AL195,AO195,AR195,AU195,AX195,BA195,BD195)=0,"－",SUM(E195,H195,K195,N195,Q195,T195,W195,Z195,AC195,AF195,AI195,AL195,AO195,AR195,AU195,AX195,BA195,BD195))</f>
        <v>561397</v>
      </c>
      <c r="BH195" s="24">
        <f t="shared" si="275"/>
        <v>3068</v>
      </c>
      <c r="BI195" s="50">
        <f t="shared" si="261"/>
        <v>564465</v>
      </c>
      <c r="BJ195" s="46"/>
      <c r="BK195" s="49"/>
      <c r="BL195" s="50"/>
      <c r="BM195" s="46"/>
      <c r="BN195" s="49"/>
      <c r="BO195" s="50"/>
      <c r="BP195" s="46"/>
      <c r="BQ195" s="49"/>
      <c r="BR195" s="50"/>
      <c r="BS195" s="46"/>
      <c r="BT195" s="49"/>
      <c r="BU195" s="50"/>
      <c r="BV195" s="23"/>
      <c r="BW195" s="24"/>
      <c r="BX195" s="50"/>
    </row>
    <row r="196" spans="1:76" s="11" customFormat="1" ht="12.75" customHeight="1" x14ac:dyDescent="0.15">
      <c r="A196" s="66"/>
      <c r="B196" s="72" t="s">
        <v>92</v>
      </c>
      <c r="C196" s="73"/>
      <c r="D196" s="61"/>
      <c r="E196" s="26">
        <v>34129</v>
      </c>
      <c r="F196" s="27">
        <v>133</v>
      </c>
      <c r="G196" s="28">
        <f t="shared" si="236"/>
        <v>34262</v>
      </c>
      <c r="H196" s="26" t="s">
        <v>134</v>
      </c>
      <c r="I196" s="27" t="s">
        <v>134</v>
      </c>
      <c r="J196" s="28" t="str">
        <f t="shared" si="267"/>
        <v>－</v>
      </c>
      <c r="K196" s="26">
        <v>1</v>
      </c>
      <c r="L196" s="27" t="s">
        <v>134</v>
      </c>
      <c r="M196" s="28">
        <f t="shared" si="245"/>
        <v>1</v>
      </c>
      <c r="N196" s="26" t="s">
        <v>134</v>
      </c>
      <c r="O196" s="27" t="s">
        <v>134</v>
      </c>
      <c r="P196" s="28" t="str">
        <f t="shared" si="246"/>
        <v>－</v>
      </c>
      <c r="Q196" s="26">
        <v>255</v>
      </c>
      <c r="R196" s="27">
        <v>9</v>
      </c>
      <c r="S196" s="28">
        <f t="shared" si="247"/>
        <v>264</v>
      </c>
      <c r="T196" s="26">
        <v>2</v>
      </c>
      <c r="U196" s="27" t="s">
        <v>134</v>
      </c>
      <c r="V196" s="28">
        <f t="shared" si="248"/>
        <v>2</v>
      </c>
      <c r="W196" s="26" t="s">
        <v>134</v>
      </c>
      <c r="X196" s="27" t="s">
        <v>134</v>
      </c>
      <c r="Y196" s="28" t="str">
        <f t="shared" si="249"/>
        <v>－</v>
      </c>
      <c r="Z196" s="26" t="s">
        <v>134</v>
      </c>
      <c r="AA196" s="27" t="s">
        <v>134</v>
      </c>
      <c r="AB196" s="28" t="str">
        <f t="shared" si="250"/>
        <v>－</v>
      </c>
      <c r="AC196" s="26" t="s">
        <v>134</v>
      </c>
      <c r="AD196" s="27" t="s">
        <v>134</v>
      </c>
      <c r="AE196" s="28" t="str">
        <f t="shared" si="251"/>
        <v>－</v>
      </c>
      <c r="AF196" s="26" t="s">
        <v>134</v>
      </c>
      <c r="AG196" s="27" t="s">
        <v>134</v>
      </c>
      <c r="AH196" s="28" t="str">
        <f t="shared" si="252"/>
        <v>－</v>
      </c>
      <c r="AI196" s="26" t="s">
        <v>134</v>
      </c>
      <c r="AJ196" s="27" t="s">
        <v>134</v>
      </c>
      <c r="AK196" s="28" t="str">
        <f t="shared" si="253"/>
        <v>－</v>
      </c>
      <c r="AL196" s="26" t="s">
        <v>134</v>
      </c>
      <c r="AM196" s="27" t="s">
        <v>134</v>
      </c>
      <c r="AN196" s="28" t="str">
        <f t="shared" si="254"/>
        <v>－</v>
      </c>
      <c r="AO196" s="26" t="s">
        <v>134</v>
      </c>
      <c r="AP196" s="27" t="s">
        <v>134</v>
      </c>
      <c r="AQ196" s="28" t="str">
        <f t="shared" si="255"/>
        <v>－</v>
      </c>
      <c r="AR196" s="26" t="s">
        <v>134</v>
      </c>
      <c r="AS196" s="27" t="s">
        <v>134</v>
      </c>
      <c r="AT196" s="28" t="str">
        <f t="shared" si="256"/>
        <v>－</v>
      </c>
      <c r="AU196" s="26" t="s">
        <v>134</v>
      </c>
      <c r="AV196" s="27" t="s">
        <v>134</v>
      </c>
      <c r="AW196" s="28" t="str">
        <f t="shared" si="257"/>
        <v>－</v>
      </c>
      <c r="AX196" s="26" t="s">
        <v>134</v>
      </c>
      <c r="AY196" s="27" t="s">
        <v>134</v>
      </c>
      <c r="AZ196" s="28" t="str">
        <f t="shared" si="258"/>
        <v>－</v>
      </c>
      <c r="BA196" s="26" t="s">
        <v>134</v>
      </c>
      <c r="BB196" s="27" t="s">
        <v>134</v>
      </c>
      <c r="BC196" s="28" t="str">
        <f t="shared" si="259"/>
        <v>－</v>
      </c>
      <c r="BD196" s="26">
        <v>1</v>
      </c>
      <c r="BE196" s="27" t="s">
        <v>134</v>
      </c>
      <c r="BF196" s="28">
        <f t="shared" si="260"/>
        <v>1</v>
      </c>
      <c r="BG196" s="26">
        <f t="shared" si="275"/>
        <v>34388</v>
      </c>
      <c r="BH196" s="27">
        <f t="shared" si="275"/>
        <v>142</v>
      </c>
      <c r="BI196" s="28">
        <f t="shared" si="261"/>
        <v>34530</v>
      </c>
      <c r="BJ196" s="26"/>
      <c r="BK196" s="27"/>
      <c r="BL196" s="28"/>
      <c r="BM196" s="26"/>
      <c r="BN196" s="27"/>
      <c r="BO196" s="28"/>
      <c r="BP196" s="26"/>
      <c r="BQ196" s="27"/>
      <c r="BR196" s="28"/>
      <c r="BS196" s="26"/>
      <c r="BT196" s="27"/>
      <c r="BU196" s="28"/>
      <c r="BV196" s="26"/>
      <c r="BW196" s="27"/>
      <c r="BX196" s="28"/>
    </row>
    <row r="197" spans="1:76" s="11" customFormat="1" ht="12.75" customHeight="1" x14ac:dyDescent="0.15">
      <c r="A197" s="66"/>
      <c r="B197" s="68" t="s">
        <v>93</v>
      </c>
      <c r="C197" s="69"/>
      <c r="D197" s="70"/>
      <c r="E197" s="51">
        <v>30886</v>
      </c>
      <c r="F197" s="38">
        <v>203</v>
      </c>
      <c r="G197" s="52">
        <f t="shared" si="236"/>
        <v>31089</v>
      </c>
      <c r="H197" s="51" t="s">
        <v>134</v>
      </c>
      <c r="I197" s="38" t="s">
        <v>134</v>
      </c>
      <c r="J197" s="52" t="str">
        <f t="shared" si="267"/>
        <v>－</v>
      </c>
      <c r="K197" s="51">
        <v>4</v>
      </c>
      <c r="L197" s="38" t="s">
        <v>134</v>
      </c>
      <c r="M197" s="52">
        <f t="shared" si="245"/>
        <v>4</v>
      </c>
      <c r="N197" s="51" t="s">
        <v>134</v>
      </c>
      <c r="O197" s="38" t="s">
        <v>134</v>
      </c>
      <c r="P197" s="52" t="str">
        <f t="shared" si="246"/>
        <v>－</v>
      </c>
      <c r="Q197" s="51">
        <v>56</v>
      </c>
      <c r="R197" s="38">
        <v>8</v>
      </c>
      <c r="S197" s="52">
        <f t="shared" si="247"/>
        <v>64</v>
      </c>
      <c r="T197" s="51">
        <v>3</v>
      </c>
      <c r="U197" s="38" t="s">
        <v>134</v>
      </c>
      <c r="V197" s="52">
        <f t="shared" si="248"/>
        <v>3</v>
      </c>
      <c r="W197" s="51" t="s">
        <v>134</v>
      </c>
      <c r="X197" s="38" t="s">
        <v>134</v>
      </c>
      <c r="Y197" s="52" t="str">
        <f t="shared" si="249"/>
        <v>－</v>
      </c>
      <c r="Z197" s="51" t="s">
        <v>134</v>
      </c>
      <c r="AA197" s="38" t="s">
        <v>134</v>
      </c>
      <c r="AB197" s="52" t="str">
        <f t="shared" si="250"/>
        <v>－</v>
      </c>
      <c r="AC197" s="51" t="s">
        <v>134</v>
      </c>
      <c r="AD197" s="38" t="s">
        <v>134</v>
      </c>
      <c r="AE197" s="52" t="str">
        <f t="shared" si="251"/>
        <v>－</v>
      </c>
      <c r="AF197" s="51" t="s">
        <v>134</v>
      </c>
      <c r="AG197" s="38" t="s">
        <v>134</v>
      </c>
      <c r="AH197" s="52" t="str">
        <f t="shared" si="252"/>
        <v>－</v>
      </c>
      <c r="AI197" s="51" t="s">
        <v>134</v>
      </c>
      <c r="AJ197" s="38" t="s">
        <v>134</v>
      </c>
      <c r="AK197" s="52" t="str">
        <f t="shared" si="253"/>
        <v>－</v>
      </c>
      <c r="AL197" s="51" t="s">
        <v>134</v>
      </c>
      <c r="AM197" s="38" t="s">
        <v>134</v>
      </c>
      <c r="AN197" s="52" t="str">
        <f t="shared" si="254"/>
        <v>－</v>
      </c>
      <c r="AO197" s="51" t="s">
        <v>134</v>
      </c>
      <c r="AP197" s="38" t="s">
        <v>134</v>
      </c>
      <c r="AQ197" s="52" t="str">
        <f t="shared" si="255"/>
        <v>－</v>
      </c>
      <c r="AR197" s="51" t="s">
        <v>134</v>
      </c>
      <c r="AS197" s="38" t="s">
        <v>134</v>
      </c>
      <c r="AT197" s="52" t="str">
        <f t="shared" si="256"/>
        <v>－</v>
      </c>
      <c r="AU197" s="51" t="s">
        <v>134</v>
      </c>
      <c r="AV197" s="38" t="s">
        <v>134</v>
      </c>
      <c r="AW197" s="52" t="str">
        <f t="shared" si="257"/>
        <v>－</v>
      </c>
      <c r="AX197" s="51" t="s">
        <v>134</v>
      </c>
      <c r="AY197" s="38" t="s">
        <v>134</v>
      </c>
      <c r="AZ197" s="52" t="str">
        <f t="shared" si="258"/>
        <v>－</v>
      </c>
      <c r="BA197" s="51" t="s">
        <v>134</v>
      </c>
      <c r="BB197" s="38" t="s">
        <v>134</v>
      </c>
      <c r="BC197" s="52" t="str">
        <f t="shared" si="259"/>
        <v>－</v>
      </c>
      <c r="BD197" s="51" t="s">
        <v>134</v>
      </c>
      <c r="BE197" s="38" t="s">
        <v>134</v>
      </c>
      <c r="BF197" s="52" t="str">
        <f t="shared" si="260"/>
        <v>－</v>
      </c>
      <c r="BG197" s="51">
        <f t="shared" si="275"/>
        <v>30949</v>
      </c>
      <c r="BH197" s="38">
        <f t="shared" si="275"/>
        <v>211</v>
      </c>
      <c r="BI197" s="52">
        <f t="shared" si="261"/>
        <v>31160</v>
      </c>
      <c r="BJ197" s="51"/>
      <c r="BK197" s="38"/>
      <c r="BL197" s="52"/>
      <c r="BM197" s="51"/>
      <c r="BN197" s="38"/>
      <c r="BO197" s="52"/>
      <c r="BP197" s="51"/>
      <c r="BQ197" s="38"/>
      <c r="BR197" s="52"/>
      <c r="BS197" s="51"/>
      <c r="BT197" s="38"/>
      <c r="BU197" s="52"/>
      <c r="BV197" s="51"/>
      <c r="BW197" s="38"/>
      <c r="BX197" s="52"/>
    </row>
    <row r="198" spans="1:76" s="11" customFormat="1" ht="12.75" customHeight="1" x14ac:dyDescent="0.15">
      <c r="A198" s="67"/>
      <c r="B198" s="62" t="s">
        <v>39</v>
      </c>
      <c r="C198" s="63"/>
      <c r="D198" s="64"/>
      <c r="E198" s="37">
        <f>IF(SUM(E195:E197)=0,"－",SUM(E195:E197))</f>
        <v>625091</v>
      </c>
      <c r="F198" s="35">
        <f t="shared" ref="F198:BE198" si="276">IF(SUM(F195:F197)=0,"－",SUM(F195:F197))</f>
        <v>3298</v>
      </c>
      <c r="G198" s="39">
        <f t="shared" si="236"/>
        <v>628389</v>
      </c>
      <c r="H198" s="37" t="str">
        <f t="shared" si="276"/>
        <v>－</v>
      </c>
      <c r="I198" s="35" t="str">
        <f t="shared" si="276"/>
        <v>－</v>
      </c>
      <c r="J198" s="39" t="str">
        <f t="shared" si="267"/>
        <v>－</v>
      </c>
      <c r="K198" s="37">
        <f t="shared" si="276"/>
        <v>50</v>
      </c>
      <c r="L198" s="35" t="str">
        <f t="shared" si="276"/>
        <v>－</v>
      </c>
      <c r="M198" s="39">
        <f t="shared" si="245"/>
        <v>50</v>
      </c>
      <c r="N198" s="37" t="str">
        <f t="shared" si="276"/>
        <v>－</v>
      </c>
      <c r="O198" s="35" t="str">
        <f t="shared" si="276"/>
        <v>－</v>
      </c>
      <c r="P198" s="39" t="str">
        <f t="shared" ref="P198" si="277">IF(SUM(N198:O198)=0,"－",SUM(N198:O198))</f>
        <v>－</v>
      </c>
      <c r="Q198" s="37">
        <f t="shared" si="276"/>
        <v>1565</v>
      </c>
      <c r="R198" s="35">
        <f t="shared" si="276"/>
        <v>123</v>
      </c>
      <c r="S198" s="39">
        <f t="shared" si="247"/>
        <v>1688</v>
      </c>
      <c r="T198" s="37">
        <f t="shared" si="276"/>
        <v>17</v>
      </c>
      <c r="U198" s="35" t="str">
        <f t="shared" si="276"/>
        <v>－</v>
      </c>
      <c r="V198" s="39">
        <f t="shared" si="248"/>
        <v>17</v>
      </c>
      <c r="W198" s="37" t="str">
        <f t="shared" si="276"/>
        <v>－</v>
      </c>
      <c r="X198" s="35" t="str">
        <f t="shared" si="276"/>
        <v>－</v>
      </c>
      <c r="Y198" s="39" t="str">
        <f t="shared" si="249"/>
        <v>－</v>
      </c>
      <c r="Z198" s="37" t="str">
        <f t="shared" si="276"/>
        <v>－</v>
      </c>
      <c r="AA198" s="35" t="str">
        <f t="shared" si="276"/>
        <v>－</v>
      </c>
      <c r="AB198" s="39" t="str">
        <f t="shared" si="250"/>
        <v>－</v>
      </c>
      <c r="AC198" s="37" t="str">
        <f t="shared" si="276"/>
        <v>－</v>
      </c>
      <c r="AD198" s="35" t="str">
        <f t="shared" si="276"/>
        <v>－</v>
      </c>
      <c r="AE198" s="39" t="str">
        <f t="shared" si="251"/>
        <v>－</v>
      </c>
      <c r="AF198" s="37" t="str">
        <f>IF(SUM(AF195:AF197)=0,"－",SUM(AF195:AF197))</f>
        <v>－</v>
      </c>
      <c r="AG198" s="35" t="str">
        <f t="shared" si="276"/>
        <v>－</v>
      </c>
      <c r="AH198" s="39" t="str">
        <f t="shared" si="251"/>
        <v>－</v>
      </c>
      <c r="AI198" s="37" t="str">
        <f t="shared" si="276"/>
        <v>－</v>
      </c>
      <c r="AJ198" s="35" t="str">
        <f t="shared" si="276"/>
        <v>－</v>
      </c>
      <c r="AK198" s="39" t="str">
        <f t="shared" si="253"/>
        <v>－</v>
      </c>
      <c r="AL198" s="37" t="str">
        <f t="shared" si="276"/>
        <v>－</v>
      </c>
      <c r="AM198" s="35" t="str">
        <f t="shared" si="276"/>
        <v>－</v>
      </c>
      <c r="AN198" s="39" t="str">
        <f t="shared" si="254"/>
        <v>－</v>
      </c>
      <c r="AO198" s="37" t="str">
        <f t="shared" si="276"/>
        <v>－</v>
      </c>
      <c r="AP198" s="35" t="str">
        <f t="shared" si="276"/>
        <v>－</v>
      </c>
      <c r="AQ198" s="39" t="str">
        <f t="shared" ref="AQ198" si="278">IF(SUM(AO198:AP198)=0,"－",SUM(AO198:AP198))</f>
        <v>－</v>
      </c>
      <c r="AR198" s="37" t="str">
        <f t="shared" si="276"/>
        <v>－</v>
      </c>
      <c r="AS198" s="35" t="str">
        <f t="shared" si="276"/>
        <v>－</v>
      </c>
      <c r="AT198" s="39" t="str">
        <f t="shared" si="256"/>
        <v>－</v>
      </c>
      <c r="AU198" s="37" t="str">
        <f t="shared" si="276"/>
        <v>－</v>
      </c>
      <c r="AV198" s="35" t="str">
        <f t="shared" si="276"/>
        <v>－</v>
      </c>
      <c r="AW198" s="39" t="str">
        <f t="shared" si="257"/>
        <v>－</v>
      </c>
      <c r="AX198" s="37">
        <f t="shared" si="276"/>
        <v>3</v>
      </c>
      <c r="AY198" s="35" t="str">
        <f t="shared" si="276"/>
        <v>－</v>
      </c>
      <c r="AZ198" s="39">
        <f t="shared" si="258"/>
        <v>3</v>
      </c>
      <c r="BA198" s="37" t="str">
        <f t="shared" si="276"/>
        <v>－</v>
      </c>
      <c r="BB198" s="35" t="str">
        <f t="shared" si="276"/>
        <v>－</v>
      </c>
      <c r="BC198" s="39" t="str">
        <f t="shared" si="259"/>
        <v>－</v>
      </c>
      <c r="BD198" s="37">
        <f t="shared" si="276"/>
        <v>8</v>
      </c>
      <c r="BE198" s="35" t="str">
        <f t="shared" si="276"/>
        <v>－</v>
      </c>
      <c r="BF198" s="39">
        <f t="shared" si="260"/>
        <v>8</v>
      </c>
      <c r="BG198" s="37">
        <f>IF(SUM(BG195:BG197)=0,"－",SUM(BG195:BG197))</f>
        <v>626734</v>
      </c>
      <c r="BH198" s="35">
        <f>IF(SUM(BH195:BH197)=0,"－",SUM(BH195:BH197))</f>
        <v>3421</v>
      </c>
      <c r="BI198" s="39">
        <f t="shared" si="261"/>
        <v>630155</v>
      </c>
      <c r="BJ198" s="37"/>
      <c r="BK198" s="35"/>
      <c r="BL198" s="39"/>
      <c r="BM198" s="37"/>
      <c r="BN198" s="35"/>
      <c r="BO198" s="39"/>
      <c r="BP198" s="37"/>
      <c r="BQ198" s="35"/>
      <c r="BR198" s="39"/>
      <c r="BS198" s="37"/>
      <c r="BT198" s="35"/>
      <c r="BU198" s="39"/>
      <c r="BV198" s="37"/>
      <c r="BW198" s="35"/>
      <c r="BX198" s="39"/>
    </row>
    <row r="199" spans="1:76" s="11" customFormat="1" ht="12.75" customHeight="1" x14ac:dyDescent="0.15">
      <c r="A199" s="62" t="s">
        <v>95</v>
      </c>
      <c r="B199" s="63"/>
      <c r="C199" s="63"/>
      <c r="D199" s="64"/>
      <c r="E199" s="37">
        <f t="shared" ref="E199:BF199" si="279">IF(SUM(E20,E41,E101,E120,E146,E160,E173,E180,E194,E198)=0,"－",SUM(E20,E41,E101,E120,E146,E160,E173,E180,E194,E198))</f>
        <v>31522875</v>
      </c>
      <c r="F199" s="35">
        <f t="shared" si="279"/>
        <v>361611</v>
      </c>
      <c r="G199" s="39">
        <f t="shared" si="279"/>
        <v>31884486</v>
      </c>
      <c r="H199" s="37">
        <f t="shared" si="279"/>
        <v>7</v>
      </c>
      <c r="I199" s="35">
        <f t="shared" si="279"/>
        <v>2</v>
      </c>
      <c r="J199" s="39">
        <f t="shared" si="279"/>
        <v>9</v>
      </c>
      <c r="K199" s="37">
        <f t="shared" si="279"/>
        <v>737</v>
      </c>
      <c r="L199" s="35">
        <f t="shared" si="279"/>
        <v>97</v>
      </c>
      <c r="M199" s="39">
        <f t="shared" si="279"/>
        <v>834</v>
      </c>
      <c r="N199" s="37" t="str">
        <f t="shared" si="279"/>
        <v>－</v>
      </c>
      <c r="O199" s="35" t="str">
        <f t="shared" si="279"/>
        <v>－</v>
      </c>
      <c r="P199" s="39" t="str">
        <f t="shared" si="279"/>
        <v>－</v>
      </c>
      <c r="Q199" s="37">
        <f t="shared" si="279"/>
        <v>150512</v>
      </c>
      <c r="R199" s="35">
        <f t="shared" si="279"/>
        <v>10476</v>
      </c>
      <c r="S199" s="39">
        <f t="shared" si="279"/>
        <v>160988</v>
      </c>
      <c r="T199" s="37">
        <f t="shared" si="279"/>
        <v>1401</v>
      </c>
      <c r="U199" s="35">
        <f t="shared" si="279"/>
        <v>41</v>
      </c>
      <c r="V199" s="39">
        <f t="shared" si="279"/>
        <v>1442</v>
      </c>
      <c r="W199" s="37" t="str">
        <f t="shared" si="279"/>
        <v>－</v>
      </c>
      <c r="X199" s="35" t="str">
        <f t="shared" si="279"/>
        <v>－</v>
      </c>
      <c r="Y199" s="39" t="str">
        <f t="shared" si="279"/>
        <v>－</v>
      </c>
      <c r="Z199" s="37">
        <f t="shared" si="279"/>
        <v>1</v>
      </c>
      <c r="AA199" s="35" t="str">
        <f t="shared" si="279"/>
        <v>－</v>
      </c>
      <c r="AB199" s="39">
        <f t="shared" si="279"/>
        <v>1</v>
      </c>
      <c r="AC199" s="37">
        <f t="shared" si="279"/>
        <v>483</v>
      </c>
      <c r="AD199" s="35">
        <f t="shared" si="279"/>
        <v>92</v>
      </c>
      <c r="AE199" s="39">
        <f t="shared" si="279"/>
        <v>575</v>
      </c>
      <c r="AF199" s="37" t="str">
        <f t="shared" si="279"/>
        <v>－</v>
      </c>
      <c r="AG199" s="35" t="str">
        <f t="shared" si="279"/>
        <v>－</v>
      </c>
      <c r="AH199" s="39" t="str">
        <f t="shared" si="279"/>
        <v>－</v>
      </c>
      <c r="AI199" s="37" t="str">
        <f t="shared" si="279"/>
        <v>－</v>
      </c>
      <c r="AJ199" s="35" t="str">
        <f t="shared" si="279"/>
        <v>－</v>
      </c>
      <c r="AK199" s="39" t="str">
        <f t="shared" si="279"/>
        <v>－</v>
      </c>
      <c r="AL199" s="37" t="str">
        <f t="shared" si="279"/>
        <v>－</v>
      </c>
      <c r="AM199" s="35" t="str">
        <f t="shared" si="279"/>
        <v>－</v>
      </c>
      <c r="AN199" s="39" t="str">
        <f t="shared" si="279"/>
        <v>－</v>
      </c>
      <c r="AO199" s="37">
        <f t="shared" si="279"/>
        <v>1</v>
      </c>
      <c r="AP199" s="35" t="str">
        <f t="shared" si="279"/>
        <v>－</v>
      </c>
      <c r="AQ199" s="39">
        <f t="shared" si="279"/>
        <v>1</v>
      </c>
      <c r="AR199" s="37" t="str">
        <f t="shared" si="279"/>
        <v>－</v>
      </c>
      <c r="AS199" s="35" t="str">
        <f t="shared" si="279"/>
        <v>－</v>
      </c>
      <c r="AT199" s="39" t="str">
        <f t="shared" si="279"/>
        <v>－</v>
      </c>
      <c r="AU199" s="37" t="str">
        <f t="shared" si="279"/>
        <v>－</v>
      </c>
      <c r="AV199" s="35" t="str">
        <f t="shared" si="279"/>
        <v>－</v>
      </c>
      <c r="AW199" s="39" t="str">
        <f t="shared" si="279"/>
        <v>－</v>
      </c>
      <c r="AX199" s="37">
        <f t="shared" si="279"/>
        <v>930</v>
      </c>
      <c r="AY199" s="35">
        <f t="shared" si="279"/>
        <v>5</v>
      </c>
      <c r="AZ199" s="39">
        <f t="shared" si="279"/>
        <v>935</v>
      </c>
      <c r="BA199" s="37" t="str">
        <f t="shared" si="279"/>
        <v>－</v>
      </c>
      <c r="BB199" s="35" t="str">
        <f t="shared" si="279"/>
        <v>－</v>
      </c>
      <c r="BC199" s="39" t="str">
        <f t="shared" si="279"/>
        <v>－</v>
      </c>
      <c r="BD199" s="37">
        <f t="shared" si="279"/>
        <v>846</v>
      </c>
      <c r="BE199" s="35">
        <f t="shared" si="279"/>
        <v>93</v>
      </c>
      <c r="BF199" s="39">
        <f t="shared" si="279"/>
        <v>939</v>
      </c>
      <c r="BG199" s="37">
        <f>IF(SUM(BG20,BG41,BG101,BG120,BG146,BG160,BG173,BG180,BG194,BG198)=0,"－",SUM(BG20,BG41,BG101,BG120,BG146,BG160,BG173,BG180,BG194,BG198))</f>
        <v>31677793</v>
      </c>
      <c r="BH199" s="35">
        <f>IF(SUM(BH20,BH41,BH101,BH120,BH146,BH160,BH173,BH180,BH194,BH198)=0,"－",SUM(BH20,BH41,BH101,BH120,BH146,BH160,BH173,BH180,BH194,BH198))</f>
        <v>372417</v>
      </c>
      <c r="BI199" s="39">
        <f>IF(SUM(BI20,BI41,BI101,BI120,BI146,BI160,BI173,BI180,BI194,BI198)=0,"－",SUM(BI20,BI41,BI101,BI120,BI146,BI160,BI173,BI180,BI194,BI198))</f>
        <v>32050210</v>
      </c>
      <c r="BJ199" s="37"/>
      <c r="BK199" s="35"/>
      <c r="BL199" s="39"/>
      <c r="BM199" s="37"/>
      <c r="BN199" s="35"/>
      <c r="BO199" s="39"/>
      <c r="BP199" s="37"/>
      <c r="BQ199" s="35"/>
      <c r="BR199" s="39"/>
      <c r="BS199" s="37"/>
      <c r="BT199" s="35"/>
      <c r="BU199" s="39"/>
      <c r="BV199" s="37"/>
      <c r="BW199" s="35"/>
      <c r="BX199" s="39"/>
    </row>
    <row r="200" spans="1:76" s="11" customFormat="1" ht="12.75" customHeight="1" x14ac:dyDescent="0.15">
      <c r="A200" s="62" t="s">
        <v>94</v>
      </c>
      <c r="B200" s="63"/>
      <c r="C200" s="63"/>
      <c r="D200" s="64"/>
      <c r="E200" s="53">
        <f t="shared" ref="E200:AJ200" si="280">IF(ISERROR(E199/$BI$199),"－",E199/$BI$199)</f>
        <v>0.9835465976665988</v>
      </c>
      <c r="F200" s="54">
        <f t="shared" si="280"/>
        <v>1.1282640581762178E-2</v>
      </c>
      <c r="G200" s="55">
        <f t="shared" si="280"/>
        <v>0.99482923824836089</v>
      </c>
      <c r="H200" s="53">
        <f t="shared" si="280"/>
        <v>2.1840730528754725E-7</v>
      </c>
      <c r="I200" s="54">
        <f t="shared" si="280"/>
        <v>6.2402087225013498E-8</v>
      </c>
      <c r="J200" s="55">
        <f t="shared" si="280"/>
        <v>2.8080939251256076E-7</v>
      </c>
      <c r="K200" s="53">
        <f t="shared" si="280"/>
        <v>2.2995169142417475E-5</v>
      </c>
      <c r="L200" s="54">
        <f t="shared" si="280"/>
        <v>3.0265012304131549E-6</v>
      </c>
      <c r="M200" s="55">
        <f t="shared" si="280"/>
        <v>2.6021670372830632E-5</v>
      </c>
      <c r="N200" s="53" t="str">
        <f t="shared" si="280"/>
        <v>－</v>
      </c>
      <c r="O200" s="54" t="str">
        <f t="shared" si="280"/>
        <v>－</v>
      </c>
      <c r="P200" s="55" t="str">
        <f t="shared" si="280"/>
        <v>－</v>
      </c>
      <c r="Q200" s="53">
        <f t="shared" si="280"/>
        <v>4.6961314762056158E-3</v>
      </c>
      <c r="R200" s="54">
        <f t="shared" si="280"/>
        <v>3.2686213288462071E-4</v>
      </c>
      <c r="S200" s="55">
        <f t="shared" si="280"/>
        <v>5.0229936090902365E-3</v>
      </c>
      <c r="T200" s="53">
        <f t="shared" si="280"/>
        <v>4.371266210112196E-5</v>
      </c>
      <c r="U200" s="54">
        <f t="shared" si="280"/>
        <v>1.2792427881127769E-6</v>
      </c>
      <c r="V200" s="55">
        <f t="shared" si="280"/>
        <v>4.4991904889234734E-5</v>
      </c>
      <c r="W200" s="53" t="str">
        <f t="shared" si="280"/>
        <v>－</v>
      </c>
      <c r="X200" s="54" t="str">
        <f t="shared" si="280"/>
        <v>－</v>
      </c>
      <c r="Y200" s="55" t="str">
        <f t="shared" si="280"/>
        <v>－</v>
      </c>
      <c r="Z200" s="53">
        <f t="shared" si="280"/>
        <v>3.1201043612506749E-8</v>
      </c>
      <c r="AA200" s="54" t="str">
        <f t="shared" si="280"/>
        <v>－</v>
      </c>
      <c r="AB200" s="55">
        <f t="shared" si="280"/>
        <v>3.1201043612506749E-8</v>
      </c>
      <c r="AC200" s="53">
        <f t="shared" si="280"/>
        <v>1.5070104064840761E-5</v>
      </c>
      <c r="AD200" s="54">
        <f t="shared" si="280"/>
        <v>2.8704960123506211E-6</v>
      </c>
      <c r="AE200" s="55">
        <f t="shared" si="280"/>
        <v>1.7940600077191382E-5</v>
      </c>
      <c r="AF200" s="53" t="str">
        <f t="shared" si="280"/>
        <v>－</v>
      </c>
      <c r="AG200" s="54" t="str">
        <f t="shared" si="280"/>
        <v>－</v>
      </c>
      <c r="AH200" s="55" t="str">
        <f t="shared" si="280"/>
        <v>－</v>
      </c>
      <c r="AI200" s="53" t="str">
        <f t="shared" si="280"/>
        <v>－</v>
      </c>
      <c r="AJ200" s="54" t="str">
        <f t="shared" si="280"/>
        <v>－</v>
      </c>
      <c r="AK200" s="55" t="str">
        <f t="shared" ref="AK200:BI200" si="281">IF(ISERROR(AK199/$BI$199),"－",AK199/$BI$199)</f>
        <v>－</v>
      </c>
      <c r="AL200" s="53" t="str">
        <f t="shared" si="281"/>
        <v>－</v>
      </c>
      <c r="AM200" s="54" t="str">
        <f t="shared" si="281"/>
        <v>－</v>
      </c>
      <c r="AN200" s="55" t="str">
        <f t="shared" si="281"/>
        <v>－</v>
      </c>
      <c r="AO200" s="53">
        <f t="shared" si="281"/>
        <v>3.1201043612506749E-8</v>
      </c>
      <c r="AP200" s="54" t="str">
        <f t="shared" si="281"/>
        <v>－</v>
      </c>
      <c r="AQ200" s="55">
        <f t="shared" si="281"/>
        <v>3.1201043612506749E-8</v>
      </c>
      <c r="AR200" s="53" t="str">
        <f t="shared" si="281"/>
        <v>－</v>
      </c>
      <c r="AS200" s="54" t="str">
        <f t="shared" si="281"/>
        <v>－</v>
      </c>
      <c r="AT200" s="55" t="str">
        <f t="shared" si="281"/>
        <v>－</v>
      </c>
      <c r="AU200" s="53" t="str">
        <f t="shared" si="281"/>
        <v>－</v>
      </c>
      <c r="AV200" s="54" t="str">
        <f t="shared" si="281"/>
        <v>－</v>
      </c>
      <c r="AW200" s="55" t="str">
        <f t="shared" si="281"/>
        <v>－</v>
      </c>
      <c r="AX200" s="53">
        <f t="shared" si="281"/>
        <v>2.9016970559631278E-5</v>
      </c>
      <c r="AY200" s="54">
        <f t="shared" si="281"/>
        <v>1.5600521806253377E-7</v>
      </c>
      <c r="AZ200" s="55">
        <f t="shared" si="281"/>
        <v>2.9172975777693812E-5</v>
      </c>
      <c r="BA200" s="53" t="str">
        <f t="shared" si="281"/>
        <v>－</v>
      </c>
      <c r="BB200" s="54" t="str">
        <f t="shared" si="281"/>
        <v>－</v>
      </c>
      <c r="BC200" s="55" t="str">
        <f t="shared" si="281"/>
        <v>－</v>
      </c>
      <c r="BD200" s="53">
        <f t="shared" si="281"/>
        <v>2.6396082896180713E-5</v>
      </c>
      <c r="BE200" s="54">
        <f t="shared" si="281"/>
        <v>2.9016970559631278E-6</v>
      </c>
      <c r="BF200" s="55">
        <f t="shared" si="281"/>
        <v>2.9297779952143839E-5</v>
      </c>
      <c r="BG200" s="53">
        <f t="shared" si="281"/>
        <v>0.98838020094096102</v>
      </c>
      <c r="BH200" s="54">
        <f t="shared" si="281"/>
        <v>1.1619799059038927E-2</v>
      </c>
      <c r="BI200" s="55">
        <f t="shared" si="281"/>
        <v>1</v>
      </c>
      <c r="BJ200" s="53"/>
      <c r="BK200" s="54"/>
      <c r="BL200" s="55"/>
      <c r="BM200" s="53"/>
      <c r="BN200" s="54"/>
      <c r="BO200" s="55"/>
      <c r="BP200" s="53"/>
      <c r="BQ200" s="54"/>
      <c r="BR200" s="55"/>
      <c r="BS200" s="53"/>
      <c r="BT200" s="54"/>
      <c r="BU200" s="55"/>
      <c r="BV200" s="53"/>
      <c r="BW200" s="54"/>
      <c r="BX200" s="55"/>
    </row>
    <row r="206" spans="1:76" s="11" customFormat="1" ht="25.5" hidden="1" x14ac:dyDescent="0.15">
      <c r="A206" s="4"/>
      <c r="B206" s="4"/>
      <c r="C206" s="13" t="s">
        <v>167</v>
      </c>
      <c r="D206" s="15" t="s">
        <v>14</v>
      </c>
      <c r="E206" s="1">
        <v>1013</v>
      </c>
      <c r="F206" s="2">
        <v>12</v>
      </c>
      <c r="G206" s="3">
        <f>IF(SUM(E206:F206)=0,"－",SUM(E206:F206))</f>
        <v>1025</v>
      </c>
      <c r="H206" s="1" t="s">
        <v>134</v>
      </c>
      <c r="I206" s="2" t="s">
        <v>134</v>
      </c>
      <c r="J206" s="3" t="str">
        <f>IF(SUM(H206:I206)=0,"－",SUM(H206:I206))</f>
        <v>－</v>
      </c>
      <c r="K206" s="1">
        <v>3</v>
      </c>
      <c r="L206" s="2" t="s">
        <v>134</v>
      </c>
      <c r="M206" s="3">
        <f>IF(SUM(K206:L206)=0,"－",SUM(K206:L206))</f>
        <v>3</v>
      </c>
      <c r="N206" s="1" t="s">
        <v>134</v>
      </c>
      <c r="O206" s="2" t="s">
        <v>134</v>
      </c>
      <c r="P206" s="3" t="str">
        <f>IF(SUM(N206:O206)=0,"－",SUM(N206:O206))</f>
        <v>－</v>
      </c>
      <c r="Q206" s="1" t="s">
        <v>134</v>
      </c>
      <c r="R206" s="2" t="s">
        <v>134</v>
      </c>
      <c r="S206" s="3" t="str">
        <f>IF(SUM(Q206:R206)=0,"－",SUM(Q206:R206))</f>
        <v>－</v>
      </c>
      <c r="T206" s="1" t="s">
        <v>134</v>
      </c>
      <c r="U206" s="2" t="s">
        <v>134</v>
      </c>
      <c r="V206" s="3" t="str">
        <f>IF(SUM(T206:U206)=0,"－",SUM(T206:U206))</f>
        <v>－</v>
      </c>
      <c r="W206" s="1" t="s">
        <v>134</v>
      </c>
      <c r="X206" s="2" t="s">
        <v>134</v>
      </c>
      <c r="Y206" s="3" t="str">
        <f>IF(SUM(W206:X206)=0,"－",SUM(W206:X206))</f>
        <v>－</v>
      </c>
      <c r="Z206" s="1" t="s">
        <v>134</v>
      </c>
      <c r="AA206" s="2" t="s">
        <v>134</v>
      </c>
      <c r="AB206" s="3" t="str">
        <f>IF(SUM(Z206:AA206)=0,"－",SUM(Z206:AA206))</f>
        <v>－</v>
      </c>
      <c r="AC206" s="1" t="s">
        <v>134</v>
      </c>
      <c r="AD206" s="2" t="s">
        <v>134</v>
      </c>
      <c r="AE206" s="3" t="str">
        <f>IF(SUM(AC206:AD206)=0,"－",SUM(AC206:AD206))</f>
        <v>－</v>
      </c>
      <c r="AF206" s="1" t="s">
        <v>134</v>
      </c>
      <c r="AG206" s="2" t="s">
        <v>134</v>
      </c>
      <c r="AH206" s="3" t="str">
        <f>IF(SUM(AF206:AG206)=0,"－",SUM(AF206:AG206))</f>
        <v>－</v>
      </c>
      <c r="AI206" s="1" t="s">
        <v>134</v>
      </c>
      <c r="AJ206" s="2" t="s">
        <v>134</v>
      </c>
      <c r="AK206" s="3" t="str">
        <f>IF(SUM(AI206:AJ206)=0,"－",SUM(AI206:AJ206))</f>
        <v>－</v>
      </c>
      <c r="AL206" s="1" t="s">
        <v>134</v>
      </c>
      <c r="AM206" s="2" t="s">
        <v>134</v>
      </c>
      <c r="AN206" s="3" t="str">
        <f>IF(SUM(AL206:AM206)=0,"－",SUM(AL206:AM206))</f>
        <v>－</v>
      </c>
      <c r="AO206" s="1" t="s">
        <v>134</v>
      </c>
      <c r="AP206" s="2" t="s">
        <v>134</v>
      </c>
      <c r="AQ206" s="3" t="str">
        <f>IF(SUM(AO206:AP206)=0,"－",SUM(AO206:AP206))</f>
        <v>－</v>
      </c>
      <c r="AR206" s="1" t="s">
        <v>134</v>
      </c>
      <c r="AS206" s="2" t="s">
        <v>134</v>
      </c>
      <c r="AT206" s="3" t="str">
        <f>IF(SUM(AR206:AS206)=0,"－",SUM(AR206:AS206))</f>
        <v>－</v>
      </c>
      <c r="AU206" s="1" t="s">
        <v>134</v>
      </c>
      <c r="AV206" s="2" t="s">
        <v>134</v>
      </c>
      <c r="AW206" s="3" t="str">
        <f>IF(SUM(AU206:AV206)=0,"－",SUM(AU206:AV206))</f>
        <v>－</v>
      </c>
      <c r="AX206" s="1" t="s">
        <v>134</v>
      </c>
      <c r="AY206" s="2" t="s">
        <v>134</v>
      </c>
      <c r="AZ206" s="3" t="str">
        <f>IF(SUM(AX206:AY206)=0,"－",SUM(AX206:AY206))</f>
        <v>－</v>
      </c>
      <c r="BA206" s="1" t="s">
        <v>134</v>
      </c>
      <c r="BB206" s="2" t="s">
        <v>134</v>
      </c>
      <c r="BC206" s="3" t="str">
        <f>IF(SUM(BA206:BB206)=0,"－",SUM(BA206:BB206))</f>
        <v>－</v>
      </c>
      <c r="BD206" s="1">
        <v>1</v>
      </c>
      <c r="BE206" s="2" t="s">
        <v>134</v>
      </c>
      <c r="BF206" s="3">
        <f>IF(SUM(BD206:BE206)=0,"－",SUM(BD206:BE206))</f>
        <v>1</v>
      </c>
      <c r="BG206" s="1">
        <f>IF(SUM(E206,H206,K206,N206,Q206,T206,W206,Z206,AC206,AF206,AI206,AL206,AO206,AR206,AU206,AX206,BA206,BD206)=0,"－",SUM(E206,H206,K206,N206,Q206,T206,W206,Z206,AC206,AF206,AI206,AL206,AO206,AR206,AU206,AX206,BA206,BD206))</f>
        <v>1017</v>
      </c>
      <c r="BH206" s="2">
        <f>IF(SUM(F206,I206,L206,O206,R206,U206,X206,AA206,AD206,AG206,AJ206,AM206,AP206,AS206,AV206,AY206,BB206,BE206)=0,"－",SUM(F206,I206,L206,O206,R206,U206,X206,AA206,AD206,AG206,AJ206,AM206,AP206,AS206,AV206,AY206,BB206,BE206))</f>
        <v>12</v>
      </c>
      <c r="BI206" s="3">
        <f>IF(SUM(BG206:BH206)=0,"－",SUM(BG206:BH206))</f>
        <v>1029</v>
      </c>
      <c r="BJ206" s="1"/>
      <c r="BK206" s="2"/>
      <c r="BL206" s="3"/>
      <c r="BM206" s="1"/>
      <c r="BN206" s="2"/>
      <c r="BO206" s="3"/>
      <c r="BP206" s="1"/>
      <c r="BQ206" s="2"/>
      <c r="BR206" s="3"/>
      <c r="BS206" s="1"/>
      <c r="BT206" s="2"/>
      <c r="BU206" s="3"/>
      <c r="BV206" s="1"/>
      <c r="BW206" s="2"/>
      <c r="BX206" s="3"/>
    </row>
    <row r="207" spans="1:76" s="11" customFormat="1" hidden="1" x14ac:dyDescent="0.15">
      <c r="A207" s="4"/>
      <c r="B207" s="4"/>
      <c r="C207" s="13"/>
      <c r="D207" s="15" t="s">
        <v>166</v>
      </c>
      <c r="E207" s="1">
        <v>58594</v>
      </c>
      <c r="F207" s="2">
        <v>328</v>
      </c>
      <c r="G207" s="3">
        <f>IF(SUM(E207:F207)=0,"－",SUM(E207:F207))</f>
        <v>58922</v>
      </c>
      <c r="H207" s="1" t="s">
        <v>134</v>
      </c>
      <c r="I207" s="2" t="s">
        <v>134</v>
      </c>
      <c r="J207" s="3" t="str">
        <f>IF(SUM(H207:I207)=0,"－",SUM(H207:I207))</f>
        <v>－</v>
      </c>
      <c r="K207" s="1">
        <v>3</v>
      </c>
      <c r="L207" s="2" t="s">
        <v>134</v>
      </c>
      <c r="M207" s="3">
        <f>IF(SUM(K207:L207)=0,"－",SUM(K207:L207))</f>
        <v>3</v>
      </c>
      <c r="N207" s="1" t="s">
        <v>134</v>
      </c>
      <c r="O207" s="2" t="s">
        <v>134</v>
      </c>
      <c r="P207" s="3" t="str">
        <f>IF(SUM(N207:O207)=0,"－",SUM(N207:O207))</f>
        <v>－</v>
      </c>
      <c r="Q207" s="1">
        <v>111</v>
      </c>
      <c r="R207" s="2">
        <v>57</v>
      </c>
      <c r="S207" s="3">
        <f>IF(SUM(Q207:R207)=0,"－",SUM(Q207:R207))</f>
        <v>168</v>
      </c>
      <c r="T207" s="1">
        <v>1</v>
      </c>
      <c r="U207" s="2" t="s">
        <v>134</v>
      </c>
      <c r="V207" s="3">
        <f>IF(SUM(T207:U207)=0,"－",SUM(T207:U207))</f>
        <v>1</v>
      </c>
      <c r="W207" s="1" t="s">
        <v>134</v>
      </c>
      <c r="X207" s="2" t="s">
        <v>134</v>
      </c>
      <c r="Y207" s="3" t="str">
        <f>IF(SUM(W207:X207)=0,"－",SUM(W207:X207))</f>
        <v>－</v>
      </c>
      <c r="Z207" s="1" t="s">
        <v>134</v>
      </c>
      <c r="AA207" s="2" t="s">
        <v>134</v>
      </c>
      <c r="AB207" s="3" t="str">
        <f>IF(SUM(Z207:AA207)=0,"－",SUM(Z207:AA207))</f>
        <v>－</v>
      </c>
      <c r="AC207" s="1" t="s">
        <v>134</v>
      </c>
      <c r="AD207" s="2" t="s">
        <v>134</v>
      </c>
      <c r="AE207" s="3" t="str">
        <f>IF(SUM(AC207:AD207)=0,"－",SUM(AC207:AD207))</f>
        <v>－</v>
      </c>
      <c r="AF207" s="1" t="s">
        <v>134</v>
      </c>
      <c r="AG207" s="2" t="s">
        <v>134</v>
      </c>
      <c r="AH207" s="3" t="str">
        <f>IF(SUM(AF207:AG207)=0,"－",SUM(AF207:AG207))</f>
        <v>－</v>
      </c>
      <c r="AI207" s="1" t="s">
        <v>134</v>
      </c>
      <c r="AJ207" s="2" t="s">
        <v>134</v>
      </c>
      <c r="AK207" s="3" t="str">
        <f>IF(SUM(AI207:AJ207)=0,"－",SUM(AI207:AJ207))</f>
        <v>－</v>
      </c>
      <c r="AL207" s="1" t="s">
        <v>134</v>
      </c>
      <c r="AM207" s="2" t="s">
        <v>134</v>
      </c>
      <c r="AN207" s="3" t="str">
        <f>IF(SUM(AL207:AM207)=0,"－",SUM(AL207:AM207))</f>
        <v>－</v>
      </c>
      <c r="AO207" s="1" t="s">
        <v>134</v>
      </c>
      <c r="AP207" s="2" t="s">
        <v>134</v>
      </c>
      <c r="AQ207" s="3" t="str">
        <f>IF(SUM(AO207:AP207)=0,"－",SUM(AO207:AP207))</f>
        <v>－</v>
      </c>
      <c r="AR207" s="1" t="s">
        <v>134</v>
      </c>
      <c r="AS207" s="2" t="s">
        <v>134</v>
      </c>
      <c r="AT207" s="3" t="str">
        <f>IF(SUM(AR207:AS207)=0,"－",SUM(AR207:AS207))</f>
        <v>－</v>
      </c>
      <c r="AU207" s="1" t="s">
        <v>134</v>
      </c>
      <c r="AV207" s="2" t="s">
        <v>134</v>
      </c>
      <c r="AW207" s="3" t="str">
        <f>IF(SUM(AU207:AV207)=0,"－",SUM(AU207:AV207))</f>
        <v>－</v>
      </c>
      <c r="AX207" s="1" t="s">
        <v>134</v>
      </c>
      <c r="AY207" s="2" t="s">
        <v>134</v>
      </c>
      <c r="AZ207" s="3" t="str">
        <f>IF(SUM(AX207:AY207)=0,"－",SUM(AX207:AY207))</f>
        <v>－</v>
      </c>
      <c r="BA207" s="1" t="s">
        <v>134</v>
      </c>
      <c r="BB207" s="2" t="s">
        <v>134</v>
      </c>
      <c r="BC207" s="3" t="str">
        <f>IF(SUM(BA207:BB207)=0,"－",SUM(BA207:BB207))</f>
        <v>－</v>
      </c>
      <c r="BD207" s="1" t="s">
        <v>134</v>
      </c>
      <c r="BE207" s="2" t="s">
        <v>134</v>
      </c>
      <c r="BF207" s="3" t="str">
        <f>IF(SUM(BD207:BE207)=0,"－",SUM(BD207:BE207))</f>
        <v>－</v>
      </c>
      <c r="BG207" s="1">
        <f>IF(SUM(E207,H207,K207,N207,Q207,T207,W207,Z207,AC207,AF207,AI207,AL207,AO207,AR207,AU207,AX207,BA207,BD207)=0,"－",SUM(E207,H207,K207,N207,Q207,T207,W207,Z207,AC207,AF207,AI207,AL207,AO207,AR207,AU207,AX207,BA207,BD207))</f>
        <v>58709</v>
      </c>
      <c r="BH207" s="2">
        <f>IF(SUM(F207,I207,L207,O207,R207,U207,X207,AA207,AD207,AG207,AJ207,AM207,AP207,AS207,AV207,AY207,BB207,BE207)=0,"－",SUM(F207,I207,L207,O207,R207,U207,X207,AA207,AD207,AG207,AJ207,AM207,AP207,AS207,AV207,AY207,BB207,BE207))</f>
        <v>385</v>
      </c>
      <c r="BI207" s="3">
        <f>IF(SUM(BG207:BH207)=0,"－",SUM(BG207:BH207))</f>
        <v>59094</v>
      </c>
      <c r="BJ207" s="1"/>
      <c r="BK207" s="2"/>
      <c r="BL207" s="3"/>
      <c r="BM207" s="1"/>
      <c r="BN207" s="2"/>
      <c r="BO207" s="3"/>
      <c r="BP207" s="1"/>
      <c r="BQ207" s="2"/>
      <c r="BR207" s="3"/>
      <c r="BS207" s="1"/>
      <c r="BT207" s="2"/>
      <c r="BU207" s="3"/>
      <c r="BV207" s="1"/>
      <c r="BW207" s="2"/>
      <c r="BX207" s="3"/>
    </row>
  </sheetData>
  <mergeCells count="238">
    <mergeCell ref="BJ104:BL104"/>
    <mergeCell ref="BJ3:BL3"/>
    <mergeCell ref="BM3:BO3"/>
    <mergeCell ref="E104:G104"/>
    <mergeCell ref="W104:Y104"/>
    <mergeCell ref="Z104:AB104"/>
    <mergeCell ref="BM104:BO104"/>
    <mergeCell ref="C143:D143"/>
    <mergeCell ref="BP104:BR104"/>
    <mergeCell ref="C33:D33"/>
    <mergeCell ref="C34:D34"/>
    <mergeCell ref="C40:D40"/>
    <mergeCell ref="C50:D50"/>
    <mergeCell ref="C61:C63"/>
    <mergeCell ref="C65:C67"/>
    <mergeCell ref="C79:C81"/>
    <mergeCell ref="C75:C78"/>
    <mergeCell ref="C92:D92"/>
    <mergeCell ref="C93:C95"/>
    <mergeCell ref="AI3:AK3"/>
    <mergeCell ref="AU3:AW3"/>
    <mergeCell ref="Q3:S3"/>
    <mergeCell ref="B6:D6"/>
    <mergeCell ref="B7:D7"/>
    <mergeCell ref="BS104:BU104"/>
    <mergeCell ref="BV104:BX104"/>
    <mergeCell ref="E1:AB1"/>
    <mergeCell ref="AC1:AZ1"/>
    <mergeCell ref="BA1:BX1"/>
    <mergeCell ref="E102:AB102"/>
    <mergeCell ref="AC102:AZ102"/>
    <mergeCell ref="BA102:BX102"/>
    <mergeCell ref="AC104:AE104"/>
    <mergeCell ref="AF104:AH104"/>
    <mergeCell ref="AI104:AK104"/>
    <mergeCell ref="AL104:AN104"/>
    <mergeCell ref="AO104:AQ104"/>
    <mergeCell ref="AR104:AT104"/>
    <mergeCell ref="AU104:AW104"/>
    <mergeCell ref="AX104:AZ104"/>
    <mergeCell ref="BA104:BC104"/>
    <mergeCell ref="BD104:BF104"/>
    <mergeCell ref="BG104:BI104"/>
    <mergeCell ref="BG3:BI3"/>
    <mergeCell ref="T104:V104"/>
    <mergeCell ref="BP3:BR3"/>
    <mergeCell ref="BS3:BU3"/>
    <mergeCell ref="BV3:BX3"/>
    <mergeCell ref="H104:J104"/>
    <mergeCell ref="K104:M104"/>
    <mergeCell ref="N104:P104"/>
    <mergeCell ref="Q104:S104"/>
    <mergeCell ref="C51:D51"/>
    <mergeCell ref="C107:C109"/>
    <mergeCell ref="C142:D142"/>
    <mergeCell ref="C133:C136"/>
    <mergeCell ref="C131:D131"/>
    <mergeCell ref="C122:D122"/>
    <mergeCell ref="C124:D124"/>
    <mergeCell ref="C137:C140"/>
    <mergeCell ref="C114:D114"/>
    <mergeCell ref="C123:D123"/>
    <mergeCell ref="B121:D121"/>
    <mergeCell ref="C141:D141"/>
    <mergeCell ref="B125:B130"/>
    <mergeCell ref="C127:C130"/>
    <mergeCell ref="B141:B145"/>
    <mergeCell ref="C145:D145"/>
    <mergeCell ref="C132:D132"/>
    <mergeCell ref="C113:D113"/>
    <mergeCell ref="B120:D120"/>
    <mergeCell ref="C115:C119"/>
    <mergeCell ref="A21:A41"/>
    <mergeCell ref="B41:D41"/>
    <mergeCell ref="C42:D42"/>
    <mergeCell ref="A42:A101"/>
    <mergeCell ref="B79:B92"/>
    <mergeCell ref="C29:D29"/>
    <mergeCell ref="C30:D30"/>
    <mergeCell ref="B46:B50"/>
    <mergeCell ref="B32:D32"/>
    <mergeCell ref="C55:C57"/>
    <mergeCell ref="C58:C60"/>
    <mergeCell ref="C52:D52"/>
    <mergeCell ref="C54:D54"/>
    <mergeCell ref="C35:C39"/>
    <mergeCell ref="C43:C45"/>
    <mergeCell ref="B33:B34"/>
    <mergeCell ref="B51:B54"/>
    <mergeCell ref="B42:B45"/>
    <mergeCell ref="C21:C23"/>
    <mergeCell ref="C64:D64"/>
    <mergeCell ref="C53:D53"/>
    <mergeCell ref="B35:B40"/>
    <mergeCell ref="C46:C49"/>
    <mergeCell ref="B55:B64"/>
    <mergeCell ref="C172:D172"/>
    <mergeCell ref="B165:B167"/>
    <mergeCell ref="B170:B172"/>
    <mergeCell ref="B65:B78"/>
    <mergeCell ref="C72:C74"/>
    <mergeCell ref="C86:C90"/>
    <mergeCell ref="B93:B97"/>
    <mergeCell ref="C82:C85"/>
    <mergeCell ref="A104:D105"/>
    <mergeCell ref="C99:D99"/>
    <mergeCell ref="C144:D144"/>
    <mergeCell ref="B160:D160"/>
    <mergeCell ref="B147:D147"/>
    <mergeCell ref="B122:B124"/>
    <mergeCell ref="C68:C71"/>
    <mergeCell ref="C166:D166"/>
    <mergeCell ref="C169:D169"/>
    <mergeCell ref="C168:D168"/>
    <mergeCell ref="B98:B100"/>
    <mergeCell ref="C98:D98"/>
    <mergeCell ref="C91:D91"/>
    <mergeCell ref="C97:D97"/>
    <mergeCell ref="C167:D167"/>
    <mergeCell ref="C193:D193"/>
    <mergeCell ref="C186:D186"/>
    <mergeCell ref="C187:D187"/>
    <mergeCell ref="C188:D188"/>
    <mergeCell ref="C181:D181"/>
    <mergeCell ref="B148:D148"/>
    <mergeCell ref="C170:D170"/>
    <mergeCell ref="C158:D158"/>
    <mergeCell ref="C151:C153"/>
    <mergeCell ref="C159:D159"/>
    <mergeCell ref="B168:B169"/>
    <mergeCell ref="B175:B177"/>
    <mergeCell ref="C175:D175"/>
    <mergeCell ref="C176:D176"/>
    <mergeCell ref="C177:D177"/>
    <mergeCell ref="B154:B156"/>
    <mergeCell ref="C154:D154"/>
    <mergeCell ref="C155:D155"/>
    <mergeCell ref="C156:D156"/>
    <mergeCell ref="B162:B164"/>
    <mergeCell ref="C162:D162"/>
    <mergeCell ref="C163:D163"/>
    <mergeCell ref="C164:D164"/>
    <mergeCell ref="B161:D161"/>
    <mergeCell ref="C31:D31"/>
    <mergeCell ref="B29:B31"/>
    <mergeCell ref="C96:D96"/>
    <mergeCell ref="B146:D146"/>
    <mergeCell ref="C28:D28"/>
    <mergeCell ref="C27:D27"/>
    <mergeCell ref="C100:D100"/>
    <mergeCell ref="B101:D101"/>
    <mergeCell ref="B158:B159"/>
    <mergeCell ref="C149:D149"/>
    <mergeCell ref="C150:D150"/>
    <mergeCell ref="B157:D157"/>
    <mergeCell ref="A200:D200"/>
    <mergeCell ref="B194:D194"/>
    <mergeCell ref="B195:D195"/>
    <mergeCell ref="B196:D196"/>
    <mergeCell ref="B189:D189"/>
    <mergeCell ref="A106:A120"/>
    <mergeCell ref="B114:B119"/>
    <mergeCell ref="B110:D110"/>
    <mergeCell ref="C111:D111"/>
    <mergeCell ref="C112:D112"/>
    <mergeCell ref="B111:B113"/>
    <mergeCell ref="B131:B140"/>
    <mergeCell ref="C125:D125"/>
    <mergeCell ref="C126:D126"/>
    <mergeCell ref="C106:D106"/>
    <mergeCell ref="C171:D171"/>
    <mergeCell ref="B179:D179"/>
    <mergeCell ref="B180:D180"/>
    <mergeCell ref="B174:D174"/>
    <mergeCell ref="B178:D178"/>
    <mergeCell ref="A147:A160"/>
    <mergeCell ref="B149:B153"/>
    <mergeCell ref="A121:A146"/>
    <mergeCell ref="B106:B109"/>
    <mergeCell ref="BD3:BF3"/>
    <mergeCell ref="AL3:AN3"/>
    <mergeCell ref="AO3:AQ3"/>
    <mergeCell ref="B8:B10"/>
    <mergeCell ref="C8:D8"/>
    <mergeCell ref="C9:D9"/>
    <mergeCell ref="C10:D10"/>
    <mergeCell ref="B11:B13"/>
    <mergeCell ref="C11:D11"/>
    <mergeCell ref="C12:D12"/>
    <mergeCell ref="C13:D13"/>
    <mergeCell ref="C26:D26"/>
    <mergeCell ref="B17:B19"/>
    <mergeCell ref="BA3:BC3"/>
    <mergeCell ref="AF3:AH3"/>
    <mergeCell ref="A3:D4"/>
    <mergeCell ref="W3:Y3"/>
    <mergeCell ref="E3:G3"/>
    <mergeCell ref="H3:J3"/>
    <mergeCell ref="T3:V3"/>
    <mergeCell ref="A5:A20"/>
    <mergeCell ref="B20:D20"/>
    <mergeCell ref="N3:P3"/>
    <mergeCell ref="AX3:AZ3"/>
    <mergeCell ref="AR3:AT3"/>
    <mergeCell ref="Z3:AB3"/>
    <mergeCell ref="AC3:AE3"/>
    <mergeCell ref="K3:M3"/>
    <mergeCell ref="C17:D17"/>
    <mergeCell ref="C18:D18"/>
    <mergeCell ref="C19:D19"/>
    <mergeCell ref="B5:D5"/>
    <mergeCell ref="B14:B16"/>
    <mergeCell ref="C16:D16"/>
    <mergeCell ref="C15:D15"/>
    <mergeCell ref="C14:D14"/>
    <mergeCell ref="B21:B24"/>
    <mergeCell ref="C24:D24"/>
    <mergeCell ref="A199:D199"/>
    <mergeCell ref="C184:D184"/>
    <mergeCell ref="A195:A198"/>
    <mergeCell ref="B197:D197"/>
    <mergeCell ref="B198:D198"/>
    <mergeCell ref="A181:A194"/>
    <mergeCell ref="B181:B184"/>
    <mergeCell ref="B186:B188"/>
    <mergeCell ref="C182:D182"/>
    <mergeCell ref="C183:D183"/>
    <mergeCell ref="B191:D191"/>
    <mergeCell ref="C192:D192"/>
    <mergeCell ref="B192:B193"/>
    <mergeCell ref="A174:A180"/>
    <mergeCell ref="C165:D165"/>
    <mergeCell ref="A161:A173"/>
    <mergeCell ref="B173:D173"/>
    <mergeCell ref="B190:D190"/>
    <mergeCell ref="B185:D185"/>
    <mergeCell ref="B25:B28"/>
    <mergeCell ref="C25:D25"/>
  </mergeCells>
  <phoneticPr fontId="1"/>
  <printOptions horizontalCentered="1"/>
  <pageMargins left="0.59055118110236227" right="0.59055118110236227" top="0.19685039370078741" bottom="0.39370078740157483" header="0.19685039370078741" footer="0"/>
  <pageSetup paperSize="9" scale="45" fitToHeight="0" orientation="landscape" horizontalDpi="300" verticalDpi="300" r:id="rId1"/>
  <headerFooter alignWithMargins="0">
    <oddFooter>&amp;L　　　　　　　　　　　※各台数は、被けん引車（トレーラ）を除く。</oddFooter>
  </headerFooter>
  <rowBreaks count="1" manualBreakCount="1">
    <brk id="101" max="16383" man="1"/>
  </rowBreaks>
  <colBreaks count="2" manualBreakCount="2">
    <brk id="28" max="1048575" man="1"/>
    <brk id="52" max="1048575" man="1"/>
  </colBreaks>
  <ignoredErrors>
    <ignoredError sqref="G10 G13 G16 G19:G20 G23 G28 G31 G39 G41 G45 G49 G54 G57 G60 G63 G67 G69 G71 G74 G78 G81 G83 G85 G87 G90 G95 G109 G113 G119:G120 G124 G130 G136 G140 J140 M140 P140 S140 V140 Y140 AB140 AE140 AH140 AK140 AN140 AQ140 AT140 AW140 AZ140 BC140 BF140:BH140 G145:G146 J145:J146 M145:M146 P145:P146 S145:S146 V145:V146 Y145:Y146 AB145:AB146 AE145:AE146 AH145:AH146 AK145:AK146 AN145:AN146 AQ145:AQ146 AT145:AT146 AW145:AW146 AZ145:AZ146 BC145:BC146 BF145:BF146 G153 J153 M153 P153 S153 V153 Y153 AB153 AE153 AH153 AK153 AN153 AQ153 AT153 AW153 AZ153 BC153 BF153:BH153 G156 J156 M156 P156 S156 V156 Y156 AB156 AE156 AH156 AK156 AN156 AQ156 AT156 AW156 AZ156 BC156 BF156:BH156 G160 J160 M160 P160 S160 V160 Y160 AB160 AE160 AH160 AK160 AN160 AQ160 AT160 AW160 AZ160 BC160 BF160:BH160 G164 J164 M164 P164 S164 V164 Y164 AB164 AE164 AH164 AK164 AN164 AQ164 AT164 AW164 AZ164 BC164 BF164:BH164 G167 J167 M167 P167 S167 V167 Y167 AB167 AE167 AH167 AK167 AN167 AQ167 AT167 AW167 AZ167 BC167 BF167:BH167 G172:G173 J172:J173 M172:M173 P172:P173 S172:S173 V172:V173 Y172:Y173 AB172:AB173 AE172:AE173 AH172:AH173 AK172:AK173 AN172:AN173 AQ172:AQ173 AT172:AT173 AW172:AW173 AZ172:AZ173 BC172:BC173 BF172:BF173 G177 J177 M177 P177 S177 V177 Y177 AB177 AE177 AH177 AK177 AN177 AQ177 AT177 AW177 AZ177 BC177 BF177:BH177 G180 J180 M180 P180 S180 V180 Y180 AB180 AE180 AH180 AK180 AN180 AQ180 AT180 AW180 AZ180 BC180 BF180:BH180 G193:G194 J193:J194 M193:M194 P193:P194 S193:S194 V193:V194 Y193:Y194 AB193:AB194 AE193:AE194 AH193:AH194 AK193:AK194 AN193:AN194 AQ193:AQ194 AT193:AT194 AW193:AW194 AZ193:AZ194 BC193:BC194 BF193:BF194 G198 J198 M198 P198 S198 V198 Y198 AB198 AE198 AH198 AK198 AN198 AQ198 AT198 AW198 AZ198 BC198 BF198 J10 M10 P10 S10 V10 Y10 AB10 AE10 AH10 AK10 AN10 AQ10 AT10 AW10 AZ10 BC10 BF10:BH10 J13 M13 P13 J19:J20 M19:M20 P19:P20 S19:S20 V19:V20 Y19:Y20 AB19:AB20 AE19:AE20 AH19:AH20 AK19:AK20 AN19:AN20 AQ19:AQ20 AT19:AT20 AW19:AW20 AZ19:AZ20 BC19:BC20 BF19:BF20 J23 M23 P23 S23 V23 Y23 AB23 AE23 AH23 AK23 AN23 AQ23 AT23 AW23 AZ23 BC23 BF23:BH23 J28 M28 P28 S28 V28 Y28 AB28 AE28 AH28 AK28 AN28 AQ28 AT28 AW28 AZ28 BC28 BF28:BH28 J31 M31 P31 S31 V31 Y31 AB31 AE31 AH31 AK31 AN31 AQ31 AT31 AW31 AZ31 BC31 BF31:BH31 J39 M39 P39 S39 V39 Y39 AB39 AE39 AH39 AK39 AN39 AQ39 AT39 AW39 AZ39 BC39 BF39:BH39 J41 M41 P41 S41 V41 Y41 AB41 AE41 AH41 AK41 AN41 AQ41 AT41 AW41 AZ41 BC41 BF41:BH41 J45 M45 P45 S45 V45 Y45 AB45 AE45 AH45 AK45 AN45 AQ45 AT45 AW45 AZ45 BC45 BF45:BH45 J49 M49 P49 S49 V49 Y49 AB49 AE49 AH49 AK49 AN49 AQ49 AT49 AW49 AZ49 BC49 BF49:BH49 J54 M54 P54 S54 V54 Y54 AB54 AE54 AH54 AK54 AN54 AQ54 AT54 AW54 AZ54 BC54 BF54:BH54 J57 M57 BF63:BH63 J67 M67 P67 S67 V67 Y67 AB67 AE67 AH67 AK67 AN67 AQ67 AT67 AW67 AZ67 BC67 BF67:BH67 J71 M71 P71 S71 V71 Y71 AB71 AE71 AH71 AK71 AN71 AQ71 AT71 AW71 AZ71 BC71 BF71:BH71 J74 M74 P74 S74 V74 Y74 AB74 AE74 AH74 AK74 AN74 AQ74 AT74 AW74 AZ74 BC74 BF74:BH74 J78 M78 P78 S78 V78 Y78 AB78 AE78 AH78 AK78 AN78 AQ78 AT78 AW78 AZ78 BC78 BF78:BH78 J81 M81 P81 S81 V81 Y81 AB81 AE81 AH81 AK81 AN81 AQ81 AT81 AW81 AZ81 BC81 BF81:BH81 J85 M85 P85 S85 V85 Y85 AB85 AE85 AH85 AK85 AN85 AQ85 AT85 AW85 AZ85 BC85 BF85:BH85 J90 M90 P90 S90 V90 Y90 AB90 AE90 AH90 AK90 AN90 AQ90 AT90 AW90 AZ90 BC90 BF90:BH90 J95 M95 P95 S95 V95 Y95 AB95 AE95 AH95 AK95 AN95 AQ95 AT95 AW95 AZ95 BC95 BF95:BH95 G100:G101 J100:J101 M100:M101 P100:P101 S100:S101 V100:V101 Y100:Y101 AB100:AB101 AE100:AE101 AH100:AH101 AK100:AK101 AN100:AN101 AQ100:AQ101 AT100:AT101 AW100:AW101 AZ100:AZ101 BC100:BC101 BF100:BF101 J109 M109 P109 S109 V109 Y109 AB109 AE109 AH109 AK109 AN109 AQ109 AT109 AW109 AZ109 BC109 BF109:BH109 J113 M113 P113 S113 V113 Y113 AB113 AE113 AH113 AK113 AN113 AQ113 AT113 AW113 AZ113 BC113 BF113:BH113 J119:J120 M119:M120 P119:P120 S119:S120 V119:V120 Y119:Y120 AB119:AB120 AE119:AE120 AH119:AH120 AK119:AK120 AN119:AN120 AQ119:AQ120 AT119:AT120 AW119:AW120 AZ119:AZ120 BC119:BC120 BF119:BF120 J124 M124 P124 S124 V124 Y124 AB124 AE124 AH124 AK124 AN124 AQ124 AT124 AW124 AZ124 BC124 BF124:BH124 J130 M130 P130 S130 V130 Y130 AB130 AE130 AH130 AK130 AN130 AQ130 AT130 AW130 AZ130 BC130 BF130:BH130 J136 M136 P136 S136 V136 Y136 AB136 AE136 AH136 AK136 AN136 AQ136 AT136 AW136 AZ136 BC136 BF136:BH136 S13 V13 Y13 AB13 AE13 AH13 AK13 AN13 AQ13 AT13 AW13 AZ13 BC13 BF13:BH13 J16 M16 P16 S16 V16 Y16 AB16 AE16 AH16 AK16 AN16 AQ16 AT16 AW16 AZ16 BC16 BF16:BH16 P57 S57 V57 Y57 AB57 AE57 AH57 AK57 AN57 AQ57 AT57 AW57 AZ57 BC57 BF57:BH57 J60 M60 P60 S60 V60 Y60 AB60 AE60 AH60 AK60 AN60 AQ60 AT60 AW60 AZ60 BC60 BF60:BH60 J63 M63 P63 S63 V63 Y63 AB63 AE63 AH63 AK63 AN63 AQ63 AT63 AW63 AZ63 BC6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管轄別、燃料別</vt:lpstr>
      <vt:lpstr>HIDUKE</vt:lpstr>
      <vt:lpstr>'管轄別、燃料別'!Print_Area</vt:lpstr>
      <vt:lpstr>'管轄別、燃料別'!Print_Titles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菊田 綾乃</dc:creator>
  <cp:lastModifiedBy>lmvis01</cp:lastModifiedBy>
  <cp:lastPrinted>2025-03-18T01:31:49Z</cp:lastPrinted>
  <dcterms:created xsi:type="dcterms:W3CDTF">1997-01-08T22:48:59Z</dcterms:created>
  <dcterms:modified xsi:type="dcterms:W3CDTF">2026-04-13T00:34:56Z</dcterms:modified>
</cp:coreProperties>
</file>