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znfsxre7snhfc\07_検査部（部内共有）\01_部内共有\01_部内共有\03_HP更新用データ格納\00_統計情報データ格納\15_R5年度\13_R5年度合計\03_管轄別、燃料別（令和5年3月末）\"/>
    </mc:Choice>
  </mc:AlternateContent>
  <bookViews>
    <workbookView xWindow="0" yWindow="0" windowWidth="28800" windowHeight="12315" tabRatio="854"/>
  </bookViews>
  <sheets>
    <sheet name="管轄別、燃料別" sheetId="11" r:id="rId1"/>
  </sheets>
  <definedNames>
    <definedName name="HIDUKE">'管轄別、燃料別'!$AB$2</definedName>
    <definedName name="_xlnm.Print_Area" localSheetId="0">'管轄別、燃料別'!$A$1:$BX$194</definedName>
    <definedName name="_xlnm.Print_Titles" localSheetId="0">'管轄別、燃料別'!$A:$D</definedName>
  </definedNames>
  <calcPr calcId="191029"/>
</workbook>
</file>

<file path=xl/calcChain.xml><?xml version="1.0" encoding="utf-8"?>
<calcChain xmlns="http://schemas.openxmlformats.org/spreadsheetml/2006/main">
  <c r="BE39" i="11" l="1"/>
  <c r="BD39" i="11"/>
  <c r="BB39" i="11"/>
  <c r="BA39" i="11"/>
  <c r="AY39" i="11"/>
  <c r="AX39" i="11"/>
  <c r="AV39" i="11"/>
  <c r="AU39" i="11"/>
  <c r="AS39" i="11"/>
  <c r="AR39" i="11"/>
  <c r="AP39" i="11"/>
  <c r="AO39" i="11"/>
  <c r="AM39" i="11"/>
  <c r="AL39" i="11"/>
  <c r="AJ39" i="11"/>
  <c r="AI39" i="11"/>
  <c r="AG39" i="11"/>
  <c r="AF39" i="11"/>
  <c r="AD39" i="11"/>
  <c r="AC39" i="11"/>
  <c r="AA39" i="11"/>
  <c r="Z39" i="11"/>
  <c r="X39" i="11"/>
  <c r="W39" i="11"/>
  <c r="U39" i="11"/>
  <c r="T39" i="11"/>
  <c r="R39" i="11"/>
  <c r="Q39" i="11"/>
  <c r="O39" i="11"/>
  <c r="N39" i="11"/>
  <c r="L39" i="11"/>
  <c r="K39" i="11"/>
  <c r="I39" i="11"/>
  <c r="H39" i="11"/>
  <c r="F39" i="11"/>
  <c r="E39" i="11"/>
  <c r="BH22" i="11"/>
  <c r="BG22" i="11"/>
  <c r="BI22" i="11" s="1"/>
  <c r="BF22" i="11"/>
  <c r="BC22" i="11"/>
  <c r="AZ22" i="11"/>
  <c r="AW22" i="11"/>
  <c r="AT22" i="11"/>
  <c r="AQ22" i="11"/>
  <c r="AN22" i="11"/>
  <c r="AK22" i="11"/>
  <c r="AH22" i="11"/>
  <c r="AE22" i="11"/>
  <c r="AB22" i="11"/>
  <c r="Y22" i="11"/>
  <c r="V22" i="11"/>
  <c r="S22" i="11"/>
  <c r="P22" i="11"/>
  <c r="M22" i="11"/>
  <c r="J22" i="11"/>
  <c r="G22" i="11"/>
  <c r="L174" i="11" l="1"/>
  <c r="BF191" i="11" l="1"/>
  <c r="BF190" i="11"/>
  <c r="BF189" i="11"/>
  <c r="BF186" i="11"/>
  <c r="BF185" i="11"/>
  <c r="BF184" i="11"/>
  <c r="BF183" i="11"/>
  <c r="BF182" i="11"/>
  <c r="BF181" i="11"/>
  <c r="BF180" i="11"/>
  <c r="BF179" i="11"/>
  <c r="BF178" i="11"/>
  <c r="BF177" i="11"/>
  <c r="BF176" i="11"/>
  <c r="BF175" i="11"/>
  <c r="BF173" i="11"/>
  <c r="BF172" i="11"/>
  <c r="BF170" i="11"/>
  <c r="BF169" i="11"/>
  <c r="BF168" i="11"/>
  <c r="BF165" i="11"/>
  <c r="BF164" i="11"/>
  <c r="BF163" i="11"/>
  <c r="BF162" i="11"/>
  <c r="BF160" i="11"/>
  <c r="BF159" i="11"/>
  <c r="BF157" i="11"/>
  <c r="BF156" i="11"/>
  <c r="BF155" i="11"/>
  <c r="BF153" i="11"/>
  <c r="BF152" i="11"/>
  <c r="BF151" i="11"/>
  <c r="BF149" i="11"/>
  <c r="BF148" i="11"/>
  <c r="BF146" i="11"/>
  <c r="BF145" i="11"/>
  <c r="BF144" i="11"/>
  <c r="BF143" i="11"/>
  <c r="BF142" i="11"/>
  <c r="BF141" i="11"/>
  <c r="BF138" i="11"/>
  <c r="BF137" i="11"/>
  <c r="BF136" i="11"/>
  <c r="BF135" i="11"/>
  <c r="BF133" i="11"/>
  <c r="BF132" i="11"/>
  <c r="BF131" i="11"/>
  <c r="BF129" i="11"/>
  <c r="BF128" i="11"/>
  <c r="BF127" i="11"/>
  <c r="BF126" i="11"/>
  <c r="BF125" i="11"/>
  <c r="BF123" i="11"/>
  <c r="BF122" i="11"/>
  <c r="BF121" i="11"/>
  <c r="BF120" i="11"/>
  <c r="BF119" i="11"/>
  <c r="BF117" i="11"/>
  <c r="BF116" i="11"/>
  <c r="BF115" i="11"/>
  <c r="BF112" i="11"/>
  <c r="BF111" i="11"/>
  <c r="BF110" i="11"/>
  <c r="BF108" i="11"/>
  <c r="BF107" i="11"/>
  <c r="BF106" i="11"/>
  <c r="BF104" i="11"/>
  <c r="BF103" i="11"/>
  <c r="BF102" i="11"/>
  <c r="BF95" i="11"/>
  <c r="BF94" i="11"/>
  <c r="BF93" i="11"/>
  <c r="BF92" i="11"/>
  <c r="BF90" i="11"/>
  <c r="BF89" i="11"/>
  <c r="BF88" i="11"/>
  <c r="BF87" i="11"/>
  <c r="BF85" i="11"/>
  <c r="BF84" i="11"/>
  <c r="BF83" i="11"/>
  <c r="BF81" i="11"/>
  <c r="BF80" i="11"/>
  <c r="BF79" i="11"/>
  <c r="BF77" i="11"/>
  <c r="BF76" i="11"/>
  <c r="BF74" i="11"/>
  <c r="BF73" i="11"/>
  <c r="BF72" i="11"/>
  <c r="BF70" i="11"/>
  <c r="BF69" i="11"/>
  <c r="BF67" i="11"/>
  <c r="BF66" i="11"/>
  <c r="BF65" i="11"/>
  <c r="BF63" i="11"/>
  <c r="BF62" i="11"/>
  <c r="BF61" i="11"/>
  <c r="BF59" i="11"/>
  <c r="BF58" i="11"/>
  <c r="BF56" i="11"/>
  <c r="BF55" i="11"/>
  <c r="BF53" i="11"/>
  <c r="BF52" i="11"/>
  <c r="BF50" i="11"/>
  <c r="BF49" i="11"/>
  <c r="BF48" i="11"/>
  <c r="BF47" i="11"/>
  <c r="BF45" i="11"/>
  <c r="BF44" i="11"/>
  <c r="BF42" i="11"/>
  <c r="BF41" i="11"/>
  <c r="BF40" i="11"/>
  <c r="BF39" i="11"/>
  <c r="BF38" i="11"/>
  <c r="BF36" i="11"/>
  <c r="BF35" i="11"/>
  <c r="BF34" i="11"/>
  <c r="BF33" i="11"/>
  <c r="BF32" i="11"/>
  <c r="BF31" i="11"/>
  <c r="BF30" i="11"/>
  <c r="BF28" i="11"/>
  <c r="BF27" i="11"/>
  <c r="BF25" i="11"/>
  <c r="BF24" i="11"/>
  <c r="BF23" i="11"/>
  <c r="BF20" i="11"/>
  <c r="BF19" i="11"/>
  <c r="BF16" i="11"/>
  <c r="BF15" i="11"/>
  <c r="BF14" i="11"/>
  <c r="BF12" i="11"/>
  <c r="BF11" i="11"/>
  <c r="BF9" i="11"/>
  <c r="BF8" i="11"/>
  <c r="BF7" i="11"/>
  <c r="BF6" i="11"/>
  <c r="BF5" i="11"/>
  <c r="BC95" i="11"/>
  <c r="BC94" i="11"/>
  <c r="BC93" i="11"/>
  <c r="BC92" i="11"/>
  <c r="BC90" i="11"/>
  <c r="BC89" i="11"/>
  <c r="BC88" i="11"/>
  <c r="BC87" i="11"/>
  <c r="BC85" i="11"/>
  <c r="BC84" i="11"/>
  <c r="BC83" i="11"/>
  <c r="BC81" i="11"/>
  <c r="BC80" i="11"/>
  <c r="BC79" i="11"/>
  <c r="BC77" i="11"/>
  <c r="BC76" i="11"/>
  <c r="BC74" i="11"/>
  <c r="BC73" i="11"/>
  <c r="BC72" i="11"/>
  <c r="BC70" i="11"/>
  <c r="BC69" i="11"/>
  <c r="BC67" i="11"/>
  <c r="BC66" i="11"/>
  <c r="BC65" i="11"/>
  <c r="BC63" i="11"/>
  <c r="BC62" i="11"/>
  <c r="BC61" i="11"/>
  <c r="BC59" i="11"/>
  <c r="BC58" i="11"/>
  <c r="BC56" i="11"/>
  <c r="BC55" i="11"/>
  <c r="BC53" i="11"/>
  <c r="BC52" i="11"/>
  <c r="BC50" i="11"/>
  <c r="BC49" i="11"/>
  <c r="BC48" i="11"/>
  <c r="BC47" i="11"/>
  <c r="BC45" i="11"/>
  <c r="BC44" i="11"/>
  <c r="BC42" i="11"/>
  <c r="BC41" i="11"/>
  <c r="BC40" i="11"/>
  <c r="BC39" i="11"/>
  <c r="BC38" i="11"/>
  <c r="BC36" i="11"/>
  <c r="BC35" i="11"/>
  <c r="BC34" i="11"/>
  <c r="BC33" i="11"/>
  <c r="BC32" i="11"/>
  <c r="BC31" i="11"/>
  <c r="BC30" i="11"/>
  <c r="BC28" i="11"/>
  <c r="BC27" i="11"/>
  <c r="BC25" i="11"/>
  <c r="BC24" i="11"/>
  <c r="BC23" i="11"/>
  <c r="BC20" i="11"/>
  <c r="BC19" i="11"/>
  <c r="BC16" i="11"/>
  <c r="BC15" i="11"/>
  <c r="BC14" i="11"/>
  <c r="BC12" i="11"/>
  <c r="BC11" i="11"/>
  <c r="BC9" i="11"/>
  <c r="BC8" i="11"/>
  <c r="BC7" i="11"/>
  <c r="BC6" i="11"/>
  <c r="BC5" i="11"/>
  <c r="BC191" i="11"/>
  <c r="BC190" i="11"/>
  <c r="BC189" i="11"/>
  <c r="BC186" i="11"/>
  <c r="BC185" i="11"/>
  <c r="BC184" i="11"/>
  <c r="BC183" i="11"/>
  <c r="BC182" i="11"/>
  <c r="BC181" i="11"/>
  <c r="BC180" i="11"/>
  <c r="BC179" i="11"/>
  <c r="BC178" i="11"/>
  <c r="BC177" i="11"/>
  <c r="BC176" i="11"/>
  <c r="BC175" i="11"/>
  <c r="BC173" i="11"/>
  <c r="BC172" i="11"/>
  <c r="BC170" i="11"/>
  <c r="BC169" i="11"/>
  <c r="BC168" i="11"/>
  <c r="BC165" i="11"/>
  <c r="BC164" i="11"/>
  <c r="BC163" i="11"/>
  <c r="BC162" i="11"/>
  <c r="BC160" i="11"/>
  <c r="BC159" i="11"/>
  <c r="BC157" i="11"/>
  <c r="BC156" i="11"/>
  <c r="BC155" i="11"/>
  <c r="BC153" i="11"/>
  <c r="BC152" i="11"/>
  <c r="BC151" i="11"/>
  <c r="BC149" i="11"/>
  <c r="BC148" i="11"/>
  <c r="BC146" i="11"/>
  <c r="BC145" i="11"/>
  <c r="BC144" i="11"/>
  <c r="BC143" i="11"/>
  <c r="BC142" i="11"/>
  <c r="BC141" i="11"/>
  <c r="BC138" i="11"/>
  <c r="BC137" i="11"/>
  <c r="BC136" i="11"/>
  <c r="BC135" i="11"/>
  <c r="BC133" i="11"/>
  <c r="BC132" i="11"/>
  <c r="BC131" i="11"/>
  <c r="BC129" i="11"/>
  <c r="BC128" i="11"/>
  <c r="BC127" i="11"/>
  <c r="BC126" i="11"/>
  <c r="BC125" i="11"/>
  <c r="BC123" i="11"/>
  <c r="BC122" i="11"/>
  <c r="BC121" i="11"/>
  <c r="BC120" i="11"/>
  <c r="BC119" i="11"/>
  <c r="BC117" i="11"/>
  <c r="BC116" i="11"/>
  <c r="BC115" i="11"/>
  <c r="BC112" i="11"/>
  <c r="BC111" i="11"/>
  <c r="BC110" i="11"/>
  <c r="BC108" i="11"/>
  <c r="BC107" i="11"/>
  <c r="BC106" i="11"/>
  <c r="BC104" i="11"/>
  <c r="BC103" i="11"/>
  <c r="BC102" i="11"/>
  <c r="AZ191" i="11"/>
  <c r="AZ190" i="11"/>
  <c r="AZ189" i="11"/>
  <c r="AZ186" i="11"/>
  <c r="AZ185" i="11"/>
  <c r="AZ184" i="11"/>
  <c r="AZ183" i="11"/>
  <c r="AZ182" i="11"/>
  <c r="AZ181" i="11"/>
  <c r="AZ180" i="11"/>
  <c r="AZ179" i="11"/>
  <c r="AZ178" i="11"/>
  <c r="AZ177" i="11"/>
  <c r="AZ176" i="11"/>
  <c r="AZ175" i="11"/>
  <c r="AZ173" i="11"/>
  <c r="AZ172" i="11"/>
  <c r="AZ170" i="11"/>
  <c r="AZ169" i="11"/>
  <c r="AZ168" i="11"/>
  <c r="AZ165" i="11"/>
  <c r="AZ164" i="11"/>
  <c r="AZ163" i="11"/>
  <c r="AZ162" i="11"/>
  <c r="AZ160" i="11"/>
  <c r="AZ159" i="11"/>
  <c r="AZ157" i="11"/>
  <c r="AZ156" i="11"/>
  <c r="AZ155" i="11"/>
  <c r="AZ153" i="11"/>
  <c r="AZ152" i="11"/>
  <c r="AZ151" i="11"/>
  <c r="AZ149" i="11"/>
  <c r="AZ148" i="11"/>
  <c r="AZ146" i="11"/>
  <c r="AZ145" i="11"/>
  <c r="AZ144" i="11"/>
  <c r="AZ143" i="11"/>
  <c r="AZ142" i="11"/>
  <c r="AZ141" i="11"/>
  <c r="AZ138" i="11"/>
  <c r="AZ137" i="11"/>
  <c r="AZ136" i="11"/>
  <c r="AZ135" i="11"/>
  <c r="AZ133" i="11"/>
  <c r="AZ132" i="11"/>
  <c r="AZ131" i="11"/>
  <c r="AZ129" i="11"/>
  <c r="AZ128" i="11"/>
  <c r="AZ127" i="11"/>
  <c r="AZ126" i="11"/>
  <c r="AZ125" i="11"/>
  <c r="AZ123" i="11"/>
  <c r="AZ122" i="11"/>
  <c r="AZ121" i="11"/>
  <c r="AZ120" i="11"/>
  <c r="AZ119" i="11"/>
  <c r="AZ117" i="11"/>
  <c r="AZ116" i="11"/>
  <c r="AZ115" i="11"/>
  <c r="AZ112" i="11"/>
  <c r="AZ111" i="11"/>
  <c r="AZ110" i="11"/>
  <c r="AZ108" i="11"/>
  <c r="AZ107" i="11"/>
  <c r="AZ106" i="11"/>
  <c r="AZ104" i="11"/>
  <c r="AZ103" i="11"/>
  <c r="AZ102" i="11"/>
  <c r="AZ95" i="11"/>
  <c r="AZ94" i="11"/>
  <c r="AZ93" i="11"/>
  <c r="AZ92" i="11"/>
  <c r="AZ90" i="11"/>
  <c r="AZ89" i="11"/>
  <c r="AZ88" i="11"/>
  <c r="AZ87" i="11"/>
  <c r="AZ85" i="11"/>
  <c r="AZ84" i="11"/>
  <c r="AZ83" i="11"/>
  <c r="AZ81" i="11"/>
  <c r="AZ80" i="11"/>
  <c r="AZ79" i="11"/>
  <c r="AZ77" i="11"/>
  <c r="AZ76" i="11"/>
  <c r="AZ74" i="11"/>
  <c r="AZ73" i="11"/>
  <c r="AZ72" i="11"/>
  <c r="AZ70" i="11"/>
  <c r="AZ69" i="11"/>
  <c r="AZ67" i="11"/>
  <c r="AZ66" i="11"/>
  <c r="AZ65" i="11"/>
  <c r="AZ63" i="11"/>
  <c r="AZ62" i="11"/>
  <c r="AZ61" i="11"/>
  <c r="AZ59" i="11"/>
  <c r="AZ58" i="11"/>
  <c r="AZ56" i="11"/>
  <c r="AZ55" i="11"/>
  <c r="AZ53" i="11"/>
  <c r="AZ52" i="11"/>
  <c r="AZ50" i="11"/>
  <c r="AZ49" i="11"/>
  <c r="AZ48" i="11"/>
  <c r="AZ47" i="11"/>
  <c r="AZ45" i="11"/>
  <c r="AZ44" i="11"/>
  <c r="AZ42" i="11"/>
  <c r="AZ41" i="11"/>
  <c r="AZ40" i="11"/>
  <c r="AZ39" i="11"/>
  <c r="AZ38" i="11"/>
  <c r="AZ36" i="11"/>
  <c r="AZ35" i="11"/>
  <c r="AZ34" i="11"/>
  <c r="AZ33" i="11"/>
  <c r="AZ32" i="11"/>
  <c r="AZ31" i="11"/>
  <c r="AZ30" i="11"/>
  <c r="AZ28" i="11"/>
  <c r="AZ27" i="11"/>
  <c r="AZ25" i="11"/>
  <c r="AZ24" i="11"/>
  <c r="AZ23" i="11"/>
  <c r="AZ20" i="11"/>
  <c r="AZ19" i="11"/>
  <c r="AZ16" i="11"/>
  <c r="AZ15" i="11"/>
  <c r="AZ14" i="11"/>
  <c r="AZ12" i="11"/>
  <c r="AZ11" i="11"/>
  <c r="AZ9" i="11"/>
  <c r="AZ8" i="11"/>
  <c r="AZ7" i="11"/>
  <c r="AZ6" i="11"/>
  <c r="AZ5" i="11"/>
  <c r="AW95" i="11"/>
  <c r="AW94" i="11"/>
  <c r="AW93" i="11"/>
  <c r="AW92" i="11"/>
  <c r="AW90" i="11"/>
  <c r="AW89" i="11"/>
  <c r="AW88" i="11"/>
  <c r="AW87" i="11"/>
  <c r="AW85" i="11"/>
  <c r="AW84" i="11"/>
  <c r="AW83" i="11"/>
  <c r="AW81" i="11"/>
  <c r="AW80" i="11"/>
  <c r="AW79" i="11"/>
  <c r="AW77" i="11"/>
  <c r="AW76" i="11"/>
  <c r="AW74" i="11"/>
  <c r="AW73" i="11"/>
  <c r="AW72" i="11"/>
  <c r="AW70" i="11"/>
  <c r="AW69" i="11"/>
  <c r="AW67" i="11"/>
  <c r="AW66" i="11"/>
  <c r="AW65" i="11"/>
  <c r="AW63" i="11"/>
  <c r="AW62" i="11"/>
  <c r="AW61" i="11"/>
  <c r="AW59" i="11"/>
  <c r="AW58" i="11"/>
  <c r="AW56" i="11"/>
  <c r="AW55" i="11"/>
  <c r="AW53" i="11"/>
  <c r="AW52" i="11"/>
  <c r="AW50" i="11"/>
  <c r="AW49" i="11"/>
  <c r="AW48" i="11"/>
  <c r="AW47" i="11"/>
  <c r="AW45" i="11"/>
  <c r="AW44" i="11"/>
  <c r="AW42" i="11"/>
  <c r="AW41" i="11"/>
  <c r="AW40" i="11"/>
  <c r="AW39" i="11"/>
  <c r="AW38" i="11"/>
  <c r="AW36" i="11"/>
  <c r="AW35" i="11"/>
  <c r="AW34" i="11"/>
  <c r="AW33" i="11"/>
  <c r="AW32" i="11"/>
  <c r="AW31" i="11"/>
  <c r="AW30" i="11"/>
  <c r="AW28" i="11"/>
  <c r="AW27" i="11"/>
  <c r="AW25" i="11"/>
  <c r="AW24" i="11"/>
  <c r="AW23" i="11"/>
  <c r="AW20" i="11"/>
  <c r="AW19" i="11"/>
  <c r="AW16" i="11"/>
  <c r="AW15" i="11"/>
  <c r="AW14" i="11"/>
  <c r="AW12" i="11"/>
  <c r="AW11" i="11"/>
  <c r="AW9" i="11"/>
  <c r="AW8" i="11"/>
  <c r="AW7" i="11"/>
  <c r="AW6" i="11"/>
  <c r="AW5" i="11"/>
  <c r="AW191" i="11"/>
  <c r="AW190" i="11"/>
  <c r="AW189" i="11"/>
  <c r="AW186" i="11"/>
  <c r="AW185" i="11"/>
  <c r="AW184" i="11"/>
  <c r="AW183" i="11"/>
  <c r="AW182" i="11"/>
  <c r="AW181" i="11"/>
  <c r="AW180" i="11"/>
  <c r="AW179" i="11"/>
  <c r="AW178" i="11"/>
  <c r="AW177" i="11"/>
  <c r="AW176" i="11"/>
  <c r="AW175" i="11"/>
  <c r="AW173" i="11"/>
  <c r="AW172" i="11"/>
  <c r="AW170" i="11"/>
  <c r="AW169" i="11"/>
  <c r="AW168" i="11"/>
  <c r="AW165" i="11"/>
  <c r="AW164" i="11"/>
  <c r="AW163" i="11"/>
  <c r="AW162" i="11"/>
  <c r="AW160" i="11"/>
  <c r="AW159" i="11"/>
  <c r="AW157" i="11"/>
  <c r="AW156" i="11"/>
  <c r="AW155" i="11"/>
  <c r="AW153" i="11"/>
  <c r="AW152" i="11"/>
  <c r="AW151" i="11"/>
  <c r="AW149" i="11"/>
  <c r="AW148" i="11"/>
  <c r="AW146" i="11"/>
  <c r="AW145" i="11"/>
  <c r="AW144" i="11"/>
  <c r="AW143" i="11"/>
  <c r="AW142" i="11"/>
  <c r="AW141" i="11"/>
  <c r="AW138" i="11"/>
  <c r="AW137" i="11"/>
  <c r="AW136" i="11"/>
  <c r="AW135" i="11"/>
  <c r="AW133" i="11"/>
  <c r="AW132" i="11"/>
  <c r="AW131" i="11"/>
  <c r="AW129" i="11"/>
  <c r="AW128" i="11"/>
  <c r="AW127" i="11"/>
  <c r="AW126" i="11"/>
  <c r="AW125" i="11"/>
  <c r="AW123" i="11"/>
  <c r="AW122" i="11"/>
  <c r="AW121" i="11"/>
  <c r="AW120" i="11"/>
  <c r="AW119" i="11"/>
  <c r="AW117" i="11"/>
  <c r="AW116" i="11"/>
  <c r="AW115" i="11"/>
  <c r="AW112" i="11"/>
  <c r="AW111" i="11"/>
  <c r="AW110" i="11"/>
  <c r="AW108" i="11"/>
  <c r="AW107" i="11"/>
  <c r="AW106" i="11"/>
  <c r="AW104" i="11"/>
  <c r="AW103" i="11"/>
  <c r="AW102" i="11"/>
  <c r="AT191" i="11"/>
  <c r="AT190" i="11"/>
  <c r="AT189" i="11"/>
  <c r="AT186" i="11"/>
  <c r="AT185" i="11"/>
  <c r="AT184" i="11"/>
  <c r="AT183" i="11"/>
  <c r="AT182" i="11"/>
  <c r="AT181" i="11"/>
  <c r="AT180" i="11"/>
  <c r="AT179" i="11"/>
  <c r="AT178" i="11"/>
  <c r="AT177" i="11"/>
  <c r="AT176" i="11"/>
  <c r="AT175" i="11"/>
  <c r="AT173" i="11"/>
  <c r="AT172" i="11"/>
  <c r="AT170" i="11"/>
  <c r="AT169" i="11"/>
  <c r="AT168" i="11"/>
  <c r="AT165" i="11"/>
  <c r="AT164" i="11"/>
  <c r="AT163" i="11"/>
  <c r="AT162" i="11"/>
  <c r="AT160" i="11"/>
  <c r="AT159" i="11"/>
  <c r="AT157" i="11"/>
  <c r="AT156" i="11"/>
  <c r="AT155" i="11"/>
  <c r="AT153" i="11"/>
  <c r="AT152" i="11"/>
  <c r="AT151" i="11"/>
  <c r="AT149" i="11"/>
  <c r="AT148" i="11"/>
  <c r="AT146" i="11"/>
  <c r="AT145" i="11"/>
  <c r="AT144" i="11"/>
  <c r="AT143" i="11"/>
  <c r="AT142" i="11"/>
  <c r="AT141" i="11"/>
  <c r="AT138" i="11"/>
  <c r="AT137" i="11"/>
  <c r="AT136" i="11"/>
  <c r="AT135" i="11"/>
  <c r="AT133" i="11"/>
  <c r="AT132" i="11"/>
  <c r="AT131" i="11"/>
  <c r="AT129" i="11"/>
  <c r="AT128" i="11"/>
  <c r="AT127" i="11"/>
  <c r="AT126" i="11"/>
  <c r="AT125" i="11"/>
  <c r="AT123" i="11"/>
  <c r="AT122" i="11"/>
  <c r="AT121" i="11"/>
  <c r="AT120" i="11"/>
  <c r="AT119" i="11"/>
  <c r="AT117" i="11"/>
  <c r="AT116" i="11"/>
  <c r="AT115" i="11"/>
  <c r="AT112" i="11"/>
  <c r="AT111" i="11"/>
  <c r="AT110" i="11"/>
  <c r="AT108" i="11"/>
  <c r="AT107" i="11"/>
  <c r="AT106" i="11"/>
  <c r="AT104" i="11"/>
  <c r="AT103" i="11"/>
  <c r="AT102" i="11"/>
  <c r="AT95" i="11"/>
  <c r="AT94" i="11"/>
  <c r="AT93" i="11"/>
  <c r="AT92" i="11"/>
  <c r="AT90" i="11"/>
  <c r="AT89" i="11"/>
  <c r="AT88" i="11"/>
  <c r="AT87" i="11"/>
  <c r="AT85" i="11"/>
  <c r="AT84" i="11"/>
  <c r="AT83" i="11"/>
  <c r="AT81" i="11"/>
  <c r="AT80" i="11"/>
  <c r="AT79" i="11"/>
  <c r="AT77" i="11"/>
  <c r="AT76" i="11"/>
  <c r="AT74" i="11"/>
  <c r="AT73" i="11"/>
  <c r="AT72" i="11"/>
  <c r="AT70" i="11"/>
  <c r="AT69" i="11"/>
  <c r="AT67" i="11"/>
  <c r="AT66" i="11"/>
  <c r="AT65" i="11"/>
  <c r="AT63" i="11"/>
  <c r="AT62" i="11"/>
  <c r="AT61" i="11"/>
  <c r="AT59" i="11"/>
  <c r="AT58" i="11"/>
  <c r="AT56" i="11"/>
  <c r="AT55" i="11"/>
  <c r="AT53" i="11"/>
  <c r="AT52" i="11"/>
  <c r="AT50" i="11"/>
  <c r="AT49" i="11"/>
  <c r="AT48" i="11"/>
  <c r="AT47" i="11"/>
  <c r="AT45" i="11"/>
  <c r="AT44" i="11"/>
  <c r="AT42" i="11"/>
  <c r="AT41" i="11"/>
  <c r="AT40" i="11"/>
  <c r="AT39" i="11"/>
  <c r="AT38" i="11"/>
  <c r="AT36" i="11"/>
  <c r="AT35" i="11"/>
  <c r="AT34" i="11"/>
  <c r="AT33" i="11"/>
  <c r="AT32" i="11"/>
  <c r="AT31" i="11"/>
  <c r="AT30" i="11"/>
  <c r="AT28" i="11"/>
  <c r="AT27" i="11"/>
  <c r="AT25" i="11"/>
  <c r="AT24" i="11"/>
  <c r="AT23" i="11"/>
  <c r="AT20" i="11"/>
  <c r="AT19" i="11"/>
  <c r="AT16" i="11"/>
  <c r="AT15" i="11"/>
  <c r="AT14" i="11"/>
  <c r="AT12" i="11"/>
  <c r="AT11" i="11"/>
  <c r="AT9" i="11"/>
  <c r="AT8" i="11"/>
  <c r="AT7" i="11"/>
  <c r="AT6" i="11"/>
  <c r="AT5" i="11"/>
  <c r="AQ95" i="11"/>
  <c r="AQ94" i="11"/>
  <c r="AQ93" i="11"/>
  <c r="AQ92" i="11"/>
  <c r="AQ90" i="11"/>
  <c r="AQ89" i="11"/>
  <c r="AQ88" i="11"/>
  <c r="AQ87" i="11"/>
  <c r="AQ85" i="11"/>
  <c r="AQ84" i="11"/>
  <c r="AQ83" i="11"/>
  <c r="AQ81" i="11"/>
  <c r="AQ80" i="11"/>
  <c r="AQ79" i="11"/>
  <c r="AQ77" i="11"/>
  <c r="AQ76" i="11"/>
  <c r="AQ74" i="11"/>
  <c r="AQ73" i="11"/>
  <c r="AQ72" i="11"/>
  <c r="AQ70" i="11"/>
  <c r="AQ69" i="11"/>
  <c r="AQ67" i="11"/>
  <c r="AQ66" i="11"/>
  <c r="AQ65" i="11"/>
  <c r="AQ63" i="11"/>
  <c r="AQ62" i="11"/>
  <c r="AQ61" i="11"/>
  <c r="AQ59" i="11"/>
  <c r="AQ58" i="11"/>
  <c r="AQ56" i="11"/>
  <c r="AQ55" i="11"/>
  <c r="AQ53" i="11"/>
  <c r="AQ52" i="11"/>
  <c r="AQ50" i="11"/>
  <c r="AQ49" i="11"/>
  <c r="AQ48" i="11"/>
  <c r="AQ47" i="11"/>
  <c r="AQ45" i="11"/>
  <c r="AQ44" i="11"/>
  <c r="AQ42" i="11"/>
  <c r="AQ41" i="11"/>
  <c r="AQ40" i="11"/>
  <c r="AQ39" i="11"/>
  <c r="AQ38" i="11"/>
  <c r="AQ36" i="11"/>
  <c r="AQ35" i="11"/>
  <c r="AQ34" i="11"/>
  <c r="AQ33" i="11"/>
  <c r="AQ32" i="11"/>
  <c r="AQ31" i="11"/>
  <c r="AQ30" i="11"/>
  <c r="AQ28" i="11"/>
  <c r="AQ27" i="11"/>
  <c r="AQ25" i="11"/>
  <c r="AQ24" i="11"/>
  <c r="AQ23" i="11"/>
  <c r="AQ20" i="11"/>
  <c r="AQ19" i="11"/>
  <c r="AQ16" i="11"/>
  <c r="AQ15" i="11"/>
  <c r="AQ14" i="11"/>
  <c r="AQ12" i="11"/>
  <c r="AQ11" i="11"/>
  <c r="AQ9" i="11"/>
  <c r="AQ8" i="11"/>
  <c r="AQ7" i="11"/>
  <c r="AQ6" i="11"/>
  <c r="AQ5" i="11"/>
  <c r="AQ191" i="11"/>
  <c r="AQ190" i="11"/>
  <c r="AQ189" i="11"/>
  <c r="AQ186" i="11"/>
  <c r="AQ185" i="11"/>
  <c r="AQ184" i="11"/>
  <c r="AQ183" i="11"/>
  <c r="AQ182" i="11"/>
  <c r="AQ181" i="11"/>
  <c r="AQ180" i="11"/>
  <c r="AQ179" i="11"/>
  <c r="AQ178" i="11"/>
  <c r="AQ177" i="11"/>
  <c r="AQ176" i="11"/>
  <c r="AQ175" i="11"/>
  <c r="AQ173" i="11"/>
  <c r="AQ172" i="11"/>
  <c r="AQ170" i="11"/>
  <c r="AQ169" i="11"/>
  <c r="AQ168" i="11"/>
  <c r="AQ165" i="11"/>
  <c r="AQ164" i="11"/>
  <c r="AQ163" i="11"/>
  <c r="AQ162" i="11"/>
  <c r="AQ160" i="11"/>
  <c r="AQ159" i="11"/>
  <c r="AQ157" i="11"/>
  <c r="AQ156" i="11"/>
  <c r="AQ155" i="11"/>
  <c r="AQ153" i="11"/>
  <c r="AQ152" i="11"/>
  <c r="AQ151" i="11"/>
  <c r="AQ149" i="11"/>
  <c r="AQ148" i="11"/>
  <c r="AQ146" i="11"/>
  <c r="AQ145" i="11"/>
  <c r="AQ144" i="11"/>
  <c r="AQ143" i="11"/>
  <c r="AQ142" i="11"/>
  <c r="AQ141" i="11"/>
  <c r="AQ138" i="11"/>
  <c r="AQ137" i="11"/>
  <c r="AQ136" i="11"/>
  <c r="AQ135" i="11"/>
  <c r="AQ133" i="11"/>
  <c r="AQ132" i="11"/>
  <c r="AQ131" i="11"/>
  <c r="AQ129" i="11"/>
  <c r="AQ128" i="11"/>
  <c r="AQ127" i="11"/>
  <c r="AQ126" i="11"/>
  <c r="AQ125" i="11"/>
  <c r="AQ123" i="11"/>
  <c r="AQ122" i="11"/>
  <c r="AQ121" i="11"/>
  <c r="AQ120" i="11"/>
  <c r="AQ119" i="11"/>
  <c r="AQ117" i="11"/>
  <c r="AQ116" i="11"/>
  <c r="AQ115" i="11"/>
  <c r="AQ112" i="11"/>
  <c r="AQ111" i="11"/>
  <c r="AQ110" i="11"/>
  <c r="AQ108" i="11"/>
  <c r="AQ107" i="11"/>
  <c r="AQ106" i="11"/>
  <c r="AQ104" i="11"/>
  <c r="AQ103" i="11"/>
  <c r="AQ102" i="11"/>
  <c r="AN191" i="11"/>
  <c r="AN190" i="11"/>
  <c r="AN189" i="11"/>
  <c r="AN186" i="11"/>
  <c r="AN185" i="11"/>
  <c r="AN184" i="11"/>
  <c r="AN183" i="11"/>
  <c r="AN182" i="11"/>
  <c r="AN181" i="11"/>
  <c r="AN180" i="11"/>
  <c r="AN179" i="11"/>
  <c r="AN178" i="11"/>
  <c r="AN177" i="11"/>
  <c r="AN176" i="11"/>
  <c r="AN175" i="11"/>
  <c r="AN173" i="11"/>
  <c r="AN172" i="11"/>
  <c r="AN170" i="11"/>
  <c r="AN169" i="11"/>
  <c r="AN168" i="11"/>
  <c r="AN165" i="11"/>
  <c r="AN164" i="11"/>
  <c r="AN163" i="11"/>
  <c r="AN162" i="11"/>
  <c r="AN160" i="11"/>
  <c r="AN159" i="11"/>
  <c r="AN157" i="11"/>
  <c r="AN156" i="11"/>
  <c r="AN155" i="11"/>
  <c r="AN153" i="11"/>
  <c r="AN152" i="11"/>
  <c r="AN151" i="11"/>
  <c r="AN149" i="11"/>
  <c r="AN148" i="11"/>
  <c r="AN146" i="11"/>
  <c r="AN145" i="11"/>
  <c r="AN144" i="11"/>
  <c r="AN143" i="11"/>
  <c r="AN142" i="11"/>
  <c r="AN141" i="11"/>
  <c r="AN138" i="11"/>
  <c r="AN137" i="11"/>
  <c r="AN136" i="11"/>
  <c r="AN135" i="11"/>
  <c r="AN133" i="11"/>
  <c r="AN132" i="11"/>
  <c r="AN131" i="11"/>
  <c r="AN129" i="11"/>
  <c r="AN128" i="11"/>
  <c r="AN127" i="11"/>
  <c r="AN126" i="11"/>
  <c r="AN125" i="11"/>
  <c r="AN123" i="11"/>
  <c r="AN122" i="11"/>
  <c r="AN121" i="11"/>
  <c r="AN120" i="11"/>
  <c r="AN119" i="11"/>
  <c r="AN117" i="11"/>
  <c r="AN116" i="11"/>
  <c r="AN115" i="11"/>
  <c r="AN112" i="11"/>
  <c r="AN111" i="11"/>
  <c r="AN110" i="11"/>
  <c r="AN108" i="11"/>
  <c r="AN107" i="11"/>
  <c r="AN106" i="11"/>
  <c r="AN104" i="11"/>
  <c r="AN103" i="11"/>
  <c r="AN102" i="11"/>
  <c r="AN95" i="11"/>
  <c r="AN94" i="11"/>
  <c r="AN93" i="11"/>
  <c r="AN92" i="11"/>
  <c r="AN90" i="11"/>
  <c r="AN89" i="11"/>
  <c r="AN88" i="11"/>
  <c r="AN87" i="11"/>
  <c r="AN85" i="11"/>
  <c r="AN84" i="11"/>
  <c r="AN83" i="11"/>
  <c r="AN81" i="11"/>
  <c r="AN80" i="11"/>
  <c r="AN79" i="11"/>
  <c r="AN77" i="11"/>
  <c r="AN76" i="11"/>
  <c r="AN74" i="11"/>
  <c r="AN73" i="11"/>
  <c r="AN72" i="11"/>
  <c r="AN70" i="11"/>
  <c r="AN69" i="11"/>
  <c r="AN67" i="11"/>
  <c r="AN66" i="11"/>
  <c r="AN65" i="11"/>
  <c r="AN63" i="11"/>
  <c r="AN62" i="11"/>
  <c r="AN61" i="11"/>
  <c r="AN59" i="11"/>
  <c r="AN58" i="11"/>
  <c r="AN56" i="11"/>
  <c r="AN55" i="11"/>
  <c r="AN53" i="11"/>
  <c r="AN52" i="11"/>
  <c r="AN50" i="11"/>
  <c r="AN49" i="11"/>
  <c r="AN48" i="11"/>
  <c r="AN47" i="11"/>
  <c r="AN45" i="11"/>
  <c r="AN44" i="11"/>
  <c r="AN42" i="11"/>
  <c r="AN41" i="11"/>
  <c r="AN40" i="11"/>
  <c r="AN39" i="11"/>
  <c r="AN38" i="11"/>
  <c r="AN36" i="11"/>
  <c r="AN35" i="11"/>
  <c r="AN34" i="11"/>
  <c r="AN33" i="11"/>
  <c r="AN32" i="11"/>
  <c r="AN31" i="11"/>
  <c r="AN30" i="11"/>
  <c r="AN28" i="11"/>
  <c r="AN27" i="11"/>
  <c r="AN25" i="11"/>
  <c r="AN24" i="11"/>
  <c r="AN23" i="11"/>
  <c r="AN20" i="11"/>
  <c r="AN19" i="11"/>
  <c r="AN16" i="11"/>
  <c r="AN15" i="11"/>
  <c r="AN14" i="11"/>
  <c r="AN12" i="11"/>
  <c r="AN11" i="11"/>
  <c r="AN9" i="11"/>
  <c r="AN8" i="11"/>
  <c r="AN7" i="11"/>
  <c r="AN6" i="11"/>
  <c r="AN5" i="11"/>
  <c r="AK191" i="11"/>
  <c r="AK190" i="11"/>
  <c r="AK189" i="11"/>
  <c r="AK186" i="11"/>
  <c r="AK185" i="11"/>
  <c r="AK184" i="11"/>
  <c r="AK183" i="11"/>
  <c r="AK182" i="11"/>
  <c r="AK181" i="11"/>
  <c r="AK180" i="11"/>
  <c r="AK179" i="11"/>
  <c r="AK178" i="11"/>
  <c r="AK177" i="11"/>
  <c r="AK176" i="11"/>
  <c r="AK175" i="11"/>
  <c r="AK173" i="11"/>
  <c r="AK172" i="11"/>
  <c r="AK170" i="11"/>
  <c r="AK169" i="11"/>
  <c r="AK168" i="11"/>
  <c r="AK165" i="11"/>
  <c r="AK164" i="11"/>
  <c r="AK163" i="11"/>
  <c r="AK162" i="11"/>
  <c r="AK160" i="11"/>
  <c r="AK159" i="11"/>
  <c r="AK157" i="11"/>
  <c r="AK156" i="11"/>
  <c r="AK155" i="11"/>
  <c r="AK153" i="11"/>
  <c r="AK152" i="11"/>
  <c r="AK151" i="11"/>
  <c r="AK149" i="11"/>
  <c r="AK148" i="11"/>
  <c r="AK146" i="11"/>
  <c r="AK145" i="11"/>
  <c r="AK144" i="11"/>
  <c r="AK143" i="11"/>
  <c r="AK142" i="11"/>
  <c r="AK141" i="11"/>
  <c r="AK138" i="11"/>
  <c r="AK137" i="11"/>
  <c r="AK136" i="11"/>
  <c r="AK135" i="11"/>
  <c r="AK133" i="11"/>
  <c r="AK132" i="11"/>
  <c r="AK131" i="11"/>
  <c r="AK129" i="11"/>
  <c r="AK128" i="11"/>
  <c r="AK127" i="11"/>
  <c r="AK126" i="11"/>
  <c r="AK125" i="11"/>
  <c r="AK123" i="11"/>
  <c r="AK122" i="11"/>
  <c r="AK121" i="11"/>
  <c r="AK120" i="11"/>
  <c r="AK119" i="11"/>
  <c r="AK117" i="11"/>
  <c r="AK116" i="11"/>
  <c r="AK115" i="11"/>
  <c r="AK112" i="11"/>
  <c r="AK111" i="11"/>
  <c r="AK110" i="11"/>
  <c r="AK108" i="11"/>
  <c r="AK107" i="11"/>
  <c r="AK106" i="11"/>
  <c r="AK104" i="11"/>
  <c r="AK103" i="11"/>
  <c r="AK102" i="11"/>
  <c r="AK95" i="11"/>
  <c r="AK94" i="11"/>
  <c r="AK93" i="11"/>
  <c r="AK92" i="11"/>
  <c r="AK90" i="11"/>
  <c r="AK89" i="11"/>
  <c r="AK88" i="11"/>
  <c r="AK87" i="11"/>
  <c r="AK85" i="11"/>
  <c r="AK84" i="11"/>
  <c r="AK83" i="11"/>
  <c r="AK81" i="11"/>
  <c r="AK80" i="11"/>
  <c r="AK79" i="11"/>
  <c r="AK77" i="11"/>
  <c r="AK76" i="11"/>
  <c r="AK74" i="11"/>
  <c r="AK73" i="11"/>
  <c r="AK72" i="11"/>
  <c r="AK70" i="11"/>
  <c r="AK69" i="11"/>
  <c r="AK67" i="11"/>
  <c r="AK66" i="11"/>
  <c r="AK65" i="11"/>
  <c r="AK63" i="11"/>
  <c r="AK62" i="11"/>
  <c r="AK61" i="11"/>
  <c r="AK59" i="11"/>
  <c r="AK58" i="11"/>
  <c r="AK56" i="11"/>
  <c r="AK55" i="11"/>
  <c r="AK53" i="11"/>
  <c r="AK52" i="11"/>
  <c r="AK50" i="11"/>
  <c r="AK49" i="11"/>
  <c r="AK48" i="11"/>
  <c r="AK47" i="11"/>
  <c r="AK45" i="11"/>
  <c r="AK44" i="11"/>
  <c r="AK42" i="11"/>
  <c r="AK41" i="11"/>
  <c r="AK40" i="11"/>
  <c r="AK39" i="11"/>
  <c r="AK38" i="11"/>
  <c r="AK36" i="11"/>
  <c r="AK35" i="11"/>
  <c r="AK34" i="11"/>
  <c r="AK33" i="11"/>
  <c r="AK32" i="11"/>
  <c r="AK31" i="11"/>
  <c r="AK30" i="11"/>
  <c r="AK28" i="11"/>
  <c r="AK27" i="11"/>
  <c r="AK25" i="11"/>
  <c r="AK24" i="11"/>
  <c r="AK23" i="11"/>
  <c r="AK20" i="11"/>
  <c r="AK19" i="11"/>
  <c r="AK16" i="11"/>
  <c r="AK15" i="11"/>
  <c r="AK14" i="11"/>
  <c r="AK12" i="11"/>
  <c r="AK11" i="11"/>
  <c r="AK9" i="11"/>
  <c r="AK8" i="11"/>
  <c r="AK7" i="11"/>
  <c r="AK6" i="11"/>
  <c r="AK5" i="11"/>
  <c r="AH95" i="11"/>
  <c r="AH94" i="11"/>
  <c r="AH93" i="11"/>
  <c r="AH92" i="11"/>
  <c r="AH90" i="11"/>
  <c r="AH89" i="11"/>
  <c r="AH88" i="11"/>
  <c r="AH87" i="11"/>
  <c r="AH85" i="11"/>
  <c r="AH84" i="11"/>
  <c r="AH83" i="11"/>
  <c r="AH81" i="11"/>
  <c r="AH80" i="11"/>
  <c r="AH79" i="11"/>
  <c r="AH77" i="11"/>
  <c r="AH76" i="11"/>
  <c r="AH74" i="11"/>
  <c r="AH73" i="11"/>
  <c r="AH72" i="11"/>
  <c r="AH70" i="11"/>
  <c r="AH69" i="11"/>
  <c r="AH67" i="11"/>
  <c r="AH66" i="11"/>
  <c r="AH65" i="11"/>
  <c r="AH63" i="11"/>
  <c r="AH62" i="11"/>
  <c r="AH61" i="11"/>
  <c r="AH59" i="11"/>
  <c r="AH58" i="11"/>
  <c r="AH56" i="11"/>
  <c r="AH55" i="11"/>
  <c r="AH53" i="11"/>
  <c r="AH52" i="11"/>
  <c r="AH50" i="11"/>
  <c r="AH49" i="11"/>
  <c r="AH48" i="11"/>
  <c r="AH47" i="11"/>
  <c r="AH45" i="11"/>
  <c r="AH44" i="11"/>
  <c r="AH42" i="11"/>
  <c r="AH41" i="11"/>
  <c r="AH40" i="11"/>
  <c r="AH39" i="11"/>
  <c r="AH38" i="11"/>
  <c r="AH36" i="11"/>
  <c r="AH35" i="11"/>
  <c r="AH34" i="11"/>
  <c r="AH33" i="11"/>
  <c r="AH32" i="11"/>
  <c r="AH31" i="11"/>
  <c r="AH30" i="11"/>
  <c r="AH28" i="11"/>
  <c r="AH27" i="11"/>
  <c r="AH25" i="11"/>
  <c r="AH24" i="11"/>
  <c r="AH23" i="11"/>
  <c r="AH20" i="11"/>
  <c r="AH19" i="11"/>
  <c r="AH16" i="11"/>
  <c r="AH15" i="11"/>
  <c r="AH14" i="11"/>
  <c r="AH12" i="11"/>
  <c r="AH11" i="11"/>
  <c r="AH9" i="11"/>
  <c r="AH8" i="11"/>
  <c r="AH7" i="11"/>
  <c r="AH6" i="11"/>
  <c r="AH5" i="11"/>
  <c r="AH191" i="11"/>
  <c r="AH190" i="11"/>
  <c r="AH189" i="11"/>
  <c r="AH186" i="11"/>
  <c r="AH185" i="11"/>
  <c r="AH184" i="11"/>
  <c r="AH183" i="11"/>
  <c r="AH182" i="11"/>
  <c r="AH181" i="11"/>
  <c r="AH180" i="11"/>
  <c r="AH179" i="11"/>
  <c r="AH178" i="11"/>
  <c r="AH177" i="11"/>
  <c r="AH176" i="11"/>
  <c r="AH175" i="11"/>
  <c r="AH173" i="11"/>
  <c r="AH172" i="11"/>
  <c r="AH170" i="11"/>
  <c r="AH169" i="11"/>
  <c r="AH168" i="11"/>
  <c r="AH165" i="11"/>
  <c r="AH164" i="11"/>
  <c r="AH163" i="11"/>
  <c r="AH162" i="11"/>
  <c r="AH160" i="11"/>
  <c r="AH159" i="11"/>
  <c r="AH157" i="11"/>
  <c r="AH156" i="11"/>
  <c r="AH155" i="11"/>
  <c r="AH153" i="11"/>
  <c r="AH152" i="11"/>
  <c r="AH151" i="11"/>
  <c r="AH149" i="11"/>
  <c r="AH148" i="11"/>
  <c r="AH146" i="11"/>
  <c r="AH145" i="11"/>
  <c r="AH144" i="11"/>
  <c r="AH143" i="11"/>
  <c r="AH142" i="11"/>
  <c r="AH141" i="11"/>
  <c r="AH138" i="11"/>
  <c r="AH137" i="11"/>
  <c r="AH136" i="11"/>
  <c r="AH135" i="11"/>
  <c r="AH133" i="11"/>
  <c r="AH132" i="11"/>
  <c r="AH131" i="11"/>
  <c r="AH129" i="11"/>
  <c r="AH128" i="11"/>
  <c r="AH127" i="11"/>
  <c r="AH126" i="11"/>
  <c r="AH125" i="11"/>
  <c r="AH123" i="11"/>
  <c r="AH122" i="11"/>
  <c r="AH121" i="11"/>
  <c r="AH120" i="11"/>
  <c r="AH119" i="11"/>
  <c r="AH117" i="11"/>
  <c r="AH116" i="11"/>
  <c r="AH115" i="11"/>
  <c r="AH112" i="11"/>
  <c r="AH111" i="11"/>
  <c r="AH110" i="11"/>
  <c r="AH108" i="11"/>
  <c r="AH107" i="11"/>
  <c r="AH106" i="11"/>
  <c r="AH104" i="11"/>
  <c r="AH103" i="11"/>
  <c r="AH102" i="11"/>
  <c r="AF192" i="11"/>
  <c r="AE191" i="11"/>
  <c r="AE190" i="11"/>
  <c r="AE189" i="11"/>
  <c r="AE186" i="11"/>
  <c r="AE185" i="11"/>
  <c r="AE184" i="11"/>
  <c r="AE183" i="11"/>
  <c r="AE182" i="11"/>
  <c r="AE181" i="11"/>
  <c r="AE180" i="11"/>
  <c r="AE179" i="11"/>
  <c r="AE178" i="11"/>
  <c r="AE177" i="11"/>
  <c r="AE176" i="11"/>
  <c r="AE175" i="11"/>
  <c r="AE173" i="11"/>
  <c r="AE172" i="11"/>
  <c r="AE170" i="11"/>
  <c r="AE169" i="11"/>
  <c r="AE168" i="11"/>
  <c r="AE165" i="11"/>
  <c r="AE164" i="11"/>
  <c r="AE163" i="11"/>
  <c r="AE162" i="11"/>
  <c r="AE160" i="11"/>
  <c r="AE159" i="11"/>
  <c r="AE157" i="11"/>
  <c r="AE156" i="11"/>
  <c r="AE155" i="11"/>
  <c r="AE153" i="11"/>
  <c r="AE152" i="11"/>
  <c r="AE151" i="11"/>
  <c r="AE149" i="11"/>
  <c r="AE148" i="11"/>
  <c r="AE146" i="11"/>
  <c r="AE145" i="11"/>
  <c r="AE144" i="11"/>
  <c r="AE143" i="11"/>
  <c r="AE142" i="11"/>
  <c r="AE141" i="11"/>
  <c r="AE138" i="11"/>
  <c r="AE137" i="11"/>
  <c r="AE136" i="11"/>
  <c r="AE135" i="11"/>
  <c r="AE133" i="11"/>
  <c r="AE132" i="11"/>
  <c r="AE131" i="11"/>
  <c r="AE129" i="11"/>
  <c r="AE128" i="11"/>
  <c r="AE127" i="11"/>
  <c r="AE126" i="11"/>
  <c r="AE125" i="11"/>
  <c r="AE123" i="11"/>
  <c r="AE122" i="11"/>
  <c r="AE121" i="11"/>
  <c r="AE120" i="11"/>
  <c r="AE119" i="11"/>
  <c r="AE117" i="11"/>
  <c r="AE116" i="11"/>
  <c r="AE115" i="11"/>
  <c r="AE112" i="11"/>
  <c r="AE111" i="11"/>
  <c r="AE110" i="11"/>
  <c r="AE108" i="11"/>
  <c r="AE107" i="11"/>
  <c r="AE106" i="11"/>
  <c r="AE104" i="11"/>
  <c r="AE103" i="11"/>
  <c r="AE102" i="11"/>
  <c r="AE95" i="11"/>
  <c r="AE94" i="11"/>
  <c r="AE93" i="11"/>
  <c r="AE92" i="11"/>
  <c r="AE90" i="11"/>
  <c r="AE89" i="11"/>
  <c r="AE88" i="11"/>
  <c r="AE87" i="11"/>
  <c r="AE85" i="11"/>
  <c r="AE84" i="11"/>
  <c r="AE83" i="11"/>
  <c r="AE81" i="11"/>
  <c r="AE80" i="11"/>
  <c r="AE79" i="11"/>
  <c r="AE77" i="11"/>
  <c r="AE76" i="11"/>
  <c r="AE74" i="11"/>
  <c r="AE73" i="11"/>
  <c r="AE72" i="11"/>
  <c r="AE70" i="11"/>
  <c r="AE69" i="11"/>
  <c r="AE67" i="11"/>
  <c r="AE66" i="11"/>
  <c r="AE65" i="11"/>
  <c r="AE63" i="11"/>
  <c r="AE62" i="11"/>
  <c r="AE61" i="11"/>
  <c r="AE59" i="11"/>
  <c r="AE58" i="11"/>
  <c r="AE56" i="11"/>
  <c r="AE55" i="11"/>
  <c r="AE53" i="11"/>
  <c r="AE52" i="11"/>
  <c r="AE50" i="11"/>
  <c r="AE49" i="11"/>
  <c r="AE48" i="11"/>
  <c r="AE47" i="11"/>
  <c r="AE45" i="11"/>
  <c r="AE44" i="11"/>
  <c r="AE42" i="11"/>
  <c r="AE41" i="11"/>
  <c r="AE40" i="11"/>
  <c r="AE39" i="11"/>
  <c r="AE38" i="11"/>
  <c r="AE36" i="11"/>
  <c r="AE35" i="11"/>
  <c r="AE34" i="11"/>
  <c r="AE33" i="11"/>
  <c r="AE32" i="11"/>
  <c r="AE31" i="11"/>
  <c r="AE30" i="11"/>
  <c r="AE28" i="11"/>
  <c r="AE27" i="11"/>
  <c r="AE25" i="11"/>
  <c r="AE24" i="11"/>
  <c r="AE23" i="11"/>
  <c r="AE20" i="11"/>
  <c r="AE19" i="11"/>
  <c r="AE16" i="11"/>
  <c r="AE15" i="11"/>
  <c r="AE14" i="11"/>
  <c r="AE12" i="11"/>
  <c r="AE11" i="11"/>
  <c r="AE9" i="11"/>
  <c r="AE8" i="11"/>
  <c r="AE7" i="11"/>
  <c r="AE6" i="11"/>
  <c r="AE5" i="11"/>
  <c r="AB95" i="11"/>
  <c r="AB94" i="11"/>
  <c r="AB93" i="11"/>
  <c r="AB92" i="11"/>
  <c r="AB90" i="11"/>
  <c r="AB89" i="11"/>
  <c r="AB88" i="11"/>
  <c r="AB87" i="11"/>
  <c r="AB85" i="11"/>
  <c r="AB84" i="11"/>
  <c r="AB83" i="11"/>
  <c r="AB81" i="11"/>
  <c r="AB80" i="11"/>
  <c r="AB79" i="11"/>
  <c r="AB77" i="11"/>
  <c r="AB76" i="11"/>
  <c r="AB74" i="11"/>
  <c r="AB73" i="11"/>
  <c r="AB72" i="11"/>
  <c r="AB70" i="11"/>
  <c r="AB69" i="11"/>
  <c r="AB67" i="11"/>
  <c r="AB66" i="11"/>
  <c r="AB65" i="11"/>
  <c r="AB63" i="11"/>
  <c r="AB62" i="11"/>
  <c r="AB61" i="11"/>
  <c r="AB59" i="11"/>
  <c r="AB58" i="11"/>
  <c r="AB56" i="11"/>
  <c r="AB55" i="11"/>
  <c r="AB53" i="11"/>
  <c r="AB52" i="11"/>
  <c r="AB50" i="11"/>
  <c r="AB49" i="11"/>
  <c r="AB48" i="11"/>
  <c r="AB47" i="11"/>
  <c r="AB45" i="11"/>
  <c r="AB44" i="11"/>
  <c r="AB42" i="11"/>
  <c r="AB41" i="11"/>
  <c r="AB40" i="11"/>
  <c r="AB39" i="11"/>
  <c r="AB38" i="11"/>
  <c r="AB36" i="11"/>
  <c r="AB35" i="11"/>
  <c r="AB34" i="11"/>
  <c r="AB33" i="11"/>
  <c r="AB32" i="11"/>
  <c r="AB31" i="11"/>
  <c r="AB30" i="11"/>
  <c r="AB28" i="11"/>
  <c r="AB27" i="11"/>
  <c r="AB25" i="11"/>
  <c r="AB24" i="11"/>
  <c r="AB23" i="11"/>
  <c r="AB20" i="11"/>
  <c r="AB19" i="11"/>
  <c r="AB16" i="11"/>
  <c r="AB15" i="11"/>
  <c r="AB14" i="11"/>
  <c r="AB12" i="11"/>
  <c r="AB11" i="11"/>
  <c r="AB9" i="11"/>
  <c r="AB8" i="11"/>
  <c r="AB7" i="11"/>
  <c r="AB6" i="11"/>
  <c r="AB5" i="11"/>
  <c r="AB191" i="11"/>
  <c r="AB190" i="11"/>
  <c r="AB189" i="11"/>
  <c r="AB186" i="11"/>
  <c r="AB185" i="11"/>
  <c r="AB184" i="11"/>
  <c r="AB183" i="11"/>
  <c r="AB182" i="11"/>
  <c r="AB181" i="11"/>
  <c r="AB180" i="11"/>
  <c r="AB179" i="11"/>
  <c r="AB178" i="11"/>
  <c r="AB177" i="11"/>
  <c r="AB176" i="11"/>
  <c r="AB175" i="11"/>
  <c r="AB173" i="11"/>
  <c r="AB172" i="11"/>
  <c r="AB170" i="11"/>
  <c r="AB169" i="11"/>
  <c r="AB168" i="11"/>
  <c r="AB165" i="11"/>
  <c r="AB164" i="11"/>
  <c r="AB163" i="11"/>
  <c r="AB162" i="11"/>
  <c r="AB160" i="11"/>
  <c r="AB159" i="11"/>
  <c r="AB157" i="11"/>
  <c r="AB156" i="11"/>
  <c r="AB155" i="11"/>
  <c r="AB153" i="11"/>
  <c r="AB152" i="11"/>
  <c r="AB151" i="11"/>
  <c r="AB149" i="11"/>
  <c r="AB148" i="11"/>
  <c r="AB146" i="11"/>
  <c r="AB145" i="11"/>
  <c r="AB144" i="11"/>
  <c r="AB143" i="11"/>
  <c r="AB142" i="11"/>
  <c r="AB141" i="11"/>
  <c r="AB138" i="11"/>
  <c r="AB137" i="11"/>
  <c r="AB136" i="11"/>
  <c r="AB135" i="11"/>
  <c r="AB133" i="11"/>
  <c r="AB132" i="11"/>
  <c r="AB131" i="11"/>
  <c r="AB129" i="11"/>
  <c r="AB128" i="11"/>
  <c r="AB127" i="11"/>
  <c r="AB126" i="11"/>
  <c r="AB125" i="11"/>
  <c r="AB123" i="11"/>
  <c r="AB122" i="11"/>
  <c r="AB121" i="11"/>
  <c r="AB120" i="11"/>
  <c r="AB119" i="11"/>
  <c r="AB117" i="11"/>
  <c r="AB116" i="11"/>
  <c r="AB115" i="11"/>
  <c r="AB112" i="11"/>
  <c r="AB111" i="11"/>
  <c r="AB110" i="11"/>
  <c r="AB108" i="11"/>
  <c r="AB107" i="11"/>
  <c r="AB106" i="11"/>
  <c r="AB104" i="11"/>
  <c r="AB103" i="11"/>
  <c r="AB102" i="11"/>
  <c r="Y191" i="11"/>
  <c r="Y190" i="11"/>
  <c r="Y189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3" i="11"/>
  <c r="Y172" i="11"/>
  <c r="Y170" i="11"/>
  <c r="Y169" i="11"/>
  <c r="Y168" i="11"/>
  <c r="Y165" i="11"/>
  <c r="Y164" i="11"/>
  <c r="Y163" i="11"/>
  <c r="Y162" i="11"/>
  <c r="Y160" i="11"/>
  <c r="Y159" i="11"/>
  <c r="Y157" i="11"/>
  <c r="Y156" i="11"/>
  <c r="Y155" i="11"/>
  <c r="Y153" i="11"/>
  <c r="Y152" i="11"/>
  <c r="Y151" i="11"/>
  <c r="Y149" i="11"/>
  <c r="Y148" i="11"/>
  <c r="Y146" i="11"/>
  <c r="Y145" i="11"/>
  <c r="Y144" i="11"/>
  <c r="Y143" i="11"/>
  <c r="Y142" i="11"/>
  <c r="Y141" i="11"/>
  <c r="Y138" i="11"/>
  <c r="Y137" i="11"/>
  <c r="Y136" i="11"/>
  <c r="Y135" i="11"/>
  <c r="Y133" i="11"/>
  <c r="Y132" i="11"/>
  <c r="Y131" i="11"/>
  <c r="Y129" i="11"/>
  <c r="Y128" i="11"/>
  <c r="Y127" i="11"/>
  <c r="Y126" i="11"/>
  <c r="Y125" i="11"/>
  <c r="Y123" i="11"/>
  <c r="Y122" i="11"/>
  <c r="Y121" i="11"/>
  <c r="Y120" i="11"/>
  <c r="Y119" i="11"/>
  <c r="Y117" i="11"/>
  <c r="Y116" i="11"/>
  <c r="Y115" i="11"/>
  <c r="Y112" i="11"/>
  <c r="Y111" i="11"/>
  <c r="Y110" i="11"/>
  <c r="Y108" i="11"/>
  <c r="Y107" i="11"/>
  <c r="Y106" i="11"/>
  <c r="Y104" i="11"/>
  <c r="Y103" i="11"/>
  <c r="Y102" i="11"/>
  <c r="Y95" i="11"/>
  <c r="Y94" i="11"/>
  <c r="Y93" i="11"/>
  <c r="Y92" i="11"/>
  <c r="Y90" i="11"/>
  <c r="Y89" i="11"/>
  <c r="Y88" i="11"/>
  <c r="Y87" i="11"/>
  <c r="Y85" i="11"/>
  <c r="Y84" i="11"/>
  <c r="Y83" i="11"/>
  <c r="Y81" i="11"/>
  <c r="Y80" i="11"/>
  <c r="Y79" i="11"/>
  <c r="Y77" i="11"/>
  <c r="Y76" i="11"/>
  <c r="Y74" i="11"/>
  <c r="Y73" i="11"/>
  <c r="Y72" i="11"/>
  <c r="Y70" i="11"/>
  <c r="Y69" i="11"/>
  <c r="Y67" i="11"/>
  <c r="Y66" i="11"/>
  <c r="Y65" i="11"/>
  <c r="Y63" i="11"/>
  <c r="Y62" i="11"/>
  <c r="Y61" i="11"/>
  <c r="Y59" i="11"/>
  <c r="Y58" i="11"/>
  <c r="Y56" i="11"/>
  <c r="Y55" i="11"/>
  <c r="Y53" i="11"/>
  <c r="Y52" i="11"/>
  <c r="Y50" i="11"/>
  <c r="Y49" i="11"/>
  <c r="Y48" i="11"/>
  <c r="Y47" i="11"/>
  <c r="Y45" i="11"/>
  <c r="Y44" i="11"/>
  <c r="Y42" i="11"/>
  <c r="Y41" i="11"/>
  <c r="Y40" i="11"/>
  <c r="Y39" i="11"/>
  <c r="Y38" i="11"/>
  <c r="Y36" i="11"/>
  <c r="Y35" i="11"/>
  <c r="Y34" i="11"/>
  <c r="Y33" i="11"/>
  <c r="Y32" i="11"/>
  <c r="Y31" i="11"/>
  <c r="Y30" i="11"/>
  <c r="Y28" i="11"/>
  <c r="Y27" i="11"/>
  <c r="Y25" i="11"/>
  <c r="Y24" i="11"/>
  <c r="Y23" i="11"/>
  <c r="Y20" i="11"/>
  <c r="Y19" i="11"/>
  <c r="Y16" i="11"/>
  <c r="Y15" i="11"/>
  <c r="Y14" i="11"/>
  <c r="Y12" i="11"/>
  <c r="Y11" i="11"/>
  <c r="Y9" i="11"/>
  <c r="Y8" i="11"/>
  <c r="Y7" i="11"/>
  <c r="Y6" i="11"/>
  <c r="U97" i="11"/>
  <c r="V95" i="11"/>
  <c r="V94" i="11"/>
  <c r="V93" i="11"/>
  <c r="V92" i="11"/>
  <c r="V90" i="11"/>
  <c r="V89" i="11"/>
  <c r="V88" i="11"/>
  <c r="V87" i="11"/>
  <c r="V85" i="11"/>
  <c r="V84" i="11"/>
  <c r="V83" i="11"/>
  <c r="V81" i="11"/>
  <c r="V80" i="11"/>
  <c r="V79" i="11"/>
  <c r="V77" i="11"/>
  <c r="V76" i="11"/>
  <c r="V74" i="11"/>
  <c r="V73" i="11"/>
  <c r="V72" i="11"/>
  <c r="V70" i="11"/>
  <c r="V69" i="11"/>
  <c r="V67" i="11"/>
  <c r="V66" i="11"/>
  <c r="V65" i="11"/>
  <c r="V63" i="11"/>
  <c r="V62" i="11"/>
  <c r="V61" i="11"/>
  <c r="V59" i="11"/>
  <c r="V58" i="11"/>
  <c r="V56" i="11"/>
  <c r="V55" i="11"/>
  <c r="V53" i="11"/>
  <c r="V52" i="11"/>
  <c r="V50" i="11"/>
  <c r="V49" i="11"/>
  <c r="V48" i="11"/>
  <c r="V47" i="11"/>
  <c r="V45" i="11"/>
  <c r="V44" i="11"/>
  <c r="V42" i="11"/>
  <c r="V41" i="11"/>
  <c r="V40" i="11"/>
  <c r="V39" i="11"/>
  <c r="V38" i="11"/>
  <c r="V36" i="11"/>
  <c r="V35" i="11"/>
  <c r="V34" i="11"/>
  <c r="V33" i="11"/>
  <c r="V32" i="11"/>
  <c r="V31" i="11"/>
  <c r="V30" i="11"/>
  <c r="V28" i="11"/>
  <c r="V27" i="11"/>
  <c r="V25" i="11"/>
  <c r="V24" i="11"/>
  <c r="V23" i="11"/>
  <c r="V20" i="11"/>
  <c r="V19" i="11"/>
  <c r="V16" i="11"/>
  <c r="V15" i="11"/>
  <c r="V14" i="11"/>
  <c r="V12" i="11"/>
  <c r="V11" i="11"/>
  <c r="V9" i="11"/>
  <c r="V8" i="11"/>
  <c r="V7" i="11"/>
  <c r="V6" i="11"/>
  <c r="V5" i="11"/>
  <c r="V191" i="11"/>
  <c r="V190" i="11"/>
  <c r="V189" i="11"/>
  <c r="V186" i="11"/>
  <c r="V185" i="11"/>
  <c r="V184" i="11"/>
  <c r="V183" i="11"/>
  <c r="V182" i="11"/>
  <c r="V181" i="11"/>
  <c r="V180" i="11"/>
  <c r="V179" i="11"/>
  <c r="V178" i="11"/>
  <c r="V177" i="11"/>
  <c r="V176" i="11"/>
  <c r="V175" i="11"/>
  <c r="V173" i="11"/>
  <c r="V172" i="11"/>
  <c r="V170" i="11"/>
  <c r="V169" i="11"/>
  <c r="V168" i="11"/>
  <c r="V165" i="11"/>
  <c r="V164" i="11"/>
  <c r="V163" i="11"/>
  <c r="V162" i="11"/>
  <c r="V160" i="11"/>
  <c r="V159" i="11"/>
  <c r="V157" i="11"/>
  <c r="V156" i="11"/>
  <c r="V155" i="11"/>
  <c r="V153" i="11"/>
  <c r="V152" i="11"/>
  <c r="V151" i="11"/>
  <c r="V149" i="11"/>
  <c r="V148" i="11"/>
  <c r="V146" i="11"/>
  <c r="V145" i="11"/>
  <c r="V144" i="11"/>
  <c r="V143" i="11"/>
  <c r="V142" i="11"/>
  <c r="V141" i="11"/>
  <c r="V138" i="11"/>
  <c r="V137" i="11"/>
  <c r="V136" i="11"/>
  <c r="V135" i="11"/>
  <c r="V133" i="11"/>
  <c r="V132" i="11"/>
  <c r="V131" i="11"/>
  <c r="V129" i="11"/>
  <c r="V128" i="11"/>
  <c r="V127" i="11"/>
  <c r="V126" i="11"/>
  <c r="V125" i="11"/>
  <c r="V123" i="11"/>
  <c r="V122" i="11"/>
  <c r="V121" i="11"/>
  <c r="V120" i="11"/>
  <c r="V119" i="11"/>
  <c r="V117" i="11"/>
  <c r="V116" i="11"/>
  <c r="V115" i="11"/>
  <c r="V112" i="11"/>
  <c r="V111" i="11"/>
  <c r="V110" i="11"/>
  <c r="V108" i="11"/>
  <c r="V107" i="11"/>
  <c r="V106" i="11"/>
  <c r="V104" i="11"/>
  <c r="V103" i="11"/>
  <c r="V102" i="11"/>
  <c r="S191" i="11"/>
  <c r="S190" i="11"/>
  <c r="S189" i="11"/>
  <c r="S186" i="11"/>
  <c r="S185" i="11"/>
  <c r="S184" i="11"/>
  <c r="S183" i="11"/>
  <c r="S182" i="11"/>
  <c r="S181" i="11"/>
  <c r="S180" i="11"/>
  <c r="S179" i="11"/>
  <c r="S178" i="11"/>
  <c r="S177" i="11"/>
  <c r="S176" i="11"/>
  <c r="S175" i="11"/>
  <c r="S173" i="11"/>
  <c r="S172" i="11"/>
  <c r="S170" i="11"/>
  <c r="S169" i="11"/>
  <c r="S168" i="11"/>
  <c r="S165" i="11"/>
  <c r="S164" i="11"/>
  <c r="S163" i="11"/>
  <c r="S162" i="11"/>
  <c r="S160" i="11"/>
  <c r="S159" i="11"/>
  <c r="S157" i="11"/>
  <c r="S156" i="11"/>
  <c r="S155" i="11"/>
  <c r="S153" i="11"/>
  <c r="S152" i="11"/>
  <c r="S151" i="11"/>
  <c r="S149" i="11"/>
  <c r="S148" i="11"/>
  <c r="S146" i="11"/>
  <c r="S145" i="11"/>
  <c r="S144" i="11"/>
  <c r="S143" i="11"/>
  <c r="S142" i="11"/>
  <c r="S141" i="11"/>
  <c r="S138" i="11"/>
  <c r="S137" i="11"/>
  <c r="S136" i="11"/>
  <c r="S135" i="11"/>
  <c r="S133" i="11"/>
  <c r="S132" i="11"/>
  <c r="S131" i="11"/>
  <c r="S129" i="11"/>
  <c r="S128" i="11"/>
  <c r="S127" i="11"/>
  <c r="S126" i="11"/>
  <c r="S125" i="11"/>
  <c r="S123" i="11"/>
  <c r="S122" i="11"/>
  <c r="S121" i="11"/>
  <c r="S120" i="11"/>
  <c r="S119" i="11"/>
  <c r="S117" i="11"/>
  <c r="S116" i="11"/>
  <c r="S115" i="11"/>
  <c r="S112" i="11"/>
  <c r="S111" i="11"/>
  <c r="S110" i="11"/>
  <c r="S108" i="11"/>
  <c r="S107" i="11"/>
  <c r="S106" i="11"/>
  <c r="S104" i="11"/>
  <c r="S103" i="11"/>
  <c r="S102" i="11"/>
  <c r="S95" i="11"/>
  <c r="S94" i="11"/>
  <c r="S93" i="11"/>
  <c r="S92" i="11"/>
  <c r="S90" i="11"/>
  <c r="S89" i="11"/>
  <c r="S88" i="11"/>
  <c r="S87" i="11"/>
  <c r="S85" i="11"/>
  <c r="S84" i="11"/>
  <c r="S83" i="11"/>
  <c r="S81" i="11"/>
  <c r="S80" i="11"/>
  <c r="S79" i="11"/>
  <c r="S77" i="11"/>
  <c r="S76" i="11"/>
  <c r="S74" i="11"/>
  <c r="S73" i="11"/>
  <c r="S72" i="11"/>
  <c r="S70" i="11"/>
  <c r="S69" i="11"/>
  <c r="S67" i="11"/>
  <c r="S66" i="11"/>
  <c r="S65" i="11"/>
  <c r="S63" i="11"/>
  <c r="S62" i="11"/>
  <c r="S61" i="11"/>
  <c r="S59" i="11"/>
  <c r="S58" i="11"/>
  <c r="S56" i="11"/>
  <c r="S55" i="11"/>
  <c r="S53" i="11"/>
  <c r="S52" i="11"/>
  <c r="S50" i="11"/>
  <c r="S49" i="11"/>
  <c r="S48" i="11"/>
  <c r="S47" i="11"/>
  <c r="S45" i="11"/>
  <c r="S44" i="11"/>
  <c r="S42" i="11"/>
  <c r="S41" i="11"/>
  <c r="S40" i="11"/>
  <c r="S39" i="11"/>
  <c r="S38" i="11"/>
  <c r="S36" i="11"/>
  <c r="S35" i="11"/>
  <c r="S34" i="11"/>
  <c r="S33" i="11"/>
  <c r="S32" i="11"/>
  <c r="S31" i="11"/>
  <c r="S30" i="11"/>
  <c r="S28" i="11"/>
  <c r="S27" i="11"/>
  <c r="S25" i="11"/>
  <c r="S24" i="11"/>
  <c r="S23" i="11"/>
  <c r="S20" i="11"/>
  <c r="S19" i="11"/>
  <c r="S16" i="11"/>
  <c r="S15" i="11"/>
  <c r="S14" i="11"/>
  <c r="S12" i="11"/>
  <c r="S11" i="11"/>
  <c r="S9" i="11"/>
  <c r="S8" i="11"/>
  <c r="S7" i="11"/>
  <c r="S6" i="11"/>
  <c r="S5" i="11"/>
  <c r="P95" i="11"/>
  <c r="P94" i="11"/>
  <c r="P93" i="11"/>
  <c r="P92" i="11"/>
  <c r="P90" i="11"/>
  <c r="P89" i="11"/>
  <c r="P88" i="11"/>
  <c r="P87" i="11"/>
  <c r="P85" i="11"/>
  <c r="P84" i="11"/>
  <c r="P83" i="11"/>
  <c r="P81" i="11"/>
  <c r="P80" i="11"/>
  <c r="P79" i="11"/>
  <c r="P77" i="11"/>
  <c r="P76" i="11"/>
  <c r="P74" i="11"/>
  <c r="P73" i="11"/>
  <c r="P72" i="11"/>
  <c r="P70" i="11"/>
  <c r="P69" i="11"/>
  <c r="P67" i="11"/>
  <c r="P66" i="11"/>
  <c r="P65" i="11"/>
  <c r="P63" i="11"/>
  <c r="P62" i="11"/>
  <c r="P61" i="11"/>
  <c r="P59" i="11"/>
  <c r="P58" i="11"/>
  <c r="P56" i="11"/>
  <c r="P55" i="11"/>
  <c r="P53" i="11"/>
  <c r="P52" i="11"/>
  <c r="P50" i="11"/>
  <c r="P49" i="11"/>
  <c r="P48" i="11"/>
  <c r="P47" i="11"/>
  <c r="P45" i="11"/>
  <c r="P44" i="11"/>
  <c r="P42" i="11"/>
  <c r="P41" i="11"/>
  <c r="P40" i="11"/>
  <c r="P39" i="11"/>
  <c r="P38" i="11"/>
  <c r="P36" i="11"/>
  <c r="P35" i="11"/>
  <c r="P34" i="11"/>
  <c r="P33" i="11"/>
  <c r="P32" i="11"/>
  <c r="P31" i="11"/>
  <c r="P30" i="11"/>
  <c r="P28" i="11"/>
  <c r="P27" i="11"/>
  <c r="P25" i="11"/>
  <c r="P24" i="11"/>
  <c r="P23" i="11"/>
  <c r="P20" i="11"/>
  <c r="P19" i="11"/>
  <c r="P16" i="11"/>
  <c r="P15" i="11"/>
  <c r="P14" i="11"/>
  <c r="P12" i="11"/>
  <c r="P11" i="11"/>
  <c r="P9" i="11"/>
  <c r="P8" i="11"/>
  <c r="P7" i="11"/>
  <c r="P6" i="11"/>
  <c r="P5" i="11"/>
  <c r="P191" i="11"/>
  <c r="P190" i="11"/>
  <c r="P189" i="11"/>
  <c r="P186" i="11"/>
  <c r="P185" i="11"/>
  <c r="P184" i="11"/>
  <c r="P183" i="11"/>
  <c r="P182" i="11"/>
  <c r="P181" i="11"/>
  <c r="P180" i="11"/>
  <c r="P179" i="11"/>
  <c r="P178" i="11"/>
  <c r="P177" i="11"/>
  <c r="P176" i="11"/>
  <c r="P175" i="11"/>
  <c r="P173" i="11"/>
  <c r="P172" i="11"/>
  <c r="P170" i="11"/>
  <c r="P169" i="11"/>
  <c r="P168" i="11"/>
  <c r="P165" i="11"/>
  <c r="P164" i="11"/>
  <c r="P163" i="11"/>
  <c r="P162" i="11"/>
  <c r="P160" i="11"/>
  <c r="P159" i="11"/>
  <c r="P157" i="11"/>
  <c r="P156" i="11"/>
  <c r="P155" i="11"/>
  <c r="P153" i="11"/>
  <c r="P152" i="11"/>
  <c r="P151" i="11"/>
  <c r="P149" i="11"/>
  <c r="P148" i="11"/>
  <c r="P146" i="11"/>
  <c r="P145" i="11"/>
  <c r="P144" i="11"/>
  <c r="P143" i="11"/>
  <c r="P142" i="11"/>
  <c r="P141" i="11"/>
  <c r="P138" i="11"/>
  <c r="P137" i="11"/>
  <c r="P136" i="11"/>
  <c r="P135" i="11"/>
  <c r="P133" i="11"/>
  <c r="P132" i="11"/>
  <c r="P131" i="11"/>
  <c r="P129" i="11"/>
  <c r="P128" i="11"/>
  <c r="P127" i="11"/>
  <c r="P126" i="11"/>
  <c r="P125" i="11"/>
  <c r="P123" i="11"/>
  <c r="P122" i="11"/>
  <c r="P121" i="11"/>
  <c r="P120" i="11"/>
  <c r="P119" i="11"/>
  <c r="P117" i="11"/>
  <c r="P116" i="11"/>
  <c r="P115" i="11"/>
  <c r="P112" i="11"/>
  <c r="P111" i="11"/>
  <c r="P110" i="11"/>
  <c r="P108" i="11"/>
  <c r="P107" i="11"/>
  <c r="P106" i="11"/>
  <c r="P104" i="11"/>
  <c r="P103" i="11"/>
  <c r="P102" i="11"/>
  <c r="M191" i="11"/>
  <c r="M190" i="11"/>
  <c r="M189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3" i="11"/>
  <c r="M172" i="11"/>
  <c r="M170" i="11"/>
  <c r="M169" i="11"/>
  <c r="M168" i="11"/>
  <c r="M165" i="11"/>
  <c r="M164" i="11"/>
  <c r="M163" i="11"/>
  <c r="M162" i="11"/>
  <c r="M160" i="11"/>
  <c r="M159" i="11"/>
  <c r="M157" i="11"/>
  <c r="M156" i="11"/>
  <c r="M155" i="11"/>
  <c r="M153" i="11"/>
  <c r="M152" i="11"/>
  <c r="M151" i="11"/>
  <c r="M149" i="11"/>
  <c r="M148" i="11"/>
  <c r="M146" i="11"/>
  <c r="M145" i="11"/>
  <c r="M144" i="11"/>
  <c r="M143" i="11"/>
  <c r="M142" i="11"/>
  <c r="M141" i="11"/>
  <c r="M138" i="11"/>
  <c r="M137" i="11"/>
  <c r="M136" i="11"/>
  <c r="M135" i="11"/>
  <c r="M133" i="11"/>
  <c r="M132" i="11"/>
  <c r="M131" i="11"/>
  <c r="M129" i="11"/>
  <c r="M128" i="11"/>
  <c r="M127" i="11"/>
  <c r="M126" i="11"/>
  <c r="M125" i="11"/>
  <c r="M123" i="11"/>
  <c r="M122" i="11"/>
  <c r="M121" i="11"/>
  <c r="M120" i="11"/>
  <c r="M119" i="11"/>
  <c r="M117" i="11"/>
  <c r="M116" i="11"/>
  <c r="M115" i="11"/>
  <c r="M112" i="11"/>
  <c r="M111" i="11"/>
  <c r="M110" i="11"/>
  <c r="M108" i="11"/>
  <c r="M107" i="11"/>
  <c r="M106" i="11"/>
  <c r="M104" i="11"/>
  <c r="M103" i="11"/>
  <c r="M102" i="11"/>
  <c r="M95" i="11"/>
  <c r="M94" i="11"/>
  <c r="M93" i="11"/>
  <c r="M92" i="11"/>
  <c r="M90" i="11"/>
  <c r="M89" i="11"/>
  <c r="M88" i="11"/>
  <c r="M87" i="11"/>
  <c r="M85" i="11"/>
  <c r="M84" i="11"/>
  <c r="M83" i="11"/>
  <c r="M81" i="11"/>
  <c r="M80" i="11"/>
  <c r="M79" i="11"/>
  <c r="M77" i="11"/>
  <c r="M76" i="11"/>
  <c r="M74" i="11"/>
  <c r="M73" i="11"/>
  <c r="M72" i="11"/>
  <c r="M70" i="11"/>
  <c r="M69" i="11"/>
  <c r="M67" i="11"/>
  <c r="M66" i="11"/>
  <c r="M65" i="11"/>
  <c r="M63" i="11"/>
  <c r="M62" i="11"/>
  <c r="M61" i="11"/>
  <c r="M59" i="11"/>
  <c r="M58" i="11"/>
  <c r="M56" i="11"/>
  <c r="M55" i="11"/>
  <c r="M53" i="11"/>
  <c r="M52" i="11"/>
  <c r="M50" i="11"/>
  <c r="M49" i="11"/>
  <c r="M48" i="11"/>
  <c r="M47" i="11"/>
  <c r="M45" i="11"/>
  <c r="M44" i="11"/>
  <c r="M42" i="11"/>
  <c r="M41" i="11"/>
  <c r="M40" i="11"/>
  <c r="M39" i="11"/>
  <c r="M38" i="11"/>
  <c r="M36" i="11"/>
  <c r="M35" i="11"/>
  <c r="M34" i="11"/>
  <c r="M33" i="11"/>
  <c r="M32" i="11"/>
  <c r="M31" i="11"/>
  <c r="M30" i="11"/>
  <c r="M28" i="11"/>
  <c r="M27" i="11"/>
  <c r="M25" i="11"/>
  <c r="M24" i="11"/>
  <c r="M23" i="11"/>
  <c r="M20" i="11"/>
  <c r="M19" i="11"/>
  <c r="M16" i="11"/>
  <c r="M15" i="11"/>
  <c r="M14" i="11"/>
  <c r="M12" i="11"/>
  <c r="M11" i="11"/>
  <c r="M9" i="11"/>
  <c r="M8" i="11"/>
  <c r="M7" i="11"/>
  <c r="M6" i="11"/>
  <c r="J191" i="11"/>
  <c r="J190" i="11"/>
  <c r="J189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3" i="11"/>
  <c r="J172" i="11"/>
  <c r="J170" i="11"/>
  <c r="J169" i="11"/>
  <c r="J168" i="11"/>
  <c r="J165" i="11"/>
  <c r="J164" i="11"/>
  <c r="J163" i="11"/>
  <c r="J162" i="11"/>
  <c r="J160" i="11"/>
  <c r="J159" i="11"/>
  <c r="J157" i="11"/>
  <c r="J156" i="11"/>
  <c r="J155" i="11"/>
  <c r="J153" i="11"/>
  <c r="J152" i="11"/>
  <c r="J151" i="11"/>
  <c r="J149" i="11"/>
  <c r="J148" i="11"/>
  <c r="J146" i="11"/>
  <c r="J145" i="11"/>
  <c r="J144" i="11"/>
  <c r="J143" i="11"/>
  <c r="J142" i="11"/>
  <c r="J141" i="11"/>
  <c r="J138" i="11"/>
  <c r="J137" i="11"/>
  <c r="J136" i="11"/>
  <c r="J135" i="11"/>
  <c r="J133" i="11"/>
  <c r="J132" i="11"/>
  <c r="J131" i="11"/>
  <c r="J129" i="11"/>
  <c r="J128" i="11"/>
  <c r="J127" i="11"/>
  <c r="J126" i="11"/>
  <c r="J125" i="11"/>
  <c r="J123" i="11"/>
  <c r="J122" i="11"/>
  <c r="J121" i="11"/>
  <c r="J120" i="11"/>
  <c r="J119" i="11"/>
  <c r="J117" i="11"/>
  <c r="J116" i="11"/>
  <c r="J115" i="11"/>
  <c r="J112" i="11"/>
  <c r="J111" i="11"/>
  <c r="J110" i="11"/>
  <c r="J108" i="11"/>
  <c r="J107" i="11"/>
  <c r="J106" i="11"/>
  <c r="J104" i="11"/>
  <c r="J103" i="11"/>
  <c r="J102" i="11"/>
  <c r="J95" i="11"/>
  <c r="J94" i="11"/>
  <c r="J93" i="11"/>
  <c r="J92" i="11"/>
  <c r="J90" i="11"/>
  <c r="J89" i="11"/>
  <c r="J88" i="11"/>
  <c r="J87" i="11"/>
  <c r="J85" i="11"/>
  <c r="J84" i="11"/>
  <c r="J83" i="11"/>
  <c r="J81" i="11"/>
  <c r="J80" i="11"/>
  <c r="J79" i="11"/>
  <c r="J77" i="11"/>
  <c r="J76" i="11"/>
  <c r="J74" i="11"/>
  <c r="J73" i="11"/>
  <c r="J72" i="11"/>
  <c r="J70" i="11"/>
  <c r="J69" i="11"/>
  <c r="J67" i="11"/>
  <c r="J66" i="11"/>
  <c r="J65" i="11"/>
  <c r="J63" i="11"/>
  <c r="J62" i="11"/>
  <c r="J61" i="11"/>
  <c r="J59" i="11"/>
  <c r="J58" i="11"/>
  <c r="J56" i="11"/>
  <c r="J55" i="11"/>
  <c r="J53" i="11"/>
  <c r="J52" i="11"/>
  <c r="J50" i="11"/>
  <c r="J49" i="11"/>
  <c r="J48" i="11"/>
  <c r="J47" i="11"/>
  <c r="J45" i="11"/>
  <c r="J44" i="11"/>
  <c r="J42" i="11"/>
  <c r="J41" i="11"/>
  <c r="J40" i="11"/>
  <c r="J39" i="11"/>
  <c r="J38" i="11"/>
  <c r="J36" i="11"/>
  <c r="J35" i="11"/>
  <c r="J34" i="11"/>
  <c r="J33" i="11"/>
  <c r="J32" i="11"/>
  <c r="J31" i="11"/>
  <c r="J30" i="11"/>
  <c r="J28" i="11"/>
  <c r="J27" i="11"/>
  <c r="J25" i="11"/>
  <c r="J24" i="11"/>
  <c r="J23" i="11"/>
  <c r="J20" i="11"/>
  <c r="J19" i="11"/>
  <c r="J16" i="11"/>
  <c r="J15" i="11"/>
  <c r="J14" i="11"/>
  <c r="J12" i="11"/>
  <c r="J11" i="11"/>
  <c r="J9" i="11"/>
  <c r="J8" i="11"/>
  <c r="J7" i="11"/>
  <c r="G191" i="11"/>
  <c r="G190" i="11"/>
  <c r="G189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3" i="11"/>
  <c r="G172" i="11"/>
  <c r="G170" i="11"/>
  <c r="G169" i="11"/>
  <c r="G168" i="11"/>
  <c r="G165" i="11"/>
  <c r="G164" i="11"/>
  <c r="G163" i="11"/>
  <c r="G162" i="11"/>
  <c r="G160" i="11"/>
  <c r="G159" i="11"/>
  <c r="G157" i="11"/>
  <c r="G156" i="11"/>
  <c r="G155" i="11"/>
  <c r="G153" i="11"/>
  <c r="G152" i="11"/>
  <c r="G151" i="11"/>
  <c r="G149" i="11"/>
  <c r="G148" i="11"/>
  <c r="G146" i="11"/>
  <c r="G145" i="11"/>
  <c r="G144" i="11"/>
  <c r="G143" i="11"/>
  <c r="G142" i="11"/>
  <c r="G141" i="11"/>
  <c r="G138" i="11"/>
  <c r="G137" i="11"/>
  <c r="G136" i="11"/>
  <c r="G135" i="11"/>
  <c r="G133" i="11"/>
  <c r="G132" i="11"/>
  <c r="G131" i="11"/>
  <c r="G129" i="11"/>
  <c r="G128" i="11"/>
  <c r="G127" i="11"/>
  <c r="G126" i="11"/>
  <c r="G125" i="11"/>
  <c r="G123" i="11"/>
  <c r="G122" i="11"/>
  <c r="G121" i="11"/>
  <c r="G120" i="11"/>
  <c r="G119" i="11"/>
  <c r="G117" i="11"/>
  <c r="G116" i="11"/>
  <c r="G115" i="11"/>
  <c r="G112" i="11"/>
  <c r="G111" i="11"/>
  <c r="G110" i="11"/>
  <c r="G108" i="11"/>
  <c r="G107" i="11"/>
  <c r="G106" i="11"/>
  <c r="G104" i="11"/>
  <c r="G103" i="11"/>
  <c r="G102" i="11"/>
  <c r="G39" i="11"/>
  <c r="G38" i="11"/>
  <c r="G36" i="11"/>
  <c r="G20" i="11"/>
  <c r="G19" i="11"/>
  <c r="G16" i="11"/>
  <c r="G15" i="11"/>
  <c r="G14" i="11"/>
  <c r="G12" i="11"/>
  <c r="G11" i="11"/>
  <c r="G9" i="11"/>
  <c r="G8" i="11"/>
  <c r="E18" i="11"/>
  <c r="BE18" i="11"/>
  <c r="BD18" i="11"/>
  <c r="BB18" i="11"/>
  <c r="BA18" i="11"/>
  <c r="AY18" i="11"/>
  <c r="AX18" i="11"/>
  <c r="AV18" i="11"/>
  <c r="AU18" i="11"/>
  <c r="AS18" i="11"/>
  <c r="AR18" i="11"/>
  <c r="AP18" i="11"/>
  <c r="AO18" i="11"/>
  <c r="AM18" i="11"/>
  <c r="AL18" i="11"/>
  <c r="AJ18" i="11"/>
  <c r="AI18" i="11"/>
  <c r="AG18" i="11"/>
  <c r="AF18" i="11"/>
  <c r="AD18" i="11"/>
  <c r="AC18" i="11"/>
  <c r="AA18" i="11"/>
  <c r="Z18" i="11"/>
  <c r="X18" i="11"/>
  <c r="W18" i="11"/>
  <c r="U18" i="11"/>
  <c r="T18" i="11"/>
  <c r="R18" i="11"/>
  <c r="Q18" i="11"/>
  <c r="O18" i="11"/>
  <c r="N18" i="11"/>
  <c r="L18" i="11"/>
  <c r="K18" i="11"/>
  <c r="I18" i="11"/>
  <c r="H18" i="11"/>
  <c r="F18" i="11"/>
  <c r="G18" i="11" l="1"/>
  <c r="P18" i="11"/>
  <c r="AH18" i="11"/>
  <c r="AZ18" i="11"/>
  <c r="S18" i="11"/>
  <c r="AK18" i="11"/>
  <c r="BC18" i="11"/>
  <c r="V18" i="11"/>
  <c r="AN18" i="11"/>
  <c r="BF18" i="11"/>
  <c r="Y18" i="11"/>
  <c r="AQ18" i="11"/>
  <c r="J18" i="11"/>
  <c r="AB18" i="11"/>
  <c r="AT18" i="11"/>
  <c r="M18" i="11"/>
  <c r="AE18" i="11"/>
  <c r="AW18" i="11"/>
  <c r="BX99" i="11"/>
  <c r="AZ99" i="11"/>
  <c r="AB99" i="11"/>
  <c r="BX2" i="11"/>
  <c r="AZ2" i="11"/>
  <c r="G27" i="11" l="1"/>
  <c r="BE174" i="11"/>
  <c r="BD174" i="11"/>
  <c r="BF174" i="11" s="1"/>
  <c r="BB174" i="11"/>
  <c r="BA174" i="11"/>
  <c r="AY174" i="11"/>
  <c r="AX174" i="11"/>
  <c r="AV174" i="11"/>
  <c r="AU174" i="11"/>
  <c r="AS174" i="11"/>
  <c r="AR174" i="11"/>
  <c r="AP174" i="11"/>
  <c r="AO174" i="11"/>
  <c r="AQ174" i="11" s="1"/>
  <c r="AM174" i="11"/>
  <c r="AL174" i="11"/>
  <c r="AN174" i="11" s="1"/>
  <c r="AJ174" i="11"/>
  <c r="AI174" i="11"/>
  <c r="AG174" i="11"/>
  <c r="AF174" i="11"/>
  <c r="AD174" i="11"/>
  <c r="AC174" i="11"/>
  <c r="AA174" i="11"/>
  <c r="Z174" i="11"/>
  <c r="X174" i="11"/>
  <c r="W174" i="11"/>
  <c r="Y174" i="11" s="1"/>
  <c r="U174" i="11"/>
  <c r="T174" i="11"/>
  <c r="V174" i="11" s="1"/>
  <c r="R174" i="11"/>
  <c r="Q174" i="11"/>
  <c r="O174" i="11"/>
  <c r="N174" i="11"/>
  <c r="K174" i="11"/>
  <c r="M174" i="11" s="1"/>
  <c r="I174" i="11"/>
  <c r="H174" i="11"/>
  <c r="J174" i="11" s="1"/>
  <c r="F174" i="11"/>
  <c r="E174" i="11"/>
  <c r="BE171" i="11"/>
  <c r="BD171" i="11"/>
  <c r="BB171" i="11"/>
  <c r="BA171" i="11"/>
  <c r="BC171" i="11" s="1"/>
  <c r="AY171" i="11"/>
  <c r="AX171" i="11"/>
  <c r="AZ171" i="11" s="1"/>
  <c r="AV171" i="11"/>
  <c r="AU171" i="11"/>
  <c r="AW171" i="11" s="1"/>
  <c r="AS171" i="11"/>
  <c r="AR171" i="11"/>
  <c r="AT171" i="11" s="1"/>
  <c r="AP171" i="11"/>
  <c r="AO171" i="11"/>
  <c r="AM171" i="11"/>
  <c r="AL171" i="11"/>
  <c r="AN171" i="11" s="1"/>
  <c r="AJ171" i="11"/>
  <c r="AI171" i="11"/>
  <c r="AK171" i="11" s="1"/>
  <c r="AG171" i="11"/>
  <c r="AF171" i="11"/>
  <c r="AH171" i="11" s="1"/>
  <c r="AD171" i="11"/>
  <c r="AC171" i="11"/>
  <c r="AA171" i="11"/>
  <c r="Z171" i="11"/>
  <c r="AB171" i="11" s="1"/>
  <c r="X171" i="11"/>
  <c r="W171" i="11"/>
  <c r="U171" i="11"/>
  <c r="T171" i="11"/>
  <c r="V171" i="11" s="1"/>
  <c r="R171" i="11"/>
  <c r="Q171" i="11"/>
  <c r="S171" i="11" s="1"/>
  <c r="O171" i="11"/>
  <c r="N171" i="11"/>
  <c r="P171" i="11" s="1"/>
  <c r="L171" i="11"/>
  <c r="K171" i="11"/>
  <c r="I171" i="11"/>
  <c r="H171" i="11"/>
  <c r="J171" i="11" s="1"/>
  <c r="F171" i="11"/>
  <c r="E171" i="11"/>
  <c r="BE167" i="11"/>
  <c r="BD167" i="11"/>
  <c r="BB167" i="11"/>
  <c r="BA167" i="11"/>
  <c r="BC167" i="11" s="1"/>
  <c r="AY167" i="11"/>
  <c r="AX167" i="11"/>
  <c r="AZ167" i="11" s="1"/>
  <c r="AV167" i="11"/>
  <c r="AU167" i="11"/>
  <c r="AW167" i="11" s="1"/>
  <c r="AS167" i="11"/>
  <c r="AR167" i="11"/>
  <c r="AP167" i="11"/>
  <c r="AO167" i="11"/>
  <c r="AQ167" i="11" s="1"/>
  <c r="AM167" i="11"/>
  <c r="AL167" i="11"/>
  <c r="AN167" i="11" s="1"/>
  <c r="AJ167" i="11"/>
  <c r="AI167" i="11"/>
  <c r="AK167" i="11" s="1"/>
  <c r="AG167" i="11"/>
  <c r="AF167" i="11"/>
  <c r="AH167" i="11" s="1"/>
  <c r="AD167" i="11"/>
  <c r="AC167" i="11"/>
  <c r="AA167" i="11"/>
  <c r="Z167" i="11"/>
  <c r="X167" i="11"/>
  <c r="W167" i="11"/>
  <c r="Y167" i="11" s="1"/>
  <c r="U167" i="11"/>
  <c r="T167" i="11"/>
  <c r="R167" i="11"/>
  <c r="Q167" i="11"/>
  <c r="S167" i="11" s="1"/>
  <c r="O167" i="11"/>
  <c r="N167" i="11"/>
  <c r="P167" i="11" s="1"/>
  <c r="L167" i="11"/>
  <c r="K167" i="11"/>
  <c r="I167" i="11"/>
  <c r="H167" i="11"/>
  <c r="F167" i="11"/>
  <c r="E166" i="11"/>
  <c r="E167" i="11"/>
  <c r="BE158" i="11"/>
  <c r="BD158" i="11"/>
  <c r="BB158" i="11"/>
  <c r="BA158" i="11"/>
  <c r="AY158" i="11"/>
  <c r="AX158" i="11"/>
  <c r="AZ158" i="11" s="1"/>
  <c r="AV158" i="11"/>
  <c r="AU158" i="11"/>
  <c r="AW158" i="11" s="1"/>
  <c r="AS158" i="11"/>
  <c r="AR158" i="11"/>
  <c r="AP158" i="11"/>
  <c r="AO158" i="11"/>
  <c r="AM158" i="11"/>
  <c r="AL158" i="11"/>
  <c r="AJ158" i="11"/>
  <c r="AI158" i="11"/>
  <c r="AG158" i="11"/>
  <c r="AF158" i="11"/>
  <c r="AH158" i="11" s="1"/>
  <c r="AD158" i="11"/>
  <c r="AC158" i="11"/>
  <c r="AE158" i="11" s="1"/>
  <c r="AA158" i="11"/>
  <c r="Z158" i="11"/>
  <c r="X158" i="11"/>
  <c r="W158" i="11"/>
  <c r="U158" i="11"/>
  <c r="T158" i="11"/>
  <c r="R158" i="11"/>
  <c r="Q158" i="11"/>
  <c r="O158" i="11"/>
  <c r="N158" i="11"/>
  <c r="P158" i="11" s="1"/>
  <c r="L158" i="11"/>
  <c r="K158" i="11"/>
  <c r="M158" i="11" s="1"/>
  <c r="I158" i="11"/>
  <c r="H158" i="11"/>
  <c r="F158" i="11"/>
  <c r="E158" i="11"/>
  <c r="BE154" i="11"/>
  <c r="BD154" i="11"/>
  <c r="BB154" i="11"/>
  <c r="BA154" i="11"/>
  <c r="BC154" i="11" s="1"/>
  <c r="AY154" i="11"/>
  <c r="AX154" i="11"/>
  <c r="AZ154" i="11" s="1"/>
  <c r="AV154" i="11"/>
  <c r="AU154" i="11"/>
  <c r="AS154" i="11"/>
  <c r="AR154" i="11"/>
  <c r="AP154" i="11"/>
  <c r="AO154" i="11"/>
  <c r="AM154" i="11"/>
  <c r="AL154" i="11"/>
  <c r="AJ154" i="11"/>
  <c r="AI154" i="11"/>
  <c r="AK154" i="11" s="1"/>
  <c r="AG154" i="11"/>
  <c r="AF154" i="11"/>
  <c r="AH154" i="11" s="1"/>
  <c r="AD154" i="11"/>
  <c r="AC154" i="11"/>
  <c r="AA154" i="11"/>
  <c r="Z154" i="11"/>
  <c r="X154" i="11"/>
  <c r="W154" i="11"/>
  <c r="U154" i="11"/>
  <c r="T154" i="11"/>
  <c r="R154" i="11"/>
  <c r="Q154" i="11"/>
  <c r="O154" i="11"/>
  <c r="N154" i="11"/>
  <c r="P154" i="11" s="1"/>
  <c r="L154" i="11"/>
  <c r="K154" i="11"/>
  <c r="I154" i="11"/>
  <c r="H154" i="11"/>
  <c r="F154" i="11"/>
  <c r="E154" i="11"/>
  <c r="BE150" i="11"/>
  <c r="BD150" i="11"/>
  <c r="BF150" i="11" s="1"/>
  <c r="BB150" i="11"/>
  <c r="BA150" i="11"/>
  <c r="BC150" i="11" s="1"/>
  <c r="AY150" i="11"/>
  <c r="AX150" i="11"/>
  <c r="AV150" i="11"/>
  <c r="AU150" i="11"/>
  <c r="AS150" i="11"/>
  <c r="AR150" i="11"/>
  <c r="AP150" i="11"/>
  <c r="AO150" i="11"/>
  <c r="AM150" i="11"/>
  <c r="AL150" i="11"/>
  <c r="AN150" i="11" s="1"/>
  <c r="AJ150" i="11"/>
  <c r="AI150" i="11"/>
  <c r="AK150" i="11" s="1"/>
  <c r="AG150" i="11"/>
  <c r="AF150" i="11"/>
  <c r="AD150" i="11"/>
  <c r="AC150" i="11"/>
  <c r="AA150" i="11"/>
  <c r="Z150" i="11"/>
  <c r="X150" i="11"/>
  <c r="W150" i="11"/>
  <c r="U150" i="11"/>
  <c r="T150" i="11"/>
  <c r="V150" i="11" s="1"/>
  <c r="R150" i="11"/>
  <c r="Q150" i="11"/>
  <c r="O150" i="11"/>
  <c r="N150" i="11"/>
  <c r="L150" i="11"/>
  <c r="K150" i="11"/>
  <c r="I150" i="11"/>
  <c r="H150" i="11"/>
  <c r="F150" i="11"/>
  <c r="E150" i="11"/>
  <c r="BE114" i="11"/>
  <c r="BD114" i="11"/>
  <c r="BF114" i="11" s="1"/>
  <c r="BB114" i="11"/>
  <c r="BA114" i="11"/>
  <c r="AY114" i="11"/>
  <c r="AX114" i="11"/>
  <c r="AV114" i="11"/>
  <c r="AU114" i="11"/>
  <c r="AS114" i="11"/>
  <c r="AR114" i="11"/>
  <c r="AP114" i="11"/>
  <c r="AO114" i="11"/>
  <c r="AQ114" i="11" s="1"/>
  <c r="AM114" i="11"/>
  <c r="AL114" i="11"/>
  <c r="AN114" i="11" s="1"/>
  <c r="AJ114" i="11"/>
  <c r="AI114" i="11"/>
  <c r="AG114" i="11"/>
  <c r="AF114" i="11"/>
  <c r="AD114" i="11"/>
  <c r="AC114" i="11"/>
  <c r="AA114" i="11"/>
  <c r="Z114" i="11"/>
  <c r="X114" i="11"/>
  <c r="W114" i="11"/>
  <c r="Y114" i="11" s="1"/>
  <c r="U114" i="11"/>
  <c r="T114" i="11"/>
  <c r="V114" i="11" s="1"/>
  <c r="R114" i="11"/>
  <c r="Q114" i="11"/>
  <c r="O114" i="11"/>
  <c r="N114" i="11"/>
  <c r="L114" i="11"/>
  <c r="K114" i="11"/>
  <c r="I114" i="11"/>
  <c r="H114" i="11"/>
  <c r="F114" i="11"/>
  <c r="E114" i="11"/>
  <c r="BE105" i="11"/>
  <c r="BD105" i="11"/>
  <c r="BB105" i="11"/>
  <c r="BA105" i="11"/>
  <c r="AY105" i="11"/>
  <c r="AX105" i="11"/>
  <c r="AV105" i="11"/>
  <c r="AU105" i="11"/>
  <c r="AS105" i="11"/>
  <c r="AR105" i="11"/>
  <c r="AT105" i="11" s="1"/>
  <c r="AP105" i="11"/>
  <c r="AO105" i="11"/>
  <c r="AQ105" i="11" s="1"/>
  <c r="AM105" i="11"/>
  <c r="AL105" i="11"/>
  <c r="AJ105" i="11"/>
  <c r="AI105" i="11"/>
  <c r="AG105" i="11"/>
  <c r="AF105" i="11"/>
  <c r="AD105" i="11"/>
  <c r="AC105" i="11"/>
  <c r="AA105" i="11"/>
  <c r="Z105" i="11"/>
  <c r="AB105" i="11" s="1"/>
  <c r="X105" i="11"/>
  <c r="W105" i="11"/>
  <c r="Y105" i="11" s="1"/>
  <c r="U105" i="11"/>
  <c r="T105" i="11"/>
  <c r="R105" i="11"/>
  <c r="Q105" i="11"/>
  <c r="O105" i="11"/>
  <c r="N105" i="11"/>
  <c r="L105" i="11"/>
  <c r="K105" i="11"/>
  <c r="I105" i="11"/>
  <c r="H105" i="11"/>
  <c r="J105" i="11" s="1"/>
  <c r="F105" i="11"/>
  <c r="E105" i="11"/>
  <c r="BE97" i="11"/>
  <c r="BD97" i="11"/>
  <c r="BB97" i="11"/>
  <c r="BA97" i="11"/>
  <c r="AY97" i="11"/>
  <c r="AX97" i="11"/>
  <c r="AV97" i="11"/>
  <c r="AU97" i="11"/>
  <c r="AW97" i="11" s="1"/>
  <c r="AS97" i="11"/>
  <c r="AR97" i="11"/>
  <c r="AT97" i="11" s="1"/>
  <c r="AP97" i="11"/>
  <c r="AO97" i="11"/>
  <c r="AM97" i="11"/>
  <c r="AL97" i="11"/>
  <c r="AJ97" i="11"/>
  <c r="AI97" i="11"/>
  <c r="AG97" i="11"/>
  <c r="AF97" i="11"/>
  <c r="AD97" i="11"/>
  <c r="AC97" i="11"/>
  <c r="AE97" i="11" s="1"/>
  <c r="AA97" i="11"/>
  <c r="Z97" i="11"/>
  <c r="AB97" i="11" s="1"/>
  <c r="X97" i="11"/>
  <c r="W97" i="11"/>
  <c r="T97" i="11"/>
  <c r="V97" i="11" s="1"/>
  <c r="R97" i="11"/>
  <c r="Q97" i="11"/>
  <c r="O97" i="11"/>
  <c r="N97" i="11"/>
  <c r="P97" i="11" s="1"/>
  <c r="L97" i="11"/>
  <c r="K97" i="11"/>
  <c r="I97" i="11"/>
  <c r="H97" i="11"/>
  <c r="F97" i="11"/>
  <c r="E97" i="11"/>
  <c r="G97" i="11" s="1"/>
  <c r="E96" i="11"/>
  <c r="E91" i="11"/>
  <c r="BE86" i="11"/>
  <c r="BD86" i="11"/>
  <c r="BB86" i="11"/>
  <c r="BA86" i="11"/>
  <c r="BC86" i="11" s="1"/>
  <c r="AY86" i="11"/>
  <c r="AX86" i="11"/>
  <c r="AZ86" i="11" s="1"/>
  <c r="AV86" i="11"/>
  <c r="AU86" i="11"/>
  <c r="AS86" i="11"/>
  <c r="AR86" i="11"/>
  <c r="AT86" i="11" s="1"/>
  <c r="AP86" i="11"/>
  <c r="AO86" i="11"/>
  <c r="AQ86" i="11" s="1"/>
  <c r="AM86" i="11"/>
  <c r="AL86" i="11"/>
  <c r="AN86" i="11" s="1"/>
  <c r="AJ86" i="11"/>
  <c r="AI86" i="11"/>
  <c r="AK86" i="11" s="1"/>
  <c r="AG86" i="11"/>
  <c r="AF86" i="11"/>
  <c r="AH86" i="11" s="1"/>
  <c r="AD86" i="11"/>
  <c r="AC86" i="11"/>
  <c r="AA86" i="11"/>
  <c r="Z86" i="11"/>
  <c r="AB86" i="11" s="1"/>
  <c r="X86" i="11"/>
  <c r="W86" i="11"/>
  <c r="Y86" i="11" s="1"/>
  <c r="U86" i="11"/>
  <c r="T86" i="11"/>
  <c r="V86" i="11" s="1"/>
  <c r="R86" i="11"/>
  <c r="Q86" i="11"/>
  <c r="S86" i="11" s="1"/>
  <c r="O86" i="11"/>
  <c r="N86" i="11"/>
  <c r="P86" i="11" s="1"/>
  <c r="L86" i="11"/>
  <c r="K86" i="11"/>
  <c r="I86" i="11"/>
  <c r="H86" i="11"/>
  <c r="J86" i="11" s="1"/>
  <c r="F86" i="11"/>
  <c r="E86" i="11"/>
  <c r="G86" i="11" s="1"/>
  <c r="BE71" i="11"/>
  <c r="BD71" i="11"/>
  <c r="BB71" i="11"/>
  <c r="BA71" i="11"/>
  <c r="AY71" i="11"/>
  <c r="AX71" i="11"/>
  <c r="AZ71" i="11" s="1"/>
  <c r="AV71" i="11"/>
  <c r="AU71" i="11"/>
  <c r="AW71" i="11" s="1"/>
  <c r="AS71" i="11"/>
  <c r="AR71" i="11"/>
  <c r="AP71" i="11"/>
  <c r="AO71" i="11"/>
  <c r="AM71" i="11"/>
  <c r="AL71" i="11"/>
  <c r="AJ71" i="11"/>
  <c r="AI71" i="11"/>
  <c r="AG71" i="11"/>
  <c r="AF71" i="11"/>
  <c r="AH71" i="11" s="1"/>
  <c r="AD71" i="11"/>
  <c r="AC71" i="11"/>
  <c r="AE71" i="11" s="1"/>
  <c r="AA71" i="11"/>
  <c r="Z71" i="11"/>
  <c r="X71" i="11"/>
  <c r="W71" i="11"/>
  <c r="U71" i="11"/>
  <c r="T71" i="11"/>
  <c r="R71" i="11"/>
  <c r="Q71" i="11"/>
  <c r="O71" i="11"/>
  <c r="N71" i="11"/>
  <c r="P71" i="11" s="1"/>
  <c r="L71" i="11"/>
  <c r="K71" i="11"/>
  <c r="M71" i="11" s="1"/>
  <c r="I71" i="11"/>
  <c r="H71" i="11"/>
  <c r="F71" i="11"/>
  <c r="E71" i="11"/>
  <c r="BE68" i="11"/>
  <c r="BD68" i="11"/>
  <c r="BB68" i="11"/>
  <c r="BA68" i="11"/>
  <c r="AY68" i="11"/>
  <c r="AX68" i="11"/>
  <c r="AZ68" i="11" s="1"/>
  <c r="AV68" i="11"/>
  <c r="AU68" i="11"/>
  <c r="AW68" i="11" s="1"/>
  <c r="AS68" i="11"/>
  <c r="AR68" i="11"/>
  <c r="AP68" i="11"/>
  <c r="AO68" i="11"/>
  <c r="AM68" i="11"/>
  <c r="AL68" i="11"/>
  <c r="AJ68" i="11"/>
  <c r="AI68" i="11"/>
  <c r="AG68" i="11"/>
  <c r="AF68" i="11"/>
  <c r="AH68" i="11" s="1"/>
  <c r="AD68" i="11"/>
  <c r="AC68" i="11"/>
  <c r="AA68" i="11"/>
  <c r="Z68" i="11"/>
  <c r="X68" i="11"/>
  <c r="W68" i="11"/>
  <c r="U68" i="11"/>
  <c r="T68" i="11"/>
  <c r="R68" i="11"/>
  <c r="Q68" i="11"/>
  <c r="O68" i="11"/>
  <c r="N68" i="11"/>
  <c r="P68" i="11" s="1"/>
  <c r="L68" i="11"/>
  <c r="K68" i="11"/>
  <c r="M68" i="11" s="1"/>
  <c r="I68" i="11"/>
  <c r="H68" i="11"/>
  <c r="F68" i="11"/>
  <c r="E68" i="11"/>
  <c r="E43" i="11"/>
  <c r="BE37" i="11"/>
  <c r="BD37" i="11"/>
  <c r="BF37" i="11" s="1"/>
  <c r="BB37" i="11"/>
  <c r="BA37" i="11"/>
  <c r="BC37" i="11" s="1"/>
  <c r="AY37" i="11"/>
  <c r="AX37" i="11"/>
  <c r="AV37" i="11"/>
  <c r="AU37" i="11"/>
  <c r="AW37" i="11" s="1"/>
  <c r="AS37" i="11"/>
  <c r="AR37" i="11"/>
  <c r="AT37" i="11" s="1"/>
  <c r="AP37" i="11"/>
  <c r="AO37" i="11"/>
  <c r="AQ37" i="11" s="1"/>
  <c r="AM37" i="11"/>
  <c r="AL37" i="11"/>
  <c r="AN37" i="11" s="1"/>
  <c r="AJ37" i="11"/>
  <c r="AI37" i="11"/>
  <c r="AK37" i="11" s="1"/>
  <c r="AG37" i="11"/>
  <c r="AF37" i="11"/>
  <c r="AD37" i="11"/>
  <c r="AC37" i="11"/>
  <c r="AE37" i="11" s="1"/>
  <c r="AA37" i="11"/>
  <c r="Z37" i="11"/>
  <c r="AB37" i="11" s="1"/>
  <c r="X37" i="11"/>
  <c r="W37" i="11"/>
  <c r="Y37" i="11" s="1"/>
  <c r="U37" i="11"/>
  <c r="T37" i="11"/>
  <c r="V37" i="11" s="1"/>
  <c r="R37" i="11"/>
  <c r="Q37" i="11"/>
  <c r="O37" i="11"/>
  <c r="N37" i="11"/>
  <c r="L37" i="11"/>
  <c r="K37" i="11"/>
  <c r="M37" i="11" s="1"/>
  <c r="I37" i="11"/>
  <c r="H37" i="11"/>
  <c r="J37" i="11" s="1"/>
  <c r="F37" i="11"/>
  <c r="E37" i="11"/>
  <c r="G37" i="11" s="1"/>
  <c r="E29" i="11"/>
  <c r="E26" i="11"/>
  <c r="BE21" i="11"/>
  <c r="BD21" i="11"/>
  <c r="BF21" i="11" s="1"/>
  <c r="BB21" i="11"/>
  <c r="BA21" i="11"/>
  <c r="AY21" i="11"/>
  <c r="AX21" i="11"/>
  <c r="AZ21" i="11" s="1"/>
  <c r="AV21" i="11"/>
  <c r="AU21" i="11"/>
  <c r="AW21" i="11" s="1"/>
  <c r="AS21" i="11"/>
  <c r="AR21" i="11"/>
  <c r="AT21" i="11" s="1"/>
  <c r="AP21" i="11"/>
  <c r="AO21" i="11"/>
  <c r="AQ21" i="11" s="1"/>
  <c r="AM21" i="11"/>
  <c r="AL21" i="11"/>
  <c r="AN21" i="11" s="1"/>
  <c r="AJ21" i="11"/>
  <c r="AI21" i="11"/>
  <c r="AG21" i="11"/>
  <c r="AF21" i="11"/>
  <c r="AH21" i="11" s="1"/>
  <c r="AD21" i="11"/>
  <c r="AC21" i="11"/>
  <c r="AE21" i="11" s="1"/>
  <c r="AA21" i="11"/>
  <c r="Z21" i="11"/>
  <c r="AB21" i="11" s="1"/>
  <c r="X21" i="11"/>
  <c r="W21" i="11"/>
  <c r="Y21" i="11" s="1"/>
  <c r="U21" i="11"/>
  <c r="T21" i="11"/>
  <c r="V21" i="11" s="1"/>
  <c r="R21" i="11"/>
  <c r="Q21" i="11"/>
  <c r="O21" i="11"/>
  <c r="N21" i="11"/>
  <c r="P21" i="11" s="1"/>
  <c r="L21" i="11"/>
  <c r="K21" i="11"/>
  <c r="M21" i="11" s="1"/>
  <c r="I21" i="11"/>
  <c r="H21" i="11"/>
  <c r="J21" i="11" s="1"/>
  <c r="F21" i="11"/>
  <c r="E21" i="11"/>
  <c r="BE17" i="11"/>
  <c r="BD17" i="11"/>
  <c r="BF17" i="11" s="1"/>
  <c r="BB17" i="11"/>
  <c r="BA17" i="11"/>
  <c r="AY17" i="11"/>
  <c r="AX17" i="11"/>
  <c r="AZ17" i="11" s="1"/>
  <c r="AV17" i="11"/>
  <c r="AU17" i="11"/>
  <c r="AW17" i="11" s="1"/>
  <c r="AS17" i="11"/>
  <c r="AR17" i="11"/>
  <c r="AT17" i="11" s="1"/>
  <c r="AP17" i="11"/>
  <c r="AO17" i="11"/>
  <c r="AQ17" i="11" s="1"/>
  <c r="AM17" i="11"/>
  <c r="AL17" i="11"/>
  <c r="AN17" i="11" s="1"/>
  <c r="AJ17" i="11"/>
  <c r="AI17" i="11"/>
  <c r="AG17" i="11"/>
  <c r="AF17" i="11"/>
  <c r="AH17" i="11" s="1"/>
  <c r="AD17" i="11"/>
  <c r="AC17" i="11"/>
  <c r="AE17" i="11" s="1"/>
  <c r="AA17" i="11"/>
  <c r="Z17" i="11"/>
  <c r="AB17" i="11" s="1"/>
  <c r="X17" i="11"/>
  <c r="W17" i="11"/>
  <c r="Y17" i="11" s="1"/>
  <c r="U17" i="11"/>
  <c r="T17" i="11"/>
  <c r="V17" i="11" s="1"/>
  <c r="R17" i="11"/>
  <c r="Q17" i="11"/>
  <c r="O17" i="11"/>
  <c r="N17" i="11"/>
  <c r="P17" i="11" s="1"/>
  <c r="L17" i="11"/>
  <c r="K17" i="11"/>
  <c r="M17" i="11" s="1"/>
  <c r="I17" i="11"/>
  <c r="H17" i="11"/>
  <c r="J17" i="11" s="1"/>
  <c r="F17" i="11"/>
  <c r="E17" i="11"/>
  <c r="BH169" i="11"/>
  <c r="BH171" i="11" s="1"/>
  <c r="BG169" i="11"/>
  <c r="BH170" i="11"/>
  <c r="BG170" i="11"/>
  <c r="BH156" i="11"/>
  <c r="BG156" i="11"/>
  <c r="BH157" i="11"/>
  <c r="BG157" i="11"/>
  <c r="BH149" i="11"/>
  <c r="BG149" i="11"/>
  <c r="BI149" i="11" s="1"/>
  <c r="BH148" i="11"/>
  <c r="BH150" i="11" s="1"/>
  <c r="BG148" i="11"/>
  <c r="BH137" i="11"/>
  <c r="BG137" i="11"/>
  <c r="BH136" i="11"/>
  <c r="BG136" i="11"/>
  <c r="BH103" i="11"/>
  <c r="BG103" i="11"/>
  <c r="BH104" i="11"/>
  <c r="BG104" i="11"/>
  <c r="BH84" i="11"/>
  <c r="BG84" i="11"/>
  <c r="G84" i="11"/>
  <c r="BH83" i="11"/>
  <c r="BG83" i="11"/>
  <c r="G83" i="11"/>
  <c r="BH85" i="11"/>
  <c r="BG85" i="11"/>
  <c r="G85" i="11"/>
  <c r="BH80" i="11"/>
  <c r="BG80" i="11"/>
  <c r="G80" i="11"/>
  <c r="BH73" i="11"/>
  <c r="BG73" i="11"/>
  <c r="BI73" i="11" s="1"/>
  <c r="G73" i="11"/>
  <c r="BH69" i="11"/>
  <c r="BG69" i="11"/>
  <c r="G69" i="11"/>
  <c r="BH70" i="11"/>
  <c r="BG70" i="11"/>
  <c r="G70" i="11"/>
  <c r="BH66" i="11"/>
  <c r="BG66" i="11"/>
  <c r="G66" i="11"/>
  <c r="BH65" i="11"/>
  <c r="BG65" i="11"/>
  <c r="G65" i="11"/>
  <c r="BH67" i="11"/>
  <c r="BG67" i="11"/>
  <c r="G67" i="11"/>
  <c r="BH35" i="11"/>
  <c r="BG35" i="11"/>
  <c r="G35" i="11"/>
  <c r="BH20" i="11"/>
  <c r="BG20" i="11"/>
  <c r="BE13" i="11"/>
  <c r="BD13" i="11"/>
  <c r="BB13" i="11"/>
  <c r="BA13" i="11"/>
  <c r="AY13" i="11"/>
  <c r="AX13" i="11"/>
  <c r="AV13" i="11"/>
  <c r="AU13" i="11"/>
  <c r="AW13" i="11" s="1"/>
  <c r="AS13" i="11"/>
  <c r="AR13" i="11"/>
  <c r="AT13" i="11" s="1"/>
  <c r="AP13" i="11"/>
  <c r="AO13" i="11"/>
  <c r="AM13" i="11"/>
  <c r="AL13" i="11"/>
  <c r="AJ13" i="11"/>
  <c r="AI13" i="11"/>
  <c r="AG13" i="11"/>
  <c r="AF13" i="11"/>
  <c r="AD13" i="11"/>
  <c r="AC13" i="11"/>
  <c r="AE13" i="11" s="1"/>
  <c r="AA13" i="11"/>
  <c r="Z13" i="11"/>
  <c r="AB13" i="11" s="1"/>
  <c r="X13" i="11"/>
  <c r="W13" i="11"/>
  <c r="U13" i="11"/>
  <c r="T13" i="11"/>
  <c r="R13" i="11"/>
  <c r="Q13" i="11"/>
  <c r="O13" i="11"/>
  <c r="N13" i="11"/>
  <c r="L13" i="11"/>
  <c r="K13" i="11"/>
  <c r="M13" i="11" s="1"/>
  <c r="I13" i="11"/>
  <c r="H13" i="11"/>
  <c r="J13" i="11" s="1"/>
  <c r="F13" i="11"/>
  <c r="E13" i="11"/>
  <c r="BE10" i="11"/>
  <c r="BD10" i="11"/>
  <c r="BB10" i="11"/>
  <c r="BA10" i="11"/>
  <c r="AY10" i="11"/>
  <c r="AX10" i="11"/>
  <c r="AV10" i="11"/>
  <c r="AU10" i="11"/>
  <c r="AW10" i="11" s="1"/>
  <c r="AS10" i="11"/>
  <c r="AR10" i="11"/>
  <c r="AT10" i="11" s="1"/>
  <c r="AP10" i="11"/>
  <c r="AO10" i="11"/>
  <c r="AM10" i="11"/>
  <c r="AL10" i="11"/>
  <c r="AJ10" i="11"/>
  <c r="AI10" i="11"/>
  <c r="AG10" i="11"/>
  <c r="AF10" i="11"/>
  <c r="AD10" i="11"/>
  <c r="AC10" i="11"/>
  <c r="AE10" i="11" s="1"/>
  <c r="AA10" i="11"/>
  <c r="Z10" i="11"/>
  <c r="AB10" i="11" s="1"/>
  <c r="X10" i="11"/>
  <c r="W10" i="11"/>
  <c r="U10" i="11"/>
  <c r="T10" i="11"/>
  <c r="R10" i="11"/>
  <c r="Q10" i="11"/>
  <c r="O10" i="11"/>
  <c r="N10" i="11"/>
  <c r="L10" i="11"/>
  <c r="K10" i="11"/>
  <c r="M10" i="11" s="1"/>
  <c r="I10" i="11"/>
  <c r="H10" i="11"/>
  <c r="J10" i="11" s="1"/>
  <c r="F10" i="11"/>
  <c r="E10" i="11"/>
  <c r="BH15" i="11"/>
  <c r="BG15" i="11"/>
  <c r="BH16" i="11"/>
  <c r="BG16" i="11"/>
  <c r="BH12" i="11"/>
  <c r="BG12" i="11"/>
  <c r="BH11" i="11"/>
  <c r="BG11" i="11"/>
  <c r="BI11" i="11" s="1"/>
  <c r="BH9" i="11"/>
  <c r="BG9" i="11"/>
  <c r="BH8" i="11"/>
  <c r="BG8" i="11"/>
  <c r="BI103" i="11" l="1"/>
  <c r="BI156" i="11"/>
  <c r="G174" i="11"/>
  <c r="BI9" i="11"/>
  <c r="BH105" i="11"/>
  <c r="BH158" i="11"/>
  <c r="AE68" i="11"/>
  <c r="M97" i="11"/>
  <c r="BI137" i="11"/>
  <c r="BI169" i="11"/>
  <c r="S37" i="11"/>
  <c r="M167" i="11"/>
  <c r="AE167" i="11"/>
  <c r="M171" i="11"/>
  <c r="AE171" i="11"/>
  <c r="BH71" i="11"/>
  <c r="BH86" i="11"/>
  <c r="BI148" i="11"/>
  <c r="G17" i="11"/>
  <c r="G21" i="11"/>
  <c r="S150" i="11"/>
  <c r="BF86" i="11"/>
  <c r="S97" i="11"/>
  <c r="S154" i="11"/>
  <c r="BI104" i="11"/>
  <c r="BI157" i="11"/>
  <c r="G105" i="11"/>
  <c r="G114" i="11"/>
  <c r="V167" i="11"/>
  <c r="BF167" i="11"/>
  <c r="BF171" i="11"/>
  <c r="BI16" i="11"/>
  <c r="S10" i="11"/>
  <c r="AK10" i="11"/>
  <c r="BC10" i="11"/>
  <c r="S13" i="11"/>
  <c r="AK13" i="11"/>
  <c r="BC13" i="11"/>
  <c r="V68" i="11"/>
  <c r="AN68" i="11"/>
  <c r="BF68" i="11"/>
  <c r="V71" i="11"/>
  <c r="AN71" i="11"/>
  <c r="BF71" i="11"/>
  <c r="AK97" i="11"/>
  <c r="BC97" i="11"/>
  <c r="P105" i="11"/>
  <c r="AH105" i="11"/>
  <c r="AZ105" i="11"/>
  <c r="M114" i="11"/>
  <c r="AE114" i="11"/>
  <c r="AW114" i="11"/>
  <c r="J150" i="11"/>
  <c r="AB150" i="11"/>
  <c r="AT150" i="11"/>
  <c r="G154" i="11"/>
  <c r="Y154" i="11"/>
  <c r="AQ154" i="11"/>
  <c r="V158" i="11"/>
  <c r="AN158" i="11"/>
  <c r="BF158" i="11"/>
  <c r="AE174" i="11"/>
  <c r="AW174" i="11"/>
  <c r="BG68" i="11"/>
  <c r="BI65" i="11"/>
  <c r="BG86" i="11"/>
  <c r="BI84" i="11"/>
  <c r="V10" i="11"/>
  <c r="AN10" i="11"/>
  <c r="BF10" i="11"/>
  <c r="V13" i="11"/>
  <c r="AN13" i="11"/>
  <c r="BF13" i="11"/>
  <c r="BH68" i="11"/>
  <c r="G68" i="11"/>
  <c r="Y68" i="11"/>
  <c r="AQ68" i="11"/>
  <c r="G71" i="11"/>
  <c r="Y71" i="11"/>
  <c r="AQ71" i="11"/>
  <c r="AN97" i="11"/>
  <c r="BF97" i="11"/>
  <c r="S105" i="11"/>
  <c r="AK105" i="11"/>
  <c r="BC105" i="11"/>
  <c r="P114" i="11"/>
  <c r="AH114" i="11"/>
  <c r="AZ114" i="11"/>
  <c r="M150" i="11"/>
  <c r="AE150" i="11"/>
  <c r="AW150" i="11"/>
  <c r="J154" i="11"/>
  <c r="AB154" i="11"/>
  <c r="AT154" i="11"/>
  <c r="G158" i="11"/>
  <c r="Y158" i="11"/>
  <c r="AQ158" i="11"/>
  <c r="BG158" i="11"/>
  <c r="BI158" i="11" s="1"/>
  <c r="P174" i="11"/>
  <c r="AH174" i="11"/>
  <c r="AZ174" i="11"/>
  <c r="BH17" i="11"/>
  <c r="G10" i="11"/>
  <c r="Y10" i="11"/>
  <c r="AQ10" i="11"/>
  <c r="G13" i="11"/>
  <c r="Y13" i="11"/>
  <c r="AQ13" i="11"/>
  <c r="BI20" i="11"/>
  <c r="BI66" i="11"/>
  <c r="BI80" i="11"/>
  <c r="J68" i="11"/>
  <c r="AB68" i="11"/>
  <c r="AT68" i="11"/>
  <c r="J71" i="11"/>
  <c r="AB71" i="11"/>
  <c r="AT71" i="11"/>
  <c r="Y97" i="11"/>
  <c r="AQ97" i="11"/>
  <c r="V105" i="11"/>
  <c r="AN105" i="11"/>
  <c r="BF105" i="11"/>
  <c r="S114" i="11"/>
  <c r="AK114" i="11"/>
  <c r="BC114" i="11"/>
  <c r="P150" i="11"/>
  <c r="AH150" i="11"/>
  <c r="AZ150" i="11"/>
  <c r="M154" i="11"/>
  <c r="AE154" i="11"/>
  <c r="AW154" i="11"/>
  <c r="J158" i="11"/>
  <c r="AB158" i="11"/>
  <c r="AT158" i="11"/>
  <c r="G167" i="11"/>
  <c r="S174" i="11"/>
  <c r="AK174" i="11"/>
  <c r="BC174" i="11"/>
  <c r="BG105" i="11"/>
  <c r="BI35" i="11"/>
  <c r="BI70" i="11"/>
  <c r="BI85" i="11"/>
  <c r="BI136" i="11"/>
  <c r="BI170" i="11"/>
  <c r="S17" i="11"/>
  <c r="AK17" i="11"/>
  <c r="BC17" i="11"/>
  <c r="S21" i="11"/>
  <c r="AK21" i="11"/>
  <c r="BC21" i="11"/>
  <c r="P37" i="11"/>
  <c r="AH37" i="11"/>
  <c r="AZ37" i="11"/>
  <c r="M86" i="11"/>
  <c r="AE86" i="11"/>
  <c r="AW86" i="11"/>
  <c r="J97" i="11"/>
  <c r="J167" i="11"/>
  <c r="AB167" i="11"/>
  <c r="AT167" i="11"/>
  <c r="G171" i="11"/>
  <c r="Y171" i="11"/>
  <c r="AQ171" i="11"/>
  <c r="BG171" i="11"/>
  <c r="BI171" i="11" s="1"/>
  <c r="BI12" i="11"/>
  <c r="P10" i="11"/>
  <c r="AH10" i="11"/>
  <c r="AZ10" i="11"/>
  <c r="P13" i="11"/>
  <c r="AH13" i="11"/>
  <c r="AZ13" i="11"/>
  <c r="BI67" i="11"/>
  <c r="BG71" i="11"/>
  <c r="BI71" i="11" s="1"/>
  <c r="BI69" i="11"/>
  <c r="BI83" i="11"/>
  <c r="S68" i="11"/>
  <c r="AK68" i="11"/>
  <c r="BC68" i="11"/>
  <c r="S71" i="11"/>
  <c r="AK71" i="11"/>
  <c r="BC71" i="11"/>
  <c r="AH97" i="11"/>
  <c r="AZ97" i="11"/>
  <c r="M105" i="11"/>
  <c r="AE105" i="11"/>
  <c r="AW105" i="11"/>
  <c r="J114" i="11"/>
  <c r="AB114" i="11"/>
  <c r="AT114" i="11"/>
  <c r="G150" i="11"/>
  <c r="Y150" i="11"/>
  <c r="AQ150" i="11"/>
  <c r="BG150" i="11"/>
  <c r="BI150" i="11" s="1"/>
  <c r="V154" i="11"/>
  <c r="AN154" i="11"/>
  <c r="BF154" i="11"/>
  <c r="S158" i="11"/>
  <c r="AK158" i="11"/>
  <c r="BC158" i="11"/>
  <c r="AB174" i="11"/>
  <c r="AT174" i="11"/>
  <c r="BI8" i="11"/>
  <c r="BG17" i="11"/>
  <c r="BI15" i="11"/>
  <c r="BG13" i="11"/>
  <c r="BH10" i="11"/>
  <c r="BH13" i="11"/>
  <c r="BG10" i="11"/>
  <c r="BI105" i="11" l="1"/>
  <c r="BI86" i="11"/>
  <c r="BI68" i="11"/>
  <c r="BI17" i="11"/>
  <c r="BI13" i="11"/>
  <c r="BI10" i="11"/>
  <c r="BH201" i="11"/>
  <c r="BG201" i="11"/>
  <c r="BF201" i="11"/>
  <c r="BC201" i="11"/>
  <c r="AZ201" i="11"/>
  <c r="BH200" i="11"/>
  <c r="BG200" i="11"/>
  <c r="BF200" i="11"/>
  <c r="BC200" i="11"/>
  <c r="AZ200" i="11"/>
  <c r="BE192" i="11"/>
  <c r="BD192" i="11"/>
  <c r="BF192" i="11" s="1"/>
  <c r="BB192" i="11"/>
  <c r="BA192" i="11"/>
  <c r="AY192" i="11"/>
  <c r="AX192" i="11"/>
  <c r="BH191" i="11"/>
  <c r="BG191" i="11"/>
  <c r="BH190" i="11"/>
  <c r="BG190" i="11"/>
  <c r="BH189" i="11"/>
  <c r="BG189" i="11"/>
  <c r="BE187" i="11"/>
  <c r="BE188" i="11" s="1"/>
  <c r="BD187" i="11"/>
  <c r="BF187" i="11" s="1"/>
  <c r="BB187" i="11"/>
  <c r="BB188" i="11" s="1"/>
  <c r="BA187" i="11"/>
  <c r="AY187" i="11"/>
  <c r="AY188" i="11" s="1"/>
  <c r="AX187" i="11"/>
  <c r="BH186" i="11"/>
  <c r="BG186" i="11"/>
  <c r="BH185" i="11"/>
  <c r="BG185" i="11"/>
  <c r="BH184" i="11"/>
  <c r="BG184" i="11"/>
  <c r="BH183" i="11"/>
  <c r="BG183" i="11"/>
  <c r="BH182" i="11"/>
  <c r="BG182" i="11"/>
  <c r="BH181" i="11"/>
  <c r="BG181" i="11"/>
  <c r="BH180" i="11"/>
  <c r="BG180" i="11"/>
  <c r="BH179" i="11"/>
  <c r="BG179" i="11"/>
  <c r="BH178" i="11"/>
  <c r="BG178" i="11"/>
  <c r="BH177" i="11"/>
  <c r="BG177" i="11"/>
  <c r="BH176" i="11"/>
  <c r="BG176" i="11"/>
  <c r="BH175" i="11"/>
  <c r="BG175" i="11"/>
  <c r="BH173" i="11"/>
  <c r="BG173" i="11"/>
  <c r="BH172" i="11"/>
  <c r="BG172" i="11"/>
  <c r="BH168" i="11"/>
  <c r="BG168" i="11"/>
  <c r="BE166" i="11"/>
  <c r="BD166" i="11"/>
  <c r="BB166" i="11"/>
  <c r="BA166" i="11"/>
  <c r="BC166" i="11" s="1"/>
  <c r="AY166" i="11"/>
  <c r="AX166" i="11"/>
  <c r="AZ166" i="11" s="1"/>
  <c r="BH165" i="11"/>
  <c r="BG165" i="11"/>
  <c r="BI165" i="11" s="1"/>
  <c r="BH164" i="11"/>
  <c r="BH166" i="11" s="1"/>
  <c r="BG164" i="11"/>
  <c r="BH163" i="11"/>
  <c r="BG163" i="11"/>
  <c r="BH162" i="11"/>
  <c r="BG162" i="11"/>
  <c r="BE161" i="11"/>
  <c r="BD161" i="11"/>
  <c r="BF161" i="11" s="1"/>
  <c r="BB161" i="11"/>
  <c r="BA161" i="11"/>
  <c r="BC161" i="11" s="1"/>
  <c r="AY161" i="11"/>
  <c r="AX161" i="11"/>
  <c r="AZ161" i="11" s="1"/>
  <c r="BH160" i="11"/>
  <c r="BG160" i="11"/>
  <c r="BH159" i="11"/>
  <c r="BG159" i="11"/>
  <c r="BH155" i="11"/>
  <c r="BG155" i="11"/>
  <c r="BH153" i="11"/>
  <c r="BG153" i="11"/>
  <c r="BH152" i="11"/>
  <c r="BG152" i="11"/>
  <c r="BH151" i="11"/>
  <c r="BG151" i="11"/>
  <c r="BI151" i="11" s="1"/>
  <c r="BE147" i="11"/>
  <c r="BD147" i="11"/>
  <c r="BB147" i="11"/>
  <c r="BA147" i="11"/>
  <c r="AY147" i="11"/>
  <c r="AX147" i="11"/>
  <c r="AZ147" i="11" s="1"/>
  <c r="BH146" i="11"/>
  <c r="BG146" i="11"/>
  <c r="BH145" i="11"/>
  <c r="BG145" i="11"/>
  <c r="BH144" i="11"/>
  <c r="BG144" i="11"/>
  <c r="BI144" i="11" s="1"/>
  <c r="BH143" i="11"/>
  <c r="BG143" i="11"/>
  <c r="BH142" i="11"/>
  <c r="BG142" i="11"/>
  <c r="BH141" i="11"/>
  <c r="BG141" i="11"/>
  <c r="BE140" i="11"/>
  <c r="BD140" i="11"/>
  <c r="BB140" i="11"/>
  <c r="BA140" i="11"/>
  <c r="BC140" i="11" s="1"/>
  <c r="AY140" i="11"/>
  <c r="AX140" i="11"/>
  <c r="AZ140" i="11" s="1"/>
  <c r="BE139" i="11"/>
  <c r="BD139" i="11"/>
  <c r="BF139" i="11" s="1"/>
  <c r="BB139" i="11"/>
  <c r="BA139" i="11"/>
  <c r="AY139" i="11"/>
  <c r="AX139" i="11"/>
  <c r="AZ139" i="11" s="1"/>
  <c r="BH138" i="11"/>
  <c r="BG138" i="11"/>
  <c r="BH135" i="11"/>
  <c r="BH139" i="11" s="1"/>
  <c r="BG135" i="11"/>
  <c r="BE134" i="11"/>
  <c r="BD134" i="11"/>
  <c r="BF134" i="11" s="1"/>
  <c r="BB134" i="11"/>
  <c r="BA134" i="11"/>
  <c r="BC134" i="11" s="1"/>
  <c r="AY134" i="11"/>
  <c r="AX134" i="11"/>
  <c r="BH133" i="11"/>
  <c r="BG133" i="11"/>
  <c r="BI133" i="11" s="1"/>
  <c r="BH132" i="11"/>
  <c r="BG132" i="11"/>
  <c r="BH131" i="11"/>
  <c r="BG131" i="11"/>
  <c r="BE130" i="11"/>
  <c r="BD130" i="11"/>
  <c r="BF130" i="11" s="1"/>
  <c r="BB130" i="11"/>
  <c r="BA130" i="11"/>
  <c r="BC130" i="11" s="1"/>
  <c r="AY130" i="11"/>
  <c r="AX130" i="11"/>
  <c r="BH129" i="11"/>
  <c r="BG129" i="11"/>
  <c r="BI129" i="11" s="1"/>
  <c r="BH128" i="11"/>
  <c r="BG128" i="11"/>
  <c r="BH127" i="11"/>
  <c r="BG127" i="11"/>
  <c r="BH126" i="11"/>
  <c r="BG126" i="11"/>
  <c r="BI126" i="11" s="1"/>
  <c r="BH125" i="11"/>
  <c r="BG125" i="11"/>
  <c r="BE124" i="11"/>
  <c r="BD124" i="11"/>
  <c r="BB124" i="11"/>
  <c r="BA124" i="11"/>
  <c r="BC124" i="11" s="1"/>
  <c r="AY124" i="11"/>
  <c r="AX124" i="11"/>
  <c r="AZ124" i="11" s="1"/>
  <c r="BH123" i="11"/>
  <c r="BG123" i="11"/>
  <c r="BH122" i="11"/>
  <c r="BG122" i="11"/>
  <c r="BI122" i="11" s="1"/>
  <c r="BH121" i="11"/>
  <c r="BG121" i="11"/>
  <c r="BH120" i="11"/>
  <c r="BG120" i="11"/>
  <c r="BH119" i="11"/>
  <c r="BG119" i="11"/>
  <c r="BI119" i="11" s="1"/>
  <c r="BE118" i="11"/>
  <c r="BD118" i="11"/>
  <c r="BB118" i="11"/>
  <c r="BA118" i="11"/>
  <c r="BC118" i="11" s="1"/>
  <c r="AY118" i="11"/>
  <c r="AX118" i="11"/>
  <c r="AZ118" i="11" s="1"/>
  <c r="BH117" i="11"/>
  <c r="BG117" i="11"/>
  <c r="BH116" i="11"/>
  <c r="BG116" i="11"/>
  <c r="BH115" i="11"/>
  <c r="BG115" i="11"/>
  <c r="BI115" i="11" s="1"/>
  <c r="BE113" i="11"/>
  <c r="BD113" i="11"/>
  <c r="BF113" i="11" s="1"/>
  <c r="BB113" i="11"/>
  <c r="BA113" i="11"/>
  <c r="BC113" i="11" s="1"/>
  <c r="AY113" i="11"/>
  <c r="AX113" i="11"/>
  <c r="AZ113" i="11" s="1"/>
  <c r="BH112" i="11"/>
  <c r="BG112" i="11"/>
  <c r="BH111" i="11"/>
  <c r="BG111" i="11"/>
  <c r="BH110" i="11"/>
  <c r="BG110" i="11"/>
  <c r="BI110" i="11" s="1"/>
  <c r="BE109" i="11"/>
  <c r="BD109" i="11"/>
  <c r="BF109" i="11" s="1"/>
  <c r="BB109" i="11"/>
  <c r="BA109" i="11"/>
  <c r="BC109" i="11" s="1"/>
  <c r="AY109" i="11"/>
  <c r="AX109" i="11"/>
  <c r="AZ109" i="11" s="1"/>
  <c r="BH108" i="11"/>
  <c r="BG108" i="11"/>
  <c r="BH107" i="11"/>
  <c r="BG107" i="11"/>
  <c r="BH106" i="11"/>
  <c r="BG106" i="11"/>
  <c r="BI106" i="11" s="1"/>
  <c r="BH102" i="11"/>
  <c r="BG102" i="11"/>
  <c r="BE96" i="11"/>
  <c r="BD96" i="11"/>
  <c r="BF96" i="11" s="1"/>
  <c r="BB96" i="11"/>
  <c r="BA96" i="11"/>
  <c r="BC96" i="11" s="1"/>
  <c r="AY96" i="11"/>
  <c r="AX96" i="11"/>
  <c r="AZ96" i="11" s="1"/>
  <c r="BH95" i="11"/>
  <c r="BG95" i="11"/>
  <c r="BH94" i="11"/>
  <c r="BG94" i="11"/>
  <c r="BI94" i="11" s="1"/>
  <c r="BH93" i="11"/>
  <c r="BG93" i="11"/>
  <c r="BH92" i="11"/>
  <c r="BG92" i="11"/>
  <c r="BE91" i="11"/>
  <c r="BD91" i="11"/>
  <c r="BF91" i="11" s="1"/>
  <c r="BB91" i="11"/>
  <c r="BA91" i="11"/>
  <c r="BC91" i="11" s="1"/>
  <c r="AY91" i="11"/>
  <c r="AX91" i="11"/>
  <c r="BH90" i="11"/>
  <c r="BG90" i="11"/>
  <c r="BI90" i="11" s="1"/>
  <c r="BH89" i="11"/>
  <c r="BG89" i="11"/>
  <c r="BH88" i="11"/>
  <c r="BG88" i="11"/>
  <c r="BH87" i="11"/>
  <c r="BG87" i="11"/>
  <c r="BI87" i="11" s="1"/>
  <c r="BE82" i="11"/>
  <c r="BD82" i="11"/>
  <c r="BB82" i="11"/>
  <c r="BA82" i="11"/>
  <c r="BC82" i="11" s="1"/>
  <c r="AY82" i="11"/>
  <c r="AX82" i="11"/>
  <c r="BH81" i="11"/>
  <c r="BG81" i="11"/>
  <c r="BH79" i="11"/>
  <c r="BG79" i="11"/>
  <c r="BE78" i="11"/>
  <c r="BD78" i="11"/>
  <c r="BB78" i="11"/>
  <c r="BA78" i="11"/>
  <c r="AY78" i="11"/>
  <c r="AX78" i="11"/>
  <c r="AZ78" i="11" s="1"/>
  <c r="BH77" i="11"/>
  <c r="BG77" i="11"/>
  <c r="BH76" i="11"/>
  <c r="BG76" i="11"/>
  <c r="BE75" i="11"/>
  <c r="BD75" i="11"/>
  <c r="BB75" i="11"/>
  <c r="BA75" i="11"/>
  <c r="AY75" i="11"/>
  <c r="AX75" i="11"/>
  <c r="BH74" i="11"/>
  <c r="BG74" i="11"/>
  <c r="BH72" i="11"/>
  <c r="BG72" i="11"/>
  <c r="BE64" i="11"/>
  <c r="BD64" i="11"/>
  <c r="BB64" i="11"/>
  <c r="BA64" i="11"/>
  <c r="AY64" i="11"/>
  <c r="AX64" i="11"/>
  <c r="BH63" i="11"/>
  <c r="BG63" i="11"/>
  <c r="BH62" i="11"/>
  <c r="BG62" i="11"/>
  <c r="BH61" i="11"/>
  <c r="BG61" i="11"/>
  <c r="BE60" i="11"/>
  <c r="BD60" i="11"/>
  <c r="BB60" i="11"/>
  <c r="BA60" i="11"/>
  <c r="AY60" i="11"/>
  <c r="AX60" i="11"/>
  <c r="BH59" i="11"/>
  <c r="BG59" i="11"/>
  <c r="BH58" i="11"/>
  <c r="BG58" i="11"/>
  <c r="BE57" i="11"/>
  <c r="BD57" i="11"/>
  <c r="BB57" i="11"/>
  <c r="BA57" i="11"/>
  <c r="AY57" i="11"/>
  <c r="AX57" i="11"/>
  <c r="BH56" i="11"/>
  <c r="BG56" i="11"/>
  <c r="BH55" i="11"/>
  <c r="BG55" i="11"/>
  <c r="BE54" i="11"/>
  <c r="BD54" i="11"/>
  <c r="BB54" i="11"/>
  <c r="BA54" i="11"/>
  <c r="AY54" i="11"/>
  <c r="AX54" i="11"/>
  <c r="BH53" i="11"/>
  <c r="BG53" i="11"/>
  <c r="BH52" i="11"/>
  <c r="BG52" i="11"/>
  <c r="BE51" i="11"/>
  <c r="BD51" i="11"/>
  <c r="BB51" i="11"/>
  <c r="BA51" i="11"/>
  <c r="BC51" i="11" s="1"/>
  <c r="AY51" i="11"/>
  <c r="AX51" i="11"/>
  <c r="BH50" i="11"/>
  <c r="BG50" i="11"/>
  <c r="BH49" i="11"/>
  <c r="BG49" i="11"/>
  <c r="BH48" i="11"/>
  <c r="BG48" i="11"/>
  <c r="BH47" i="11"/>
  <c r="BG47" i="11"/>
  <c r="BE46" i="11"/>
  <c r="BD46" i="11"/>
  <c r="BB46" i="11"/>
  <c r="BA46" i="11"/>
  <c r="AY46" i="11"/>
  <c r="AX46" i="11"/>
  <c r="BH45" i="11"/>
  <c r="BG45" i="11"/>
  <c r="BH44" i="11"/>
  <c r="BG44" i="11"/>
  <c r="BE43" i="11"/>
  <c r="BD43" i="11"/>
  <c r="BB43" i="11"/>
  <c r="BA43" i="11"/>
  <c r="BC43" i="11" s="1"/>
  <c r="AY43" i="11"/>
  <c r="AX43" i="11"/>
  <c r="BH42" i="11"/>
  <c r="BG42" i="11"/>
  <c r="BH41" i="11"/>
  <c r="BG41" i="11"/>
  <c r="BH40" i="11"/>
  <c r="BG40" i="11"/>
  <c r="BH38" i="11"/>
  <c r="BG38" i="11"/>
  <c r="BH36" i="11"/>
  <c r="BG36" i="11"/>
  <c r="BH34" i="11"/>
  <c r="BG34" i="11"/>
  <c r="BH33" i="11"/>
  <c r="BG33" i="11"/>
  <c r="BH32" i="11"/>
  <c r="BG32" i="11"/>
  <c r="BH31" i="11"/>
  <c r="BG31" i="11"/>
  <c r="BH30" i="11"/>
  <c r="BG30" i="11"/>
  <c r="BE29" i="11"/>
  <c r="BD29" i="11"/>
  <c r="BF29" i="11" s="1"/>
  <c r="BB29" i="11"/>
  <c r="BA29" i="11"/>
  <c r="BC29" i="11" s="1"/>
  <c r="AY29" i="11"/>
  <c r="AX29" i="11"/>
  <c r="BH28" i="11"/>
  <c r="BG28" i="11"/>
  <c r="BH27" i="11"/>
  <c r="BG27" i="11"/>
  <c r="BI27" i="11" s="1"/>
  <c r="BE26" i="11"/>
  <c r="BD26" i="11"/>
  <c r="BB26" i="11"/>
  <c r="BA26" i="11"/>
  <c r="BC26" i="11" s="1"/>
  <c r="AY26" i="11"/>
  <c r="AX26" i="11"/>
  <c r="AZ26" i="11" s="1"/>
  <c r="BH25" i="11"/>
  <c r="BG25" i="11"/>
  <c r="BH24" i="11"/>
  <c r="BG24" i="11"/>
  <c r="BH23" i="11"/>
  <c r="BG23" i="11"/>
  <c r="BI23" i="11" s="1"/>
  <c r="BH19" i="11"/>
  <c r="BG19" i="11"/>
  <c r="BH14" i="11"/>
  <c r="BG14" i="11"/>
  <c r="BH7" i="11"/>
  <c r="BG7" i="11"/>
  <c r="BI7" i="11" s="1"/>
  <c r="BH6" i="11"/>
  <c r="BG6" i="11"/>
  <c r="BH5" i="11"/>
  <c r="BG5" i="11"/>
  <c r="BI173" i="11" l="1"/>
  <c r="BI180" i="11"/>
  <c r="BH97" i="11"/>
  <c r="BH46" i="11"/>
  <c r="BH54" i="11"/>
  <c r="BI28" i="11"/>
  <c r="BI88" i="11"/>
  <c r="BI92" i="11"/>
  <c r="BI123" i="11"/>
  <c r="BI127" i="11"/>
  <c r="BI131" i="11"/>
  <c r="BI135" i="11"/>
  <c r="BI145" i="11"/>
  <c r="BI152" i="11"/>
  <c r="BI6" i="11"/>
  <c r="AZ29" i="11"/>
  <c r="BI89" i="11"/>
  <c r="BI93" i="11"/>
  <c r="BF118" i="11"/>
  <c r="BI128" i="11"/>
  <c r="BI132" i="11"/>
  <c r="BI138" i="11"/>
  <c r="BF140" i="11"/>
  <c r="BI146" i="11"/>
  <c r="BI153" i="11"/>
  <c r="BI162" i="11"/>
  <c r="BF166" i="11"/>
  <c r="BI177" i="11"/>
  <c r="BI183" i="11"/>
  <c r="BI36" i="11"/>
  <c r="BF46" i="11"/>
  <c r="BF54" i="11"/>
  <c r="BI58" i="11"/>
  <c r="BI62" i="11"/>
  <c r="BI74" i="11"/>
  <c r="BI108" i="11"/>
  <c r="BI112" i="11"/>
  <c r="BI117" i="11"/>
  <c r="BI121" i="11"/>
  <c r="BI125" i="11"/>
  <c r="BI143" i="11"/>
  <c r="BF147" i="11"/>
  <c r="BI160" i="11"/>
  <c r="BI164" i="11"/>
  <c r="BI32" i="11"/>
  <c r="BI41" i="11"/>
  <c r="BI45" i="11"/>
  <c r="BI49" i="11"/>
  <c r="BI53" i="11"/>
  <c r="AZ57" i="11"/>
  <c r="BC60" i="11"/>
  <c r="BC64" i="11"/>
  <c r="BF75" i="11"/>
  <c r="BI79" i="11"/>
  <c r="BI186" i="11"/>
  <c r="BI191" i="11"/>
  <c r="BH82" i="11"/>
  <c r="BG37" i="11"/>
  <c r="BI37" i="11" s="1"/>
  <c r="BI33" i="11"/>
  <c r="BI42" i="11"/>
  <c r="AZ46" i="11"/>
  <c r="BI50" i="11"/>
  <c r="AZ54" i="11"/>
  <c r="BC57" i="11"/>
  <c r="BF60" i="11"/>
  <c r="BF64" i="11"/>
  <c r="BG78" i="11"/>
  <c r="BI76" i="11"/>
  <c r="BI81" i="11"/>
  <c r="BI175" i="11"/>
  <c r="BI181" i="11"/>
  <c r="AX188" i="11"/>
  <c r="AZ188" i="11" s="1"/>
  <c r="AZ187" i="11"/>
  <c r="AZ192" i="11"/>
  <c r="BI102" i="11"/>
  <c r="BG114" i="11"/>
  <c r="BI114" i="11" s="1"/>
  <c r="BI34" i="11"/>
  <c r="AZ43" i="11"/>
  <c r="BC46" i="11"/>
  <c r="AZ51" i="11"/>
  <c r="BC54" i="11"/>
  <c r="BF57" i="11"/>
  <c r="BI61" i="11"/>
  <c r="BI72" i="11"/>
  <c r="BI77" i="11"/>
  <c r="AZ82" i="11"/>
  <c r="BH114" i="11"/>
  <c r="BI176" i="11"/>
  <c r="BI182" i="11"/>
  <c r="BC187" i="11"/>
  <c r="BC192" i="11"/>
  <c r="BI141" i="11"/>
  <c r="BG154" i="11"/>
  <c r="BI155" i="11"/>
  <c r="BG167" i="11"/>
  <c r="BI167" i="11" s="1"/>
  <c r="BH154" i="11"/>
  <c r="BH167" i="11"/>
  <c r="BI19" i="11"/>
  <c r="BG39" i="11"/>
  <c r="BF26" i="11"/>
  <c r="BG29" i="11"/>
  <c r="BH60" i="11"/>
  <c r="AZ91" i="11"/>
  <c r="BI95" i="11"/>
  <c r="BI107" i="11"/>
  <c r="BI111" i="11"/>
  <c r="BI116" i="11"/>
  <c r="BI120" i="11"/>
  <c r="BF124" i="11"/>
  <c r="AZ130" i="11"/>
  <c r="AZ134" i="11"/>
  <c r="BC139" i="11"/>
  <c r="BI142" i="11"/>
  <c r="BC147" i="11"/>
  <c r="BI159" i="11"/>
  <c r="BI163" i="11"/>
  <c r="BH39" i="11"/>
  <c r="BI30" i="11"/>
  <c r="BI38" i="11"/>
  <c r="BF43" i="11"/>
  <c r="BI47" i="11"/>
  <c r="BF51" i="11"/>
  <c r="BI55" i="11"/>
  <c r="BI59" i="11"/>
  <c r="BI63" i="11"/>
  <c r="AZ75" i="11"/>
  <c r="BC78" i="11"/>
  <c r="BF82" i="11"/>
  <c r="BI168" i="11"/>
  <c r="BG174" i="11"/>
  <c r="BI174" i="11" s="1"/>
  <c r="BI178" i="11"/>
  <c r="BI184" i="11"/>
  <c r="BI189" i="11"/>
  <c r="BG192" i="11"/>
  <c r="BH57" i="11"/>
  <c r="BH174" i="11"/>
  <c r="BH192" i="11"/>
  <c r="BH29" i="11"/>
  <c r="BI31" i="11"/>
  <c r="BI40" i="11"/>
  <c r="BG97" i="11"/>
  <c r="BI97" i="11" s="1"/>
  <c r="BI44" i="11"/>
  <c r="BI48" i="11"/>
  <c r="BI52" i="11"/>
  <c r="BI56" i="11"/>
  <c r="AZ60" i="11"/>
  <c r="AZ64" i="11"/>
  <c r="BC75" i="11"/>
  <c r="BF78" i="11"/>
  <c r="BG82" i="11"/>
  <c r="BI82" i="11" s="1"/>
  <c r="BI172" i="11"/>
  <c r="BI179" i="11"/>
  <c r="BI185" i="11"/>
  <c r="BI190" i="11"/>
  <c r="BI24" i="11"/>
  <c r="BI14" i="11"/>
  <c r="BI25" i="11"/>
  <c r="BG18" i="11"/>
  <c r="BI5" i="11"/>
  <c r="BH18" i="11"/>
  <c r="BH187" i="11"/>
  <c r="BH188" i="11" s="1"/>
  <c r="BH21" i="11"/>
  <c r="BH37" i="11"/>
  <c r="BG21" i="11"/>
  <c r="BI39" i="11"/>
  <c r="BH161" i="11"/>
  <c r="BH147" i="11"/>
  <c r="BG134" i="11"/>
  <c r="BH118" i="11"/>
  <c r="BH130" i="11"/>
  <c r="BH96" i="11"/>
  <c r="BH109" i="11"/>
  <c r="BH91" i="11"/>
  <c r="BB193" i="11"/>
  <c r="BG75" i="11"/>
  <c r="BH51" i="11"/>
  <c r="BG64" i="11"/>
  <c r="BH26" i="11"/>
  <c r="BG26" i="11"/>
  <c r="AY193" i="11"/>
  <c r="BI200" i="11"/>
  <c r="BD188" i="11"/>
  <c r="BH43" i="11"/>
  <c r="BG60" i="11"/>
  <c r="BI60" i="11" s="1"/>
  <c r="BH113" i="11"/>
  <c r="BG161" i="11"/>
  <c r="BG109" i="11"/>
  <c r="BG166" i="11"/>
  <c r="BI166" i="11" s="1"/>
  <c r="BH78" i="11"/>
  <c r="AX193" i="11"/>
  <c r="BG118" i="11"/>
  <c r="BI118" i="11" s="1"/>
  <c r="BA188" i="11"/>
  <c r="BG51" i="11"/>
  <c r="BG57" i="11"/>
  <c r="BH140" i="11"/>
  <c r="BH134" i="11"/>
  <c r="BG147" i="11"/>
  <c r="BI147" i="11" s="1"/>
  <c r="BH124" i="11"/>
  <c r="BG54" i="11"/>
  <c r="BE193" i="11"/>
  <c r="BG43" i="11"/>
  <c r="BI43" i="11" s="1"/>
  <c r="BG46" i="11"/>
  <c r="BI46" i="11" s="1"/>
  <c r="BH64" i="11"/>
  <c r="BH75" i="11"/>
  <c r="BG113" i="11"/>
  <c r="BI201" i="11"/>
  <c r="BG187" i="11"/>
  <c r="BG140" i="11"/>
  <c r="BI140" i="11" s="1"/>
  <c r="BG91" i="11"/>
  <c r="BG96" i="11"/>
  <c r="BG124" i="11"/>
  <c r="BI124" i="11" s="1"/>
  <c r="BG130" i="11"/>
  <c r="BI130" i="11" s="1"/>
  <c r="BG139" i="11"/>
  <c r="BI139" i="11" s="1"/>
  <c r="BI54" i="11" l="1"/>
  <c r="BI96" i="11"/>
  <c r="BI75" i="11"/>
  <c r="BI91" i="11"/>
  <c r="BI113" i="11"/>
  <c r="BI57" i="11"/>
  <c r="BI187" i="11"/>
  <c r="BI109" i="11"/>
  <c r="BI78" i="11"/>
  <c r="BI161" i="11"/>
  <c r="BI29" i="11"/>
  <c r="BI192" i="11"/>
  <c r="BD193" i="11"/>
  <c r="BF188" i="11"/>
  <c r="BI51" i="11"/>
  <c r="BA193" i="11"/>
  <c r="BC188" i="11"/>
  <c r="BC193" i="11" s="1"/>
  <c r="BI134" i="11"/>
  <c r="BI26" i="11"/>
  <c r="BI64" i="11"/>
  <c r="BI154" i="11"/>
  <c r="BI18" i="11"/>
  <c r="BI21" i="11"/>
  <c r="BF193" i="11"/>
  <c r="AZ193" i="11"/>
  <c r="BH193" i="11"/>
  <c r="BG188" i="11"/>
  <c r="BG193" i="11" l="1"/>
  <c r="BI188" i="11"/>
  <c r="BI193" i="11"/>
  <c r="AZ194" i="11" s="1"/>
  <c r="AX194" i="11" l="1"/>
  <c r="AY194" i="11"/>
  <c r="BF194" i="11"/>
  <c r="BH194" i="11"/>
  <c r="BB194" i="11"/>
  <c r="BC194" i="11"/>
  <c r="BE194" i="11"/>
  <c r="BD194" i="11"/>
  <c r="BG194" i="11"/>
  <c r="BI194" i="11"/>
  <c r="BA194" i="11"/>
  <c r="G95" i="11"/>
  <c r="G94" i="11"/>
  <c r="G93" i="11"/>
  <c r="G92" i="11"/>
  <c r="G90" i="11"/>
  <c r="G89" i="11"/>
  <c r="G88" i="11"/>
  <c r="G87" i="11"/>
  <c r="G81" i="11"/>
  <c r="G79" i="11"/>
  <c r="G77" i="11"/>
  <c r="G76" i="11"/>
  <c r="G74" i="11"/>
  <c r="G72" i="11"/>
  <c r="G63" i="11"/>
  <c r="G62" i="11"/>
  <c r="G61" i="11"/>
  <c r="G59" i="11"/>
  <c r="G58" i="11"/>
  <c r="G56" i="11"/>
  <c r="G55" i="11"/>
  <c r="G53" i="11"/>
  <c r="G52" i="11"/>
  <c r="G50" i="11"/>
  <c r="G49" i="11"/>
  <c r="G48" i="11"/>
  <c r="G47" i="11"/>
  <c r="G45" i="11"/>
  <c r="G44" i="11"/>
  <c r="G42" i="11"/>
  <c r="G41" i="11"/>
  <c r="G40" i="11"/>
  <c r="G34" i="11"/>
  <c r="G33" i="11"/>
  <c r="G32" i="11"/>
  <c r="G31" i="11"/>
  <c r="G30" i="11"/>
  <c r="G28" i="11"/>
  <c r="G25" i="11"/>
  <c r="G24" i="11"/>
  <c r="G23" i="11"/>
  <c r="G7" i="11"/>
  <c r="G5" i="11"/>
  <c r="AV187" i="11"/>
  <c r="AV188" i="11" s="1"/>
  <c r="AU187" i="11"/>
  <c r="AS187" i="11"/>
  <c r="AR187" i="11"/>
  <c r="AP187" i="11"/>
  <c r="AP188" i="11" s="1"/>
  <c r="AO187" i="11"/>
  <c r="AQ187" i="11" s="1"/>
  <c r="AM187" i="11"/>
  <c r="AM188" i="11" s="1"/>
  <c r="AL187" i="11"/>
  <c r="AJ187" i="11"/>
  <c r="AJ188" i="11" s="1"/>
  <c r="AI187" i="11"/>
  <c r="AG187" i="11"/>
  <c r="AF187" i="11"/>
  <c r="AD187" i="11"/>
  <c r="AD188" i="11" s="1"/>
  <c r="AC187" i="11"/>
  <c r="AE187" i="11" s="1"/>
  <c r="AA187" i="11"/>
  <c r="AA188" i="11" s="1"/>
  <c r="Z187" i="11"/>
  <c r="X187" i="11"/>
  <c r="X188" i="11" s="1"/>
  <c r="W187" i="11"/>
  <c r="R187" i="11"/>
  <c r="R188" i="11" s="1"/>
  <c r="U187" i="11"/>
  <c r="U188" i="11" s="1"/>
  <c r="T187" i="11"/>
  <c r="Q187" i="11"/>
  <c r="O187" i="11"/>
  <c r="N187" i="11"/>
  <c r="L187" i="11"/>
  <c r="L188" i="11" s="1"/>
  <c r="K187" i="11"/>
  <c r="I187" i="11"/>
  <c r="I188" i="11" s="1"/>
  <c r="H187" i="11"/>
  <c r="F187" i="11"/>
  <c r="F188" i="11" s="1"/>
  <c r="E187" i="11"/>
  <c r="AW201" i="11"/>
  <c r="AT201" i="11"/>
  <c r="AQ201" i="11"/>
  <c r="AN201" i="11"/>
  <c r="AK201" i="11"/>
  <c r="AH201" i="11"/>
  <c r="AE201" i="11"/>
  <c r="AB201" i="11"/>
  <c r="Y201" i="11"/>
  <c r="V201" i="11"/>
  <c r="S201" i="11"/>
  <c r="P201" i="11"/>
  <c r="M201" i="11"/>
  <c r="J201" i="11"/>
  <c r="G201" i="11"/>
  <c r="AW200" i="11"/>
  <c r="AT200" i="11"/>
  <c r="AQ200" i="11"/>
  <c r="AN200" i="11"/>
  <c r="AK200" i="11"/>
  <c r="AH200" i="11"/>
  <c r="AE200" i="11"/>
  <c r="AB200" i="11"/>
  <c r="Y200" i="11"/>
  <c r="V200" i="11"/>
  <c r="S200" i="11"/>
  <c r="P200" i="11"/>
  <c r="M200" i="11"/>
  <c r="J200" i="11"/>
  <c r="G200" i="11"/>
  <c r="E82" i="11"/>
  <c r="E78" i="11"/>
  <c r="E75" i="11"/>
  <c r="E64" i="11"/>
  <c r="E60" i="11"/>
  <c r="E57" i="11"/>
  <c r="E54" i="11"/>
  <c r="E51" i="11"/>
  <c r="E46" i="11"/>
  <c r="E192" i="11"/>
  <c r="E161" i="11"/>
  <c r="E147" i="11"/>
  <c r="E140" i="11"/>
  <c r="G140" i="11" s="1"/>
  <c r="E134" i="11"/>
  <c r="E139" i="11"/>
  <c r="G139" i="11" s="1"/>
  <c r="E130" i="11"/>
  <c r="E124" i="11"/>
  <c r="E118" i="11"/>
  <c r="E113" i="11"/>
  <c r="E109" i="11"/>
  <c r="AV82" i="11"/>
  <c r="AU82" i="11"/>
  <c r="AW82" i="11" s="1"/>
  <c r="AS82" i="11"/>
  <c r="AR82" i="11"/>
  <c r="AT82" i="11" s="1"/>
  <c r="AP82" i="11"/>
  <c r="AO82" i="11"/>
  <c r="AQ82" i="11" s="1"/>
  <c r="AM82" i="11"/>
  <c r="AL82" i="11"/>
  <c r="AJ82" i="11"/>
  <c r="AI82" i="11"/>
  <c r="AK82" i="11" s="1"/>
  <c r="AG82" i="11"/>
  <c r="AF82" i="11"/>
  <c r="AD82" i="11"/>
  <c r="AC82" i="11"/>
  <c r="AE82" i="11" s="1"/>
  <c r="AA82" i="11"/>
  <c r="Z82" i="11"/>
  <c r="AB82" i="11" s="1"/>
  <c r="X82" i="11"/>
  <c r="W82" i="11"/>
  <c r="Y82" i="11" s="1"/>
  <c r="U82" i="11"/>
  <c r="T82" i="11"/>
  <c r="R82" i="11"/>
  <c r="Q82" i="11"/>
  <c r="O82" i="11"/>
  <c r="N82" i="11"/>
  <c r="L82" i="11"/>
  <c r="K82" i="11"/>
  <c r="I82" i="11"/>
  <c r="H82" i="11"/>
  <c r="J82" i="11" s="1"/>
  <c r="F82" i="11"/>
  <c r="AV78" i="11"/>
  <c r="AU78" i="11"/>
  <c r="AS78" i="11"/>
  <c r="AR78" i="11"/>
  <c r="AT78" i="11" s="1"/>
  <c r="AP78" i="11"/>
  <c r="AO78" i="11"/>
  <c r="AM78" i="11"/>
  <c r="AL78" i="11"/>
  <c r="AN78" i="11" s="1"/>
  <c r="AJ78" i="11"/>
  <c r="AI78" i="11"/>
  <c r="AG78" i="11"/>
  <c r="AF78" i="11"/>
  <c r="AD78" i="11"/>
  <c r="AC78" i="11"/>
  <c r="AA78" i="11"/>
  <c r="Z78" i="11"/>
  <c r="AB78" i="11" s="1"/>
  <c r="X78" i="11"/>
  <c r="W78" i="11"/>
  <c r="U78" i="11"/>
  <c r="T78" i="11"/>
  <c r="V78" i="11" s="1"/>
  <c r="R78" i="11"/>
  <c r="Q78" i="11"/>
  <c r="S78" i="11" s="1"/>
  <c r="O78" i="11"/>
  <c r="N78" i="11"/>
  <c r="L78" i="11"/>
  <c r="K78" i="11"/>
  <c r="I78" i="11"/>
  <c r="H78" i="11"/>
  <c r="J78" i="11" s="1"/>
  <c r="F78" i="11"/>
  <c r="AV57" i="11"/>
  <c r="AU57" i="11"/>
  <c r="AS57" i="11"/>
  <c r="AR57" i="11"/>
  <c r="AT57" i="11" s="1"/>
  <c r="AP57" i="11"/>
  <c r="AO57" i="11"/>
  <c r="AQ57" i="11" s="1"/>
  <c r="AM57" i="11"/>
  <c r="AL57" i="11"/>
  <c r="AN57" i="11" s="1"/>
  <c r="AJ57" i="11"/>
  <c r="AI57" i="11"/>
  <c r="AG57" i="11"/>
  <c r="AF57" i="11"/>
  <c r="AH57" i="11" s="1"/>
  <c r="AD57" i="11"/>
  <c r="AC57" i="11"/>
  <c r="AA57" i="11"/>
  <c r="Z57" i="11"/>
  <c r="AB57" i="11" s="1"/>
  <c r="X57" i="11"/>
  <c r="W57" i="11"/>
  <c r="Y57" i="11" s="1"/>
  <c r="U57" i="11"/>
  <c r="T57" i="11"/>
  <c r="R57" i="11"/>
  <c r="Q57" i="11"/>
  <c r="O57" i="11"/>
  <c r="N57" i="11"/>
  <c r="P57" i="11" s="1"/>
  <c r="L57" i="11"/>
  <c r="K57" i="11"/>
  <c r="I57" i="11"/>
  <c r="H57" i="11"/>
  <c r="J57" i="11" s="1"/>
  <c r="F57" i="11"/>
  <c r="AV54" i="11"/>
  <c r="AU54" i="11"/>
  <c r="AS54" i="11"/>
  <c r="AR54" i="11"/>
  <c r="AP54" i="11"/>
  <c r="AO54" i="11"/>
  <c r="AQ54" i="11" s="1"/>
  <c r="AM54" i="11"/>
  <c r="AL54" i="11"/>
  <c r="AJ54" i="11"/>
  <c r="AI54" i="11"/>
  <c r="AK54" i="11" s="1"/>
  <c r="AG54" i="11"/>
  <c r="AF54" i="11"/>
  <c r="AD54" i="11"/>
  <c r="AC54" i="11"/>
  <c r="AA54" i="11"/>
  <c r="Z54" i="11"/>
  <c r="X54" i="11"/>
  <c r="W54" i="11"/>
  <c r="Y54" i="11" s="1"/>
  <c r="U54" i="11"/>
  <c r="T54" i="11"/>
  <c r="R54" i="11"/>
  <c r="Q54" i="11"/>
  <c r="S54" i="11" s="1"/>
  <c r="O54" i="11"/>
  <c r="N54" i="11"/>
  <c r="P54" i="11" s="1"/>
  <c r="L54" i="11"/>
  <c r="K54" i="11"/>
  <c r="I54" i="11"/>
  <c r="H54" i="11"/>
  <c r="F54" i="11"/>
  <c r="AV51" i="11"/>
  <c r="AU51" i="11"/>
  <c r="AW51" i="11" s="1"/>
  <c r="AS51" i="11"/>
  <c r="AR51" i="11"/>
  <c r="AP51" i="11"/>
  <c r="AO51" i="11"/>
  <c r="AQ51" i="11" s="1"/>
  <c r="AM51" i="11"/>
  <c r="AL51" i="11"/>
  <c r="AN51" i="11" s="1"/>
  <c r="AJ51" i="11"/>
  <c r="AI51" i="11"/>
  <c r="AK51" i="11" s="1"/>
  <c r="AG51" i="11"/>
  <c r="AF51" i="11"/>
  <c r="AD51" i="11"/>
  <c r="AC51" i="11"/>
  <c r="AA51" i="11"/>
  <c r="Z51" i="11"/>
  <c r="X51" i="11"/>
  <c r="W51" i="11"/>
  <c r="Y51" i="11" s="1"/>
  <c r="U51" i="11"/>
  <c r="T51" i="11"/>
  <c r="R51" i="11"/>
  <c r="Q51" i="11"/>
  <c r="O51" i="11"/>
  <c r="N51" i="11"/>
  <c r="L51" i="11"/>
  <c r="K51" i="11"/>
  <c r="I51" i="11"/>
  <c r="H51" i="11"/>
  <c r="F51" i="11"/>
  <c r="G6" i="11"/>
  <c r="F26" i="11"/>
  <c r="G26" i="11" s="1"/>
  <c r="AV26" i="11"/>
  <c r="AU26" i="11"/>
  <c r="AS26" i="11"/>
  <c r="AR26" i="11"/>
  <c r="AP26" i="11"/>
  <c r="AO26" i="11"/>
  <c r="AQ26" i="11" s="1"/>
  <c r="AM26" i="11"/>
  <c r="AL26" i="11"/>
  <c r="AJ26" i="11"/>
  <c r="AI26" i="11"/>
  <c r="AK26" i="11" s="1"/>
  <c r="AG26" i="11"/>
  <c r="AF26" i="11"/>
  <c r="AH26" i="11" s="1"/>
  <c r="AD26" i="11"/>
  <c r="AC26" i="11"/>
  <c r="AA26" i="11"/>
  <c r="Z26" i="11"/>
  <c r="X26" i="11"/>
  <c r="W26" i="11"/>
  <c r="Y26" i="11" s="1"/>
  <c r="U26" i="11"/>
  <c r="T26" i="11"/>
  <c r="R26" i="11"/>
  <c r="Q26" i="11"/>
  <c r="S26" i="11" s="1"/>
  <c r="O26" i="11"/>
  <c r="N26" i="11"/>
  <c r="P26" i="11" s="1"/>
  <c r="L26" i="11"/>
  <c r="K26" i="11"/>
  <c r="I26" i="11"/>
  <c r="H26" i="11"/>
  <c r="F140" i="11"/>
  <c r="F192" i="11"/>
  <c r="H140" i="11"/>
  <c r="J140" i="11" s="1"/>
  <c r="H192" i="11"/>
  <c r="J192" i="11" s="1"/>
  <c r="I140" i="11"/>
  <c r="I192" i="11"/>
  <c r="J5" i="11"/>
  <c r="J6" i="11"/>
  <c r="K140" i="11"/>
  <c r="M140" i="11" s="1"/>
  <c r="K192" i="11"/>
  <c r="M192" i="11" s="1"/>
  <c r="L140" i="11"/>
  <c r="L192" i="11"/>
  <c r="M5" i="11"/>
  <c r="N140" i="11"/>
  <c r="P140" i="11" s="1"/>
  <c r="N192" i="11"/>
  <c r="P192" i="11" s="1"/>
  <c r="O140" i="11"/>
  <c r="O192" i="11"/>
  <c r="Q140" i="11"/>
  <c r="Q192" i="11"/>
  <c r="R140" i="11"/>
  <c r="R192" i="11"/>
  <c r="T140" i="11"/>
  <c r="V140" i="11" s="1"/>
  <c r="T192" i="11"/>
  <c r="U140" i="11"/>
  <c r="U192" i="11"/>
  <c r="W140" i="11"/>
  <c r="Y140" i="11" s="1"/>
  <c r="W192" i="11"/>
  <c r="Y192" i="11" s="1"/>
  <c r="X140" i="11"/>
  <c r="X192" i="11"/>
  <c r="Y5" i="11"/>
  <c r="Z140" i="11"/>
  <c r="Z192" i="11"/>
  <c r="AA140" i="11"/>
  <c r="AA192" i="11"/>
  <c r="AC140" i="11"/>
  <c r="AC192" i="11"/>
  <c r="AD140" i="11"/>
  <c r="AD192" i="11"/>
  <c r="AF140" i="11"/>
  <c r="AH140" i="11" s="1"/>
  <c r="AG140" i="11"/>
  <c r="AG192" i="11"/>
  <c r="AH192" i="11" s="1"/>
  <c r="AI140" i="11"/>
  <c r="AI192" i="11"/>
  <c r="AJ140" i="11"/>
  <c r="AJ192" i="11"/>
  <c r="AL140" i="11"/>
  <c r="AN140" i="11" s="1"/>
  <c r="AL192" i="11"/>
  <c r="AN192" i="11" s="1"/>
  <c r="AM140" i="11"/>
  <c r="AM192" i="11"/>
  <c r="AO140" i="11"/>
  <c r="AQ140" i="11" s="1"/>
  <c r="AO192" i="11"/>
  <c r="AQ192" i="11" s="1"/>
  <c r="AP140" i="11"/>
  <c r="AP192" i="11"/>
  <c r="AR140" i="11"/>
  <c r="AR192" i="11"/>
  <c r="AS140" i="11"/>
  <c r="AS192" i="11"/>
  <c r="AU140" i="11"/>
  <c r="AW140" i="11" s="1"/>
  <c r="AU192" i="11"/>
  <c r="AW192" i="11" s="1"/>
  <c r="AV140" i="11"/>
  <c r="AV192" i="11"/>
  <c r="F166" i="11"/>
  <c r="G166" i="11" s="1"/>
  <c r="H166" i="11"/>
  <c r="J166" i="11" s="1"/>
  <c r="I166" i="11"/>
  <c r="K166" i="11"/>
  <c r="L166" i="11"/>
  <c r="N166" i="11"/>
  <c r="O166" i="11"/>
  <c r="Q166" i="11"/>
  <c r="R166" i="11"/>
  <c r="T166" i="11"/>
  <c r="V166" i="11" s="1"/>
  <c r="U166" i="11"/>
  <c r="W166" i="11"/>
  <c r="X166" i="11"/>
  <c r="Z166" i="11"/>
  <c r="AB166" i="11" s="1"/>
  <c r="AA166" i="11"/>
  <c r="AC166" i="11"/>
  <c r="AD166" i="11"/>
  <c r="AF166" i="11"/>
  <c r="AG166" i="11"/>
  <c r="AI166" i="11"/>
  <c r="AK166" i="11" s="1"/>
  <c r="AJ166" i="11"/>
  <c r="AL166" i="11"/>
  <c r="AN166" i="11" s="1"/>
  <c r="AM166" i="11"/>
  <c r="AO166" i="11"/>
  <c r="AP166" i="11"/>
  <c r="AR166" i="11"/>
  <c r="AT166" i="11" s="1"/>
  <c r="AS166" i="11"/>
  <c r="AU166" i="11"/>
  <c r="AV166" i="11"/>
  <c r="F161" i="11"/>
  <c r="H161" i="11"/>
  <c r="I161" i="11"/>
  <c r="K161" i="11"/>
  <c r="L161" i="11"/>
  <c r="N161" i="11"/>
  <c r="P161" i="11" s="1"/>
  <c r="O161" i="11"/>
  <c r="Q161" i="11"/>
  <c r="R161" i="11"/>
  <c r="T161" i="11"/>
  <c r="V161" i="11" s="1"/>
  <c r="U161" i="11"/>
  <c r="W161" i="11"/>
  <c r="X161" i="11"/>
  <c r="Z161" i="11"/>
  <c r="AA161" i="11"/>
  <c r="AC161" i="11"/>
  <c r="AD161" i="11"/>
  <c r="AF161" i="11"/>
  <c r="AH161" i="11" s="1"/>
  <c r="AG161" i="11"/>
  <c r="AI161" i="11"/>
  <c r="AJ161" i="11"/>
  <c r="AL161" i="11"/>
  <c r="AN161" i="11" s="1"/>
  <c r="AM161" i="11"/>
  <c r="AO161" i="11"/>
  <c r="AP161" i="11"/>
  <c r="AR161" i="11"/>
  <c r="AS161" i="11"/>
  <c r="AU161" i="11"/>
  <c r="AV161" i="11"/>
  <c r="F147" i="11"/>
  <c r="H147" i="11"/>
  <c r="I147" i="11"/>
  <c r="K147" i="11"/>
  <c r="M147" i="11" s="1"/>
  <c r="L147" i="11"/>
  <c r="N147" i="11"/>
  <c r="O147" i="11"/>
  <c r="Q147" i="11"/>
  <c r="R147" i="11"/>
  <c r="T147" i="11"/>
  <c r="U147" i="11"/>
  <c r="W147" i="11"/>
  <c r="Y147" i="11" s="1"/>
  <c r="X147" i="11"/>
  <c r="Z147" i="11"/>
  <c r="AA147" i="11"/>
  <c r="AC147" i="11"/>
  <c r="AE147" i="11" s="1"/>
  <c r="AD147" i="11"/>
  <c r="AF147" i="11"/>
  <c r="AG147" i="11"/>
  <c r="AI147" i="11"/>
  <c r="AJ147" i="11"/>
  <c r="AL147" i="11"/>
  <c r="AN147" i="11" s="1"/>
  <c r="AM147" i="11"/>
  <c r="AO147" i="11"/>
  <c r="AQ147" i="11" s="1"/>
  <c r="AP147" i="11"/>
  <c r="AR147" i="11"/>
  <c r="AS147" i="11"/>
  <c r="AU147" i="11"/>
  <c r="AW147" i="11" s="1"/>
  <c r="AV147" i="11"/>
  <c r="F139" i="11"/>
  <c r="H139" i="11"/>
  <c r="I139" i="11"/>
  <c r="K139" i="11"/>
  <c r="L139" i="11"/>
  <c r="N139" i="11"/>
  <c r="O139" i="11"/>
  <c r="Q139" i="11"/>
  <c r="S139" i="11" s="1"/>
  <c r="R139" i="11"/>
  <c r="T139" i="11"/>
  <c r="U139" i="11"/>
  <c r="W139" i="11"/>
  <c r="Y139" i="11" s="1"/>
  <c r="X139" i="11"/>
  <c r="Z139" i="11"/>
  <c r="AA139" i="11"/>
  <c r="AC139" i="11"/>
  <c r="AD139" i="11"/>
  <c r="AF139" i="11"/>
  <c r="AG139" i="11"/>
  <c r="AI139" i="11"/>
  <c r="AK139" i="11" s="1"/>
  <c r="AJ139" i="11"/>
  <c r="AL139" i="11"/>
  <c r="AM139" i="11"/>
  <c r="AO139" i="11"/>
  <c r="AQ139" i="11" s="1"/>
  <c r="AP139" i="11"/>
  <c r="AR139" i="11"/>
  <c r="AS139" i="11"/>
  <c r="AU139" i="11"/>
  <c r="AV139" i="11"/>
  <c r="F134" i="11"/>
  <c r="H134" i="11"/>
  <c r="J134" i="11" s="1"/>
  <c r="I134" i="11"/>
  <c r="K134" i="11"/>
  <c r="L134" i="11"/>
  <c r="N134" i="11"/>
  <c r="P134" i="11" s="1"/>
  <c r="O134" i="11"/>
  <c r="Q134" i="11"/>
  <c r="R134" i="11"/>
  <c r="T134" i="11"/>
  <c r="U134" i="11"/>
  <c r="W134" i="11"/>
  <c r="Y134" i="11" s="1"/>
  <c r="X134" i="11"/>
  <c r="Z134" i="11"/>
  <c r="AB134" i="11" s="1"/>
  <c r="AA134" i="11"/>
  <c r="AC134" i="11"/>
  <c r="AD134" i="11"/>
  <c r="AF134" i="11"/>
  <c r="AH134" i="11" s="1"/>
  <c r="AG134" i="11"/>
  <c r="AI134" i="11"/>
  <c r="AJ134" i="11"/>
  <c r="AL134" i="11"/>
  <c r="AM134" i="11"/>
  <c r="AO134" i="11"/>
  <c r="AP134" i="11"/>
  <c r="AR134" i="11"/>
  <c r="AT134" i="11" s="1"/>
  <c r="AS134" i="11"/>
  <c r="AU134" i="11"/>
  <c r="AV134" i="11"/>
  <c r="F130" i="11"/>
  <c r="H130" i="11"/>
  <c r="J130" i="11" s="1"/>
  <c r="I130" i="11"/>
  <c r="K130" i="11"/>
  <c r="L130" i="11"/>
  <c r="N130" i="11"/>
  <c r="O130" i="11"/>
  <c r="Q130" i="11"/>
  <c r="R130" i="11"/>
  <c r="T130" i="11"/>
  <c r="V130" i="11" s="1"/>
  <c r="U130" i="11"/>
  <c r="W130" i="11"/>
  <c r="X130" i="11"/>
  <c r="Z130" i="11"/>
  <c r="AB130" i="11" s="1"/>
  <c r="AA130" i="11"/>
  <c r="AC130" i="11"/>
  <c r="AD130" i="11"/>
  <c r="AF130" i="11"/>
  <c r="AG130" i="11"/>
  <c r="AI130" i="11"/>
  <c r="AJ130" i="11"/>
  <c r="AL130" i="11"/>
  <c r="AN130" i="11" s="1"/>
  <c r="AM130" i="11"/>
  <c r="AO130" i="11"/>
  <c r="AP130" i="11"/>
  <c r="AR130" i="11"/>
  <c r="AT130" i="11" s="1"/>
  <c r="AS130" i="11"/>
  <c r="AU130" i="11"/>
  <c r="AV130" i="11"/>
  <c r="F124" i="11"/>
  <c r="H124" i="11"/>
  <c r="I124" i="11"/>
  <c r="K124" i="11"/>
  <c r="L124" i="11"/>
  <c r="N124" i="11"/>
  <c r="O124" i="11"/>
  <c r="Q124" i="11"/>
  <c r="R124" i="11"/>
  <c r="T124" i="11"/>
  <c r="U124" i="11"/>
  <c r="W124" i="11"/>
  <c r="X124" i="11"/>
  <c r="Z124" i="11"/>
  <c r="AA124" i="11"/>
  <c r="AC124" i="11"/>
  <c r="AE124" i="11" s="1"/>
  <c r="AD124" i="11"/>
  <c r="AF124" i="11"/>
  <c r="AG124" i="11"/>
  <c r="AI124" i="11"/>
  <c r="AK124" i="11" s="1"/>
  <c r="AJ124" i="11"/>
  <c r="AL124" i="11"/>
  <c r="AM124" i="11"/>
  <c r="AO124" i="11"/>
  <c r="AP124" i="11"/>
  <c r="AR124" i="11"/>
  <c r="AS124" i="11"/>
  <c r="AU124" i="11"/>
  <c r="AW124" i="11" s="1"/>
  <c r="AV124" i="11"/>
  <c r="F118" i="11"/>
  <c r="H118" i="11"/>
  <c r="I118" i="11"/>
  <c r="K118" i="11"/>
  <c r="M118" i="11" s="1"/>
  <c r="L118" i="11"/>
  <c r="N118" i="11"/>
  <c r="O118" i="11"/>
  <c r="Q118" i="11"/>
  <c r="R118" i="11"/>
  <c r="T118" i="11"/>
  <c r="U118" i="11"/>
  <c r="W118" i="11"/>
  <c r="Y118" i="11" s="1"/>
  <c r="X118" i="11"/>
  <c r="Z118" i="11"/>
  <c r="AA118" i="11"/>
  <c r="AC118" i="11"/>
  <c r="AE118" i="11" s="1"/>
  <c r="AD118" i="11"/>
  <c r="AF118" i="11"/>
  <c r="AG118" i="11"/>
  <c r="AI118" i="11"/>
  <c r="AJ118" i="11"/>
  <c r="AL118" i="11"/>
  <c r="AM118" i="11"/>
  <c r="AO118" i="11"/>
  <c r="AQ118" i="11" s="1"/>
  <c r="AP118" i="11"/>
  <c r="AR118" i="11"/>
  <c r="AS118" i="11"/>
  <c r="AU118" i="11"/>
  <c r="AW118" i="11" s="1"/>
  <c r="AV118" i="11"/>
  <c r="F113" i="11"/>
  <c r="H113" i="11"/>
  <c r="I113" i="11"/>
  <c r="K113" i="11"/>
  <c r="L113" i="11"/>
  <c r="N113" i="11"/>
  <c r="P113" i="11" s="1"/>
  <c r="O113" i="11"/>
  <c r="Q113" i="11"/>
  <c r="R113" i="11"/>
  <c r="T113" i="11"/>
  <c r="V113" i="11" s="1"/>
  <c r="U113" i="11"/>
  <c r="W113" i="11"/>
  <c r="X113" i="11"/>
  <c r="Z113" i="11"/>
  <c r="AA113" i="11"/>
  <c r="AC113" i="11"/>
  <c r="AD113" i="11"/>
  <c r="AF113" i="11"/>
  <c r="AH113" i="11" s="1"/>
  <c r="AG113" i="11"/>
  <c r="AI113" i="11"/>
  <c r="AJ113" i="11"/>
  <c r="AL113" i="11"/>
  <c r="AN113" i="11" s="1"/>
  <c r="AM113" i="11"/>
  <c r="AO113" i="11"/>
  <c r="AP113" i="11"/>
  <c r="AR113" i="11"/>
  <c r="AS113" i="11"/>
  <c r="AU113" i="11"/>
  <c r="AV113" i="11"/>
  <c r="F109" i="11"/>
  <c r="H109" i="11"/>
  <c r="J109" i="11" s="1"/>
  <c r="I109" i="11"/>
  <c r="K109" i="11"/>
  <c r="L109" i="11"/>
  <c r="N109" i="11"/>
  <c r="P109" i="11" s="1"/>
  <c r="O109" i="11"/>
  <c r="Q109" i="11"/>
  <c r="R109" i="11"/>
  <c r="T109" i="11"/>
  <c r="U109" i="11"/>
  <c r="W109" i="11"/>
  <c r="X109" i="11"/>
  <c r="Z109" i="11"/>
  <c r="AB109" i="11" s="1"/>
  <c r="AA109" i="11"/>
  <c r="AC109" i="11"/>
  <c r="AD109" i="11"/>
  <c r="AF109" i="11"/>
  <c r="AH109" i="11" s="1"/>
  <c r="AG109" i="11"/>
  <c r="AI109" i="11"/>
  <c r="AJ109" i="11"/>
  <c r="AL109" i="11"/>
  <c r="AM109" i="11"/>
  <c r="AO109" i="11"/>
  <c r="AP109" i="11"/>
  <c r="AR109" i="11"/>
  <c r="AT109" i="11" s="1"/>
  <c r="AS109" i="11"/>
  <c r="AU109" i="11"/>
  <c r="AV109" i="11"/>
  <c r="F96" i="11"/>
  <c r="H96" i="11"/>
  <c r="I96" i="11"/>
  <c r="K96" i="11"/>
  <c r="L96" i="11"/>
  <c r="N96" i="11"/>
  <c r="O96" i="11"/>
  <c r="Q96" i="11"/>
  <c r="R96" i="11"/>
  <c r="T96" i="11"/>
  <c r="U96" i="11"/>
  <c r="W96" i="11"/>
  <c r="Y96" i="11" s="1"/>
  <c r="X96" i="11"/>
  <c r="Z96" i="11"/>
  <c r="AA96" i="11"/>
  <c r="AC96" i="11"/>
  <c r="AD96" i="11"/>
  <c r="AF96" i="11"/>
  <c r="AG96" i="11"/>
  <c r="AI96" i="11"/>
  <c r="AK96" i="11" s="1"/>
  <c r="AJ96" i="11"/>
  <c r="AL96" i="11"/>
  <c r="AM96" i="11"/>
  <c r="AO96" i="11"/>
  <c r="AQ96" i="11" s="1"/>
  <c r="AP96" i="11"/>
  <c r="AR96" i="11"/>
  <c r="AS96" i="11"/>
  <c r="AU96" i="11"/>
  <c r="AV96" i="11"/>
  <c r="F91" i="11"/>
  <c r="H91" i="11"/>
  <c r="I91" i="11"/>
  <c r="K91" i="11"/>
  <c r="M91" i="11" s="1"/>
  <c r="L91" i="11"/>
  <c r="N91" i="11"/>
  <c r="O91" i="11"/>
  <c r="Q91" i="11"/>
  <c r="S91" i="11" s="1"/>
  <c r="R91" i="11"/>
  <c r="T91" i="11"/>
  <c r="U91" i="11"/>
  <c r="W91" i="11"/>
  <c r="X91" i="11"/>
  <c r="Z91" i="11"/>
  <c r="AA91" i="11"/>
  <c r="AC91" i="11"/>
  <c r="AE91" i="11" s="1"/>
  <c r="AD91" i="11"/>
  <c r="AF91" i="11"/>
  <c r="AG91" i="11"/>
  <c r="AI91" i="11"/>
  <c r="AK91" i="11" s="1"/>
  <c r="AJ91" i="11"/>
  <c r="AL91" i="11"/>
  <c r="AM91" i="11"/>
  <c r="AO91" i="11"/>
  <c r="AP91" i="11"/>
  <c r="AR91" i="11"/>
  <c r="AS91" i="11"/>
  <c r="AU91" i="11"/>
  <c r="AW91" i="11" s="1"/>
  <c r="AV91" i="11"/>
  <c r="F75" i="11"/>
  <c r="H75" i="11"/>
  <c r="I75" i="11"/>
  <c r="K75" i="11"/>
  <c r="L75" i="11"/>
  <c r="N75" i="11"/>
  <c r="O75" i="11"/>
  <c r="Q75" i="11"/>
  <c r="R75" i="11"/>
  <c r="T75" i="11"/>
  <c r="V75" i="11" s="1"/>
  <c r="U75" i="11"/>
  <c r="W75" i="11"/>
  <c r="X75" i="11"/>
  <c r="Z75" i="11"/>
  <c r="AB75" i="11" s="1"/>
  <c r="AA75" i="11"/>
  <c r="AC75" i="11"/>
  <c r="AD75" i="11"/>
  <c r="AF75" i="11"/>
  <c r="AG75" i="11"/>
  <c r="AI75" i="11"/>
  <c r="AJ75" i="11"/>
  <c r="AL75" i="11"/>
  <c r="AN75" i="11" s="1"/>
  <c r="AM75" i="11"/>
  <c r="AO75" i="11"/>
  <c r="AP75" i="11"/>
  <c r="AR75" i="11"/>
  <c r="AT75" i="11" s="1"/>
  <c r="AS75" i="11"/>
  <c r="AU75" i="11"/>
  <c r="AV75" i="11"/>
  <c r="F64" i="11"/>
  <c r="H64" i="11"/>
  <c r="I64" i="11"/>
  <c r="K64" i="11"/>
  <c r="L64" i="11"/>
  <c r="N64" i="11"/>
  <c r="P64" i="11" s="1"/>
  <c r="O64" i="11"/>
  <c r="Q64" i="11"/>
  <c r="R64" i="11"/>
  <c r="T64" i="11"/>
  <c r="V64" i="11" s="1"/>
  <c r="U64" i="11"/>
  <c r="W64" i="11"/>
  <c r="X64" i="11"/>
  <c r="Z64" i="11"/>
  <c r="AA64" i="11"/>
  <c r="AC64" i="11"/>
  <c r="AD64" i="11"/>
  <c r="AF64" i="11"/>
  <c r="AH64" i="11" s="1"/>
  <c r="AG64" i="11"/>
  <c r="AI64" i="11"/>
  <c r="AJ64" i="11"/>
  <c r="AL64" i="11"/>
  <c r="AN64" i="11" s="1"/>
  <c r="AM64" i="11"/>
  <c r="AO64" i="11"/>
  <c r="AP64" i="11"/>
  <c r="AR64" i="11"/>
  <c r="AS64" i="11"/>
  <c r="AU64" i="11"/>
  <c r="AV64" i="11"/>
  <c r="F60" i="11"/>
  <c r="H60" i="11"/>
  <c r="I60" i="11"/>
  <c r="K60" i="11"/>
  <c r="L60" i="11"/>
  <c r="N60" i="11"/>
  <c r="O60" i="11"/>
  <c r="Q60" i="11"/>
  <c r="R60" i="11"/>
  <c r="T60" i="11"/>
  <c r="U60" i="11"/>
  <c r="W60" i="11"/>
  <c r="Y60" i="11" s="1"/>
  <c r="X60" i="11"/>
  <c r="Z60" i="11"/>
  <c r="AA60" i="11"/>
  <c r="AC60" i="11"/>
  <c r="AD60" i="11"/>
  <c r="AF60" i="11"/>
  <c r="AG60" i="11"/>
  <c r="AI60" i="11"/>
  <c r="AJ60" i="11"/>
  <c r="AL60" i="11"/>
  <c r="AM60" i="11"/>
  <c r="AO60" i="11"/>
  <c r="AQ60" i="11" s="1"/>
  <c r="AP60" i="11"/>
  <c r="AR60" i="11"/>
  <c r="AS60" i="11"/>
  <c r="AU60" i="11"/>
  <c r="AW60" i="11" s="1"/>
  <c r="AV60" i="11"/>
  <c r="F46" i="11"/>
  <c r="H46" i="11"/>
  <c r="I46" i="11"/>
  <c r="K46" i="11"/>
  <c r="L46" i="11"/>
  <c r="N46" i="11"/>
  <c r="O46" i="11"/>
  <c r="Q46" i="11"/>
  <c r="S46" i="11" s="1"/>
  <c r="R46" i="11"/>
  <c r="T46" i="11"/>
  <c r="U46" i="11"/>
  <c r="W46" i="11"/>
  <c r="Y46" i="11" s="1"/>
  <c r="X46" i="11"/>
  <c r="Z46" i="11"/>
  <c r="AA46" i="11"/>
  <c r="AC46" i="11"/>
  <c r="AD46" i="11"/>
  <c r="AF46" i="11"/>
  <c r="AG46" i="11"/>
  <c r="AI46" i="11"/>
  <c r="AK46" i="11" s="1"/>
  <c r="AJ46" i="11"/>
  <c r="AL46" i="11"/>
  <c r="AM46" i="11"/>
  <c r="AO46" i="11"/>
  <c r="AQ46" i="11" s="1"/>
  <c r="AP46" i="11"/>
  <c r="AR46" i="11"/>
  <c r="AS46" i="11"/>
  <c r="AU46" i="11"/>
  <c r="AV46" i="11"/>
  <c r="F43" i="11"/>
  <c r="H43" i="11"/>
  <c r="J43" i="11" s="1"/>
  <c r="I43" i="11"/>
  <c r="K43" i="11"/>
  <c r="L43" i="11"/>
  <c r="N43" i="11"/>
  <c r="P43" i="11" s="1"/>
  <c r="O43" i="11"/>
  <c r="Q43" i="11"/>
  <c r="R43" i="11"/>
  <c r="T43" i="11"/>
  <c r="U43" i="11"/>
  <c r="W43" i="11"/>
  <c r="X43" i="11"/>
  <c r="Z43" i="11"/>
  <c r="AB43" i="11" s="1"/>
  <c r="AA43" i="11"/>
  <c r="AC43" i="11"/>
  <c r="AD43" i="11"/>
  <c r="AF43" i="11"/>
  <c r="AH43" i="11" s="1"/>
  <c r="AG43" i="11"/>
  <c r="AI43" i="11"/>
  <c r="AJ43" i="11"/>
  <c r="AL43" i="11"/>
  <c r="AM43" i="11"/>
  <c r="AO43" i="11"/>
  <c r="AP43" i="11"/>
  <c r="AR43" i="11"/>
  <c r="AT43" i="11" s="1"/>
  <c r="AS43" i="11"/>
  <c r="AU43" i="11"/>
  <c r="AV43" i="11"/>
  <c r="F29" i="11"/>
  <c r="G29" i="11" s="1"/>
  <c r="H29" i="11"/>
  <c r="J29" i="11" s="1"/>
  <c r="I29" i="11"/>
  <c r="K29" i="11"/>
  <c r="L29" i="11"/>
  <c r="N29" i="11"/>
  <c r="O29" i="11"/>
  <c r="Q29" i="11"/>
  <c r="R29" i="11"/>
  <c r="T29" i="11"/>
  <c r="V29" i="11" s="1"/>
  <c r="U29" i="11"/>
  <c r="W29" i="11"/>
  <c r="X29" i="11"/>
  <c r="Z29" i="11"/>
  <c r="AB29" i="11" s="1"/>
  <c r="AA29" i="11"/>
  <c r="AC29" i="11"/>
  <c r="AD29" i="11"/>
  <c r="AF29" i="11"/>
  <c r="AG29" i="11"/>
  <c r="AI29" i="11"/>
  <c r="AJ29" i="11"/>
  <c r="AL29" i="11"/>
  <c r="AN29" i="11" s="1"/>
  <c r="AM29" i="11"/>
  <c r="AO29" i="11"/>
  <c r="AP29" i="11"/>
  <c r="AR29" i="11"/>
  <c r="AT29" i="11" s="1"/>
  <c r="AS29" i="11"/>
  <c r="AU29" i="11"/>
  <c r="AV29" i="11"/>
  <c r="AE60" i="11" l="1"/>
  <c r="M60" i="11"/>
  <c r="J75" i="11"/>
  <c r="S124" i="11"/>
  <c r="M51" i="11"/>
  <c r="AE51" i="11"/>
  <c r="S82" i="11"/>
  <c r="G118" i="11"/>
  <c r="G187" i="11"/>
  <c r="S96" i="11"/>
  <c r="M124" i="11"/>
  <c r="AE140" i="11"/>
  <c r="V192" i="11"/>
  <c r="S51" i="11"/>
  <c r="V57" i="11"/>
  <c r="V147" i="11"/>
  <c r="S166" i="11"/>
  <c r="V51" i="11"/>
  <c r="M82" i="11"/>
  <c r="G113" i="11"/>
  <c r="Y29" i="11"/>
  <c r="V46" i="11"/>
  <c r="AK64" i="11"/>
  <c r="P91" i="11"/>
  <c r="AW109" i="11"/>
  <c r="M109" i="11"/>
  <c r="AB118" i="11"/>
  <c r="AQ130" i="11"/>
  <c r="AN139" i="11"/>
  <c r="AK161" i="11"/>
  <c r="S161" i="11"/>
  <c r="G124" i="11"/>
  <c r="AN46" i="11"/>
  <c r="S64" i="11"/>
  <c r="AH91" i="11"/>
  <c r="AE109" i="11"/>
  <c r="AT118" i="11"/>
  <c r="J118" i="11"/>
  <c r="Y130" i="11"/>
  <c r="V139" i="11"/>
  <c r="AW43" i="11"/>
  <c r="AE43" i="11"/>
  <c r="M43" i="11"/>
  <c r="AT60" i="11"/>
  <c r="AB60" i="11"/>
  <c r="J60" i="11"/>
  <c r="AQ75" i="11"/>
  <c r="Y75" i="11"/>
  <c r="AN96" i="11"/>
  <c r="V96" i="11"/>
  <c r="AK113" i="11"/>
  <c r="S113" i="11"/>
  <c r="AH124" i="11"/>
  <c r="P124" i="11"/>
  <c r="AW134" i="11"/>
  <c r="AE134" i="11"/>
  <c r="M134" i="11"/>
  <c r="AT147" i="11"/>
  <c r="AB147" i="11"/>
  <c r="J147" i="11"/>
  <c r="AQ166" i="11"/>
  <c r="Y166" i="11"/>
  <c r="P51" i="11"/>
  <c r="AH51" i="11"/>
  <c r="S57" i="11"/>
  <c r="AK57" i="11"/>
  <c r="V82" i="11"/>
  <c r="AN82" i="11"/>
  <c r="G130" i="11"/>
  <c r="H188" i="11"/>
  <c r="J188" i="11" s="1"/>
  <c r="J187" i="11"/>
  <c r="Z188" i="11"/>
  <c r="AB188" i="11" s="1"/>
  <c r="AB187" i="11"/>
  <c r="AR188" i="11"/>
  <c r="AT187" i="11"/>
  <c r="AQ29" i="11"/>
  <c r="AE192" i="11"/>
  <c r="J26" i="11"/>
  <c r="AB26" i="11"/>
  <c r="AT26" i="11"/>
  <c r="J54" i="11"/>
  <c r="AB54" i="11"/>
  <c r="AT54" i="11"/>
  <c r="M78" i="11"/>
  <c r="AE78" i="11"/>
  <c r="AW78" i="11"/>
  <c r="W188" i="11"/>
  <c r="Y188" i="11" s="1"/>
  <c r="Y187" i="11"/>
  <c r="G134" i="11"/>
  <c r="K188" i="11"/>
  <c r="M188" i="11" s="1"/>
  <c r="M187" i="11"/>
  <c r="AU188" i="11"/>
  <c r="AW188" i="11" s="1"/>
  <c r="AW187" i="11"/>
  <c r="AT91" i="11"/>
  <c r="AB91" i="11"/>
  <c r="AQ109" i="11"/>
  <c r="AN118" i="11"/>
  <c r="V118" i="11"/>
  <c r="AK130" i="11"/>
  <c r="S130" i="11"/>
  <c r="AH139" i="11"/>
  <c r="P139" i="11"/>
  <c r="AW161" i="11"/>
  <c r="AE161" i="11"/>
  <c r="M161" i="11"/>
  <c r="M26" i="11"/>
  <c r="AE26" i="11"/>
  <c r="AW26" i="11"/>
  <c r="M54" i="11"/>
  <c r="AE54" i="11"/>
  <c r="AW54" i="11"/>
  <c r="P78" i="11"/>
  <c r="AH78" i="11"/>
  <c r="S29" i="11"/>
  <c r="P46" i="11"/>
  <c r="AE64" i="11"/>
  <c r="Y43" i="11"/>
  <c r="J124" i="11"/>
  <c r="G147" i="11"/>
  <c r="N188" i="11"/>
  <c r="P187" i="11"/>
  <c r="AF188" i="11"/>
  <c r="AH187" i="11"/>
  <c r="AK29" i="11"/>
  <c r="M64" i="11"/>
  <c r="V60" i="11"/>
  <c r="S75" i="11"/>
  <c r="AB124" i="11"/>
  <c r="AH29" i="11"/>
  <c r="AB64" i="11"/>
  <c r="Y91" i="11"/>
  <c r="AN109" i="11"/>
  <c r="V109" i="11"/>
  <c r="AK118" i="11"/>
  <c r="S118" i="11"/>
  <c r="AH130" i="11"/>
  <c r="P130" i="11"/>
  <c r="AW139" i="11"/>
  <c r="AE139" i="11"/>
  <c r="M139" i="11"/>
  <c r="AT161" i="11"/>
  <c r="AB161" i="11"/>
  <c r="J161" i="11"/>
  <c r="AB192" i="11"/>
  <c r="AH54" i="11"/>
  <c r="AK78" i="11"/>
  <c r="G161" i="11"/>
  <c r="AH46" i="11"/>
  <c r="Y109" i="11"/>
  <c r="AH96" i="11"/>
  <c r="M113" i="11"/>
  <c r="P29" i="11"/>
  <c r="AW46" i="11"/>
  <c r="AT64" i="11"/>
  <c r="AQ91" i="11"/>
  <c r="AN43" i="11"/>
  <c r="P75" i="11"/>
  <c r="M96" i="11"/>
  <c r="J113" i="11"/>
  <c r="AQ124" i="11"/>
  <c r="V134" i="11"/>
  <c r="AK147" i="11"/>
  <c r="S147" i="11"/>
  <c r="AH166" i="11"/>
  <c r="P166" i="11"/>
  <c r="AT192" i="11"/>
  <c r="AK192" i="11"/>
  <c r="AB140" i="11"/>
  <c r="S192" i="11"/>
  <c r="G192" i="11"/>
  <c r="Q188" i="11"/>
  <c r="S188" i="11" s="1"/>
  <c r="S187" i="11"/>
  <c r="AI188" i="11"/>
  <c r="AK188" i="11" s="1"/>
  <c r="AK187" i="11"/>
  <c r="AW64" i="11"/>
  <c r="AQ43" i="11"/>
  <c r="AN60" i="11"/>
  <c r="AW113" i="11"/>
  <c r="AT124" i="11"/>
  <c r="M46" i="11"/>
  <c r="V43" i="11"/>
  <c r="S60" i="11"/>
  <c r="AH75" i="11"/>
  <c r="AW96" i="11"/>
  <c r="AT113" i="11"/>
  <c r="J91" i="11"/>
  <c r="AK75" i="11"/>
  <c r="P96" i="11"/>
  <c r="AE113" i="11"/>
  <c r="AQ134" i="11"/>
  <c r="AE46" i="11"/>
  <c r="J64" i="11"/>
  <c r="AK60" i="11"/>
  <c r="AE96" i="11"/>
  <c r="AB113" i="11"/>
  <c r="Y124" i="11"/>
  <c r="AN134" i="11"/>
  <c r="AW29" i="11"/>
  <c r="AE29" i="11"/>
  <c r="M29" i="11"/>
  <c r="AT46" i="11"/>
  <c r="AB46" i="11"/>
  <c r="J46" i="11"/>
  <c r="AQ64" i="11"/>
  <c r="Y64" i="11"/>
  <c r="AN91" i="11"/>
  <c r="V91" i="11"/>
  <c r="AK109" i="11"/>
  <c r="S109" i="11"/>
  <c r="AH118" i="11"/>
  <c r="P118" i="11"/>
  <c r="AW130" i="11"/>
  <c r="AE130" i="11"/>
  <c r="M130" i="11"/>
  <c r="AT139" i="11"/>
  <c r="AB139" i="11"/>
  <c r="J139" i="11"/>
  <c r="AQ161" i="11"/>
  <c r="Y161" i="11"/>
  <c r="AT140" i="11"/>
  <c r="AK140" i="11"/>
  <c r="S140" i="11"/>
  <c r="T188" i="11"/>
  <c r="V188" i="11" s="1"/>
  <c r="V187" i="11"/>
  <c r="AK43" i="11"/>
  <c r="S43" i="11"/>
  <c r="AH60" i="11"/>
  <c r="P60" i="11"/>
  <c r="AW75" i="11"/>
  <c r="AE75" i="11"/>
  <c r="M75" i="11"/>
  <c r="AT96" i="11"/>
  <c r="AB96" i="11"/>
  <c r="J96" i="11"/>
  <c r="AQ113" i="11"/>
  <c r="Y113" i="11"/>
  <c r="AN124" i="11"/>
  <c r="V124" i="11"/>
  <c r="AK134" i="11"/>
  <c r="S134" i="11"/>
  <c r="AH147" i="11"/>
  <c r="P147" i="11"/>
  <c r="AW166" i="11"/>
  <c r="AE166" i="11"/>
  <c r="M166" i="11"/>
  <c r="J51" i="11"/>
  <c r="AB51" i="11"/>
  <c r="AT51" i="11"/>
  <c r="M57" i="11"/>
  <c r="AE57" i="11"/>
  <c r="AW57" i="11"/>
  <c r="P82" i="11"/>
  <c r="AH82" i="11"/>
  <c r="G109" i="11"/>
  <c r="AL188" i="11"/>
  <c r="AN188" i="11" s="1"/>
  <c r="AN187" i="11"/>
  <c r="V26" i="11"/>
  <c r="AN26" i="11"/>
  <c r="V54" i="11"/>
  <c r="AN54" i="11"/>
  <c r="Y78" i="11"/>
  <c r="AQ78" i="11"/>
  <c r="AM193" i="11"/>
  <c r="AM194" i="11" s="1"/>
  <c r="R193" i="11"/>
  <c r="R194" i="11" s="1"/>
  <c r="AP193" i="11"/>
  <c r="AP194" i="11" s="1"/>
  <c r="W193" i="11"/>
  <c r="W194" i="11" s="1"/>
  <c r="AA193" i="11"/>
  <c r="AA194" i="11" s="1"/>
  <c r="K193" i="11"/>
  <c r="K194" i="11" s="1"/>
  <c r="Q193" i="11"/>
  <c r="Q194" i="11" s="1"/>
  <c r="U193" i="11"/>
  <c r="U194" i="11" s="1"/>
  <c r="AU193" i="11"/>
  <c r="AU194" i="11" s="1"/>
  <c r="N193" i="11"/>
  <c r="N194" i="11" s="1"/>
  <c r="AD193" i="11"/>
  <c r="AD194" i="11" s="1"/>
  <c r="AG188" i="11"/>
  <c r="AG193" i="11" s="1"/>
  <c r="AG194" i="11" s="1"/>
  <c r="AC188" i="11"/>
  <c r="AS188" i="11"/>
  <c r="AS193" i="11" s="1"/>
  <c r="AS194" i="11" s="1"/>
  <c r="AO188" i="11"/>
  <c r="O188" i="11"/>
  <c r="H193" i="11"/>
  <c r="H194" i="11" s="1"/>
  <c r="Z193" i="11"/>
  <c r="Z194" i="11" s="1"/>
  <c r="I193" i="11"/>
  <c r="I194" i="11" s="1"/>
  <c r="AV193" i="11"/>
  <c r="AV194" i="11" s="1"/>
  <c r="AL193" i="11"/>
  <c r="AL194" i="11" s="1"/>
  <c r="AF193" i="11"/>
  <c r="AF194" i="11" s="1"/>
  <c r="AR193" i="11"/>
  <c r="AR194" i="11" s="1"/>
  <c r="AJ193" i="11"/>
  <c r="AJ194" i="11" s="1"/>
  <c r="X193" i="11"/>
  <c r="X194" i="11" s="1"/>
  <c r="O193" i="11"/>
  <c r="O194" i="11" s="1"/>
  <c r="L193" i="11"/>
  <c r="L194" i="11" s="1"/>
  <c r="F193" i="11"/>
  <c r="F194" i="11" s="1"/>
  <c r="G91" i="11"/>
  <c r="G43" i="11"/>
  <c r="G51" i="11"/>
  <c r="G57" i="11"/>
  <c r="G64" i="11"/>
  <c r="G78" i="11"/>
  <c r="T193" i="11"/>
  <c r="T194" i="11" s="1"/>
  <c r="G96" i="11"/>
  <c r="G46" i="11"/>
  <c r="G54" i="11"/>
  <c r="G60" i="11"/>
  <c r="G75" i="11"/>
  <c r="G82" i="11"/>
  <c r="E188" i="11"/>
  <c r="AI193" i="11" l="1"/>
  <c r="AI194" i="11" s="1"/>
  <c r="AC193" i="11"/>
  <c r="AC194" i="11" s="1"/>
  <c r="AE188" i="11"/>
  <c r="AE193" i="11" s="1"/>
  <c r="AE194" i="11" s="1"/>
  <c r="E193" i="11"/>
  <c r="E194" i="11" s="1"/>
  <c r="G188" i="11"/>
  <c r="G193" i="11" s="1"/>
  <c r="G194" i="11" s="1"/>
  <c r="AO193" i="11"/>
  <c r="AO194" i="11" s="1"/>
  <c r="AQ188" i="11"/>
  <c r="AQ193" i="11" s="1"/>
  <c r="AQ194" i="11" s="1"/>
  <c r="AH188" i="11"/>
  <c r="AT188" i="11"/>
  <c r="P188" i="11"/>
  <c r="P193" i="11" s="1"/>
  <c r="P194" i="11" s="1"/>
  <c r="AW193" i="11"/>
  <c r="AW194" i="11" s="1"/>
  <c r="Y193" i="11"/>
  <c r="Y194" i="11" s="1"/>
  <c r="AK193" i="11"/>
  <c r="AK194" i="11" s="1"/>
  <c r="AN193" i="11"/>
  <c r="AN194" i="11" s="1"/>
  <c r="AT193" i="11"/>
  <c r="AT194" i="11" s="1"/>
  <c r="AB193" i="11"/>
  <c r="AB194" i="11" s="1"/>
  <c r="M193" i="11"/>
  <c r="M194" i="11" s="1"/>
  <c r="J193" i="11"/>
  <c r="J194" i="11" s="1"/>
  <c r="S193" i="11"/>
  <c r="S194" i="11" s="1"/>
  <c r="V193" i="11"/>
  <c r="V194" i="11" s="1"/>
  <c r="AH193" i="11"/>
  <c r="AH194" i="11" s="1"/>
</calcChain>
</file>

<file path=xl/sharedStrings.xml><?xml version="1.0" encoding="utf-8"?>
<sst xmlns="http://schemas.openxmlformats.org/spreadsheetml/2006/main" count="4189" uniqueCount="237">
  <si>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</si>
  <si>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</si>
  <si>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</si>
  <si>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</si>
  <si>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宇都宮</t>
    <rPh sb="0" eb="3">
      <t>ウツノミヤ</t>
    </rPh>
    <phoneticPr fontId="1"/>
  </si>
  <si>
    <t>袖ヶ浦</t>
    <rPh sb="0" eb="3">
      <t>ソデガウラ</t>
    </rPh>
    <phoneticPr fontId="1"/>
  </si>
  <si>
    <t>八王子</t>
    <rPh sb="0" eb="3">
      <t>ハチオウジ</t>
    </rPh>
    <phoneticPr fontId="1"/>
  </si>
  <si>
    <t>神奈川</t>
    <rPh sb="0" eb="1">
      <t>カミ</t>
    </rPh>
    <rPh sb="1" eb="2">
      <t>ナ</t>
    </rPh>
    <rPh sb="2" eb="3">
      <t>カワ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</si>
  <si>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</si>
  <si>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</si>
  <si>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尾張小牧</t>
    <rPh sb="0" eb="2">
      <t>オワリ</t>
    </rPh>
    <rPh sb="2" eb="4">
      <t>コマキ</t>
    </rPh>
    <phoneticPr fontId="1"/>
  </si>
  <si>
    <t>兵庫</t>
    <rPh sb="0" eb="2">
      <t>ヒョウゴ</t>
    </rPh>
    <phoneticPr fontId="1"/>
  </si>
  <si>
    <t>広島</t>
    <rPh sb="0" eb="2">
      <t>ヒロシマ</t>
    </rPh>
    <phoneticPr fontId="1"/>
  </si>
  <si>
    <t>北九州</t>
    <rPh sb="0" eb="3">
      <t>キタキュウシュウ</t>
    </rPh>
    <phoneticPr fontId="1"/>
  </si>
  <si>
    <t>久留米</t>
    <rPh sb="0" eb="3">
      <t>クルメ</t>
    </rPh>
    <phoneticPr fontId="1"/>
  </si>
  <si>
    <t>佐世保</t>
    <rPh sb="0" eb="3">
      <t>サセボ</t>
    </rPh>
    <phoneticPr fontId="1"/>
  </si>
  <si>
    <t>鹿児島</t>
    <rPh sb="0" eb="3">
      <t>カゴシマ</t>
    </rPh>
    <phoneticPr fontId="1"/>
  </si>
  <si>
    <t>宮城</t>
    <rPh sb="0" eb="2">
      <t>ミヤギ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</si>
  <si>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</si>
  <si>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</si>
  <si>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電気</t>
    <rPh sb="0" eb="2">
      <t>デンキ</t>
    </rPh>
    <phoneticPr fontId="1"/>
  </si>
  <si>
    <t>ガソリン・灯油</t>
    <rPh sb="5" eb="7">
      <t>トウユ</t>
    </rPh>
    <phoneticPr fontId="1"/>
  </si>
  <si>
    <t>ＬＮＧ</t>
    <phoneticPr fontId="1"/>
  </si>
  <si>
    <t>その他(99)</t>
    <rPh sb="2" eb="3">
      <t>タ</t>
    </rPh>
    <phoneticPr fontId="1"/>
  </si>
  <si>
    <t>合計</t>
    <rPh sb="0" eb="2">
      <t>ゴウケイ</t>
    </rPh>
    <phoneticPr fontId="1"/>
  </si>
  <si>
    <t>自家用</t>
    <rPh sb="0" eb="3">
      <t>ジカヨウ</t>
    </rPh>
    <phoneticPr fontId="1"/>
  </si>
  <si>
    <t>事業用</t>
    <rPh sb="0" eb="3">
      <t>ジギョウヨウ</t>
    </rPh>
    <phoneticPr fontId="1"/>
  </si>
  <si>
    <t>計</t>
    <rPh sb="0" eb="1">
      <t>ケイ</t>
    </rPh>
    <phoneticPr fontId="1"/>
  </si>
  <si>
    <t>青森</t>
    <rPh sb="0" eb="2">
      <t>アオモリ</t>
    </rPh>
    <phoneticPr fontId="1"/>
  </si>
  <si>
    <t>習志野</t>
    <rPh sb="0" eb="3">
      <t>ナラシノ</t>
    </rPh>
    <phoneticPr fontId="1"/>
  </si>
  <si>
    <t>メタノール</t>
    <phoneticPr fontId="1"/>
  </si>
  <si>
    <t>岐阜</t>
    <rPh sb="0" eb="2">
      <t>ギフ</t>
    </rPh>
    <phoneticPr fontId="1"/>
  </si>
  <si>
    <t>事務所</t>
    <rPh sb="0" eb="1">
      <t>コト</t>
    </rPh>
    <rPh sb="1" eb="2">
      <t>ツトム</t>
    </rPh>
    <rPh sb="2" eb="3">
      <t>ショ</t>
    </rPh>
    <phoneticPr fontId="1"/>
  </si>
  <si>
    <t>群馬</t>
    <rPh sb="0" eb="2">
      <t>グンマ</t>
    </rPh>
    <phoneticPr fontId="1"/>
  </si>
  <si>
    <t>石川</t>
    <rPh sb="0" eb="2">
      <t>イシカワ</t>
    </rPh>
    <phoneticPr fontId="1"/>
  </si>
  <si>
    <t>三重</t>
    <rPh sb="0" eb="2">
      <t>ミエ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</si>
  <si>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</si>
  <si>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</si>
  <si>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小牧</t>
    <rPh sb="0" eb="2">
      <t>コマキ</t>
    </rPh>
    <phoneticPr fontId="1"/>
  </si>
  <si>
    <t>札　　　幌</t>
    <rPh sb="0" eb="1">
      <t>サツ</t>
    </rPh>
    <rPh sb="4" eb="5">
      <t>ホロ</t>
    </rPh>
    <phoneticPr fontId="1"/>
  </si>
  <si>
    <t>函　　　館</t>
    <rPh sb="0" eb="1">
      <t>ハコ</t>
    </rPh>
    <rPh sb="4" eb="5">
      <t>カン</t>
    </rPh>
    <phoneticPr fontId="1"/>
  </si>
  <si>
    <t>旭　　　川</t>
    <rPh sb="0" eb="1">
      <t>アサヒ</t>
    </rPh>
    <rPh sb="4" eb="5">
      <t>カワ</t>
    </rPh>
    <phoneticPr fontId="1"/>
  </si>
  <si>
    <t>帯　　　広</t>
    <rPh sb="0" eb="1">
      <t>オビ</t>
    </rPh>
    <rPh sb="4" eb="5">
      <t>ヒロ</t>
    </rPh>
    <phoneticPr fontId="1"/>
  </si>
  <si>
    <t>小　　　計</t>
    <rPh sb="0" eb="1">
      <t>ショウ</t>
    </rPh>
    <rPh sb="4" eb="5">
      <t>ケイ</t>
    </rPh>
    <phoneticPr fontId="1"/>
  </si>
  <si>
    <t>青　森</t>
    <rPh sb="0" eb="1">
      <t>アオ</t>
    </rPh>
    <rPh sb="2" eb="3">
      <t>モリ</t>
    </rPh>
    <phoneticPr fontId="1"/>
  </si>
  <si>
    <t>秋　　　田</t>
    <rPh sb="0" eb="1">
      <t>アキ</t>
    </rPh>
    <rPh sb="4" eb="5">
      <t>タ</t>
    </rPh>
    <phoneticPr fontId="1"/>
  </si>
  <si>
    <t>山　形</t>
    <rPh sb="0" eb="1">
      <t>ヤマ</t>
    </rPh>
    <rPh sb="2" eb="3">
      <t>カタチ</t>
    </rPh>
    <phoneticPr fontId="1"/>
  </si>
  <si>
    <t>庄　内</t>
    <rPh sb="0" eb="1">
      <t>ショウ</t>
    </rPh>
    <rPh sb="2" eb="3">
      <t>ウチ</t>
    </rPh>
    <phoneticPr fontId="1"/>
  </si>
  <si>
    <t>福　島</t>
    <rPh sb="0" eb="1">
      <t>フク</t>
    </rPh>
    <rPh sb="2" eb="3">
      <t>シマ</t>
    </rPh>
    <phoneticPr fontId="1"/>
  </si>
  <si>
    <t>土　浦</t>
    <rPh sb="0" eb="1">
      <t>ツチ</t>
    </rPh>
    <rPh sb="2" eb="3">
      <t>ウラ</t>
    </rPh>
    <phoneticPr fontId="1"/>
  </si>
  <si>
    <t>所　沢</t>
    <rPh sb="0" eb="1">
      <t>トコロ</t>
    </rPh>
    <rPh sb="2" eb="3">
      <t>サワ</t>
    </rPh>
    <phoneticPr fontId="1"/>
  </si>
  <si>
    <t>熊　谷</t>
    <rPh sb="0" eb="1">
      <t>クマ</t>
    </rPh>
    <rPh sb="2" eb="3">
      <t>タニ</t>
    </rPh>
    <phoneticPr fontId="1"/>
  </si>
  <si>
    <t>千　葉</t>
    <rPh sb="0" eb="1">
      <t>セン</t>
    </rPh>
    <rPh sb="2" eb="3">
      <t>ハ</t>
    </rPh>
    <phoneticPr fontId="1"/>
  </si>
  <si>
    <t>野　田</t>
    <rPh sb="0" eb="1">
      <t>ノ</t>
    </rPh>
    <rPh sb="2" eb="3">
      <t>タ</t>
    </rPh>
    <phoneticPr fontId="1"/>
  </si>
  <si>
    <t>多　摩</t>
    <rPh sb="0" eb="1">
      <t>タ</t>
    </rPh>
    <rPh sb="2" eb="3">
      <t>マ</t>
    </rPh>
    <phoneticPr fontId="1"/>
  </si>
  <si>
    <t>湘　南</t>
    <rPh sb="0" eb="1">
      <t>ショウ</t>
    </rPh>
    <rPh sb="2" eb="3">
      <t>ミナミ</t>
    </rPh>
    <phoneticPr fontId="1"/>
  </si>
  <si>
    <t>相　模</t>
    <rPh sb="0" eb="1">
      <t>ソウ</t>
    </rPh>
    <rPh sb="2" eb="3">
      <t>ノット</t>
    </rPh>
    <phoneticPr fontId="1"/>
  </si>
  <si>
    <t>新　潟</t>
    <rPh sb="0" eb="1">
      <t>シン</t>
    </rPh>
    <rPh sb="2" eb="3">
      <t>カタ</t>
    </rPh>
    <phoneticPr fontId="1"/>
  </si>
  <si>
    <t>長　岡</t>
    <rPh sb="0" eb="1">
      <t>チョウ</t>
    </rPh>
    <rPh sb="2" eb="3">
      <t>オカ</t>
    </rPh>
    <phoneticPr fontId="1"/>
  </si>
  <si>
    <t>富　　　山</t>
    <rPh sb="0" eb="1">
      <t>トミ</t>
    </rPh>
    <rPh sb="4" eb="5">
      <t>ヤマ</t>
    </rPh>
    <phoneticPr fontId="1"/>
  </si>
  <si>
    <t>松　本</t>
    <rPh sb="0" eb="1">
      <t>マツ</t>
    </rPh>
    <rPh sb="2" eb="3">
      <t>ホン</t>
    </rPh>
    <phoneticPr fontId="1"/>
  </si>
  <si>
    <t>福　　　井</t>
    <rPh sb="0" eb="1">
      <t>フク</t>
    </rPh>
    <rPh sb="4" eb="5">
      <t>イ</t>
    </rPh>
    <phoneticPr fontId="1"/>
  </si>
  <si>
    <t>岐　阜</t>
    <rPh sb="0" eb="1">
      <t>チマタ</t>
    </rPh>
    <rPh sb="2" eb="3">
      <t>オカ</t>
    </rPh>
    <phoneticPr fontId="1"/>
  </si>
  <si>
    <t>飛　騨</t>
    <rPh sb="0" eb="1">
      <t>ヒ</t>
    </rPh>
    <rPh sb="2" eb="3">
      <t>ダ</t>
    </rPh>
    <phoneticPr fontId="1"/>
  </si>
  <si>
    <t>静　岡</t>
    <rPh sb="0" eb="1">
      <t>セイ</t>
    </rPh>
    <rPh sb="2" eb="3">
      <t>オカ</t>
    </rPh>
    <phoneticPr fontId="1"/>
  </si>
  <si>
    <t>浜　松</t>
    <rPh sb="0" eb="1">
      <t>ハマ</t>
    </rPh>
    <rPh sb="2" eb="3">
      <t>マツ</t>
    </rPh>
    <phoneticPr fontId="1"/>
  </si>
  <si>
    <t>沼　津</t>
    <rPh sb="0" eb="1">
      <t>ヌマ</t>
    </rPh>
    <rPh sb="2" eb="3">
      <t>ツ</t>
    </rPh>
    <phoneticPr fontId="1"/>
  </si>
  <si>
    <t>豊　橋</t>
    <rPh sb="0" eb="1">
      <t>ユタカ</t>
    </rPh>
    <rPh sb="2" eb="3">
      <t>ハシ</t>
    </rPh>
    <phoneticPr fontId="1"/>
  </si>
  <si>
    <t>三　河</t>
    <rPh sb="0" eb="1">
      <t>３</t>
    </rPh>
    <rPh sb="2" eb="3">
      <t>カワ</t>
    </rPh>
    <phoneticPr fontId="1"/>
  </si>
  <si>
    <t>大　　　阪</t>
    <rPh sb="0" eb="1">
      <t>ダイ</t>
    </rPh>
    <rPh sb="4" eb="5">
      <t>サカ</t>
    </rPh>
    <phoneticPr fontId="1"/>
  </si>
  <si>
    <t>滋　　　賀</t>
    <rPh sb="0" eb="1">
      <t>シゲル</t>
    </rPh>
    <rPh sb="4" eb="5">
      <t>ガ</t>
    </rPh>
    <phoneticPr fontId="1"/>
  </si>
  <si>
    <t>京　  　都</t>
    <rPh sb="0" eb="1">
      <t>キョウ</t>
    </rPh>
    <rPh sb="5" eb="6">
      <t>ミヤコ</t>
    </rPh>
    <phoneticPr fontId="1"/>
  </si>
  <si>
    <t>大　阪</t>
    <rPh sb="0" eb="1">
      <t>ダイ</t>
    </rPh>
    <rPh sb="2" eb="3">
      <t>サカ</t>
    </rPh>
    <phoneticPr fontId="1"/>
  </si>
  <si>
    <t>和　泉</t>
    <rPh sb="0" eb="1">
      <t>ワ</t>
    </rPh>
    <rPh sb="2" eb="3">
      <t>イズミ</t>
    </rPh>
    <phoneticPr fontId="1"/>
  </si>
  <si>
    <t>和　歌　山</t>
    <rPh sb="0" eb="1">
      <t>ワ</t>
    </rPh>
    <rPh sb="2" eb="3">
      <t>ウタ</t>
    </rPh>
    <rPh sb="4" eb="5">
      <t>ヤマ</t>
    </rPh>
    <phoneticPr fontId="1"/>
  </si>
  <si>
    <t>兵　庫</t>
    <rPh sb="0" eb="1">
      <t>ヘイ</t>
    </rPh>
    <rPh sb="2" eb="3">
      <t>コ</t>
    </rPh>
    <phoneticPr fontId="1"/>
  </si>
  <si>
    <t>姫　路</t>
    <rPh sb="0" eb="1">
      <t>ヒメ</t>
    </rPh>
    <rPh sb="2" eb="3">
      <t>ミチ</t>
    </rPh>
    <phoneticPr fontId="1"/>
  </si>
  <si>
    <t>広　　島</t>
    <rPh sb="0" eb="1">
      <t>ヒロ</t>
    </rPh>
    <rPh sb="3" eb="4">
      <t>シマ</t>
    </rPh>
    <phoneticPr fontId="1"/>
  </si>
  <si>
    <t>鳥　　　取</t>
    <rPh sb="0" eb="1">
      <t>トリ</t>
    </rPh>
    <rPh sb="4" eb="5">
      <t>トリ</t>
    </rPh>
    <phoneticPr fontId="1"/>
  </si>
  <si>
    <t>広　島</t>
    <rPh sb="0" eb="1">
      <t>ヒロ</t>
    </rPh>
    <rPh sb="2" eb="3">
      <t>シマ</t>
    </rPh>
    <phoneticPr fontId="1"/>
  </si>
  <si>
    <t>福　山</t>
    <rPh sb="0" eb="1">
      <t>フク</t>
    </rPh>
    <rPh sb="2" eb="3">
      <t>ヤマ</t>
    </rPh>
    <phoneticPr fontId="1"/>
  </si>
  <si>
    <t>香　川</t>
    <rPh sb="0" eb="1">
      <t>カオリ</t>
    </rPh>
    <rPh sb="2" eb="3">
      <t>カワ</t>
    </rPh>
    <phoneticPr fontId="1"/>
  </si>
  <si>
    <t>徳　　　島</t>
    <rPh sb="0" eb="1">
      <t>トク</t>
    </rPh>
    <rPh sb="4" eb="5">
      <t>シマ</t>
    </rPh>
    <phoneticPr fontId="1"/>
  </si>
  <si>
    <t>愛　　　媛</t>
    <rPh sb="0" eb="1">
      <t>アイ</t>
    </rPh>
    <rPh sb="4" eb="5">
      <t>ヒメ</t>
    </rPh>
    <phoneticPr fontId="1"/>
  </si>
  <si>
    <t>高　　　知</t>
    <rPh sb="0" eb="1">
      <t>タカ</t>
    </rPh>
    <rPh sb="4" eb="5">
      <t>チ</t>
    </rPh>
    <phoneticPr fontId="1"/>
  </si>
  <si>
    <t>福　　　岡</t>
    <rPh sb="0" eb="1">
      <t>フク</t>
    </rPh>
    <rPh sb="4" eb="5">
      <t>オカ</t>
    </rPh>
    <phoneticPr fontId="1"/>
  </si>
  <si>
    <t>福　岡</t>
    <rPh sb="0" eb="1">
      <t>フク</t>
    </rPh>
    <rPh sb="2" eb="3">
      <t>オカ</t>
    </rPh>
    <phoneticPr fontId="1"/>
  </si>
  <si>
    <t>筑　豊</t>
    <rPh sb="0" eb="1">
      <t>チク</t>
    </rPh>
    <rPh sb="2" eb="3">
      <t>トヨ</t>
    </rPh>
    <phoneticPr fontId="1"/>
  </si>
  <si>
    <t>佐　　　賀</t>
    <rPh sb="0" eb="1">
      <t>タスク</t>
    </rPh>
    <rPh sb="4" eb="5">
      <t>ガ</t>
    </rPh>
    <phoneticPr fontId="1"/>
  </si>
  <si>
    <t>長　崎</t>
    <rPh sb="0" eb="1">
      <t>チョウ</t>
    </rPh>
    <rPh sb="2" eb="3">
      <t>ザキ</t>
    </rPh>
    <phoneticPr fontId="1"/>
  </si>
  <si>
    <t>厳　原</t>
    <rPh sb="0" eb="1">
      <t>キビ</t>
    </rPh>
    <rPh sb="2" eb="3">
      <t>ハラ</t>
    </rPh>
    <phoneticPr fontId="1"/>
  </si>
  <si>
    <t>熊　　　本</t>
    <rPh sb="0" eb="1">
      <t>クマ</t>
    </rPh>
    <rPh sb="4" eb="5">
      <t>ホン</t>
    </rPh>
    <phoneticPr fontId="1"/>
  </si>
  <si>
    <t>大　　　分</t>
    <rPh sb="0" eb="1">
      <t>ダイ</t>
    </rPh>
    <rPh sb="4" eb="5">
      <t>ブン</t>
    </rPh>
    <phoneticPr fontId="1"/>
  </si>
  <si>
    <t>宮　　　崎</t>
    <rPh sb="0" eb="1">
      <t>ミヤ</t>
    </rPh>
    <rPh sb="4" eb="5">
      <t>ザキ</t>
    </rPh>
    <phoneticPr fontId="1"/>
  </si>
  <si>
    <t>沖　縄</t>
    <rPh sb="0" eb="1">
      <t>オキ</t>
    </rPh>
    <rPh sb="2" eb="3">
      <t>ナワ</t>
    </rPh>
    <phoneticPr fontId="1"/>
  </si>
  <si>
    <t>沖　　　縄</t>
    <rPh sb="0" eb="1">
      <t>オキ</t>
    </rPh>
    <rPh sb="4" eb="5">
      <t>ナワ</t>
    </rPh>
    <phoneticPr fontId="1"/>
  </si>
  <si>
    <t>宮　　　古</t>
    <rPh sb="0" eb="1">
      <t>ミヤ</t>
    </rPh>
    <rPh sb="4" eb="5">
      <t>フル</t>
    </rPh>
    <phoneticPr fontId="1"/>
  </si>
  <si>
    <t>八　重　山</t>
    <rPh sb="0" eb="1">
      <t>ハチ</t>
    </rPh>
    <rPh sb="2" eb="3">
      <t>ジュウ</t>
    </rPh>
    <rPh sb="4" eb="5">
      <t>ヤマ</t>
    </rPh>
    <phoneticPr fontId="1"/>
  </si>
  <si>
    <t>構　成　比　(%)</t>
    <rPh sb="0" eb="1">
      <t>カマエ</t>
    </rPh>
    <rPh sb="2" eb="3">
      <t>ナル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</si>
  <si>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</si>
  <si>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</si>
  <si>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</si>
  <si>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</si>
  <si>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ＣＮＧ</t>
    <phoneticPr fontId="1"/>
  </si>
  <si>
    <t>会　津</t>
    <rPh sb="0" eb="1">
      <t>カイ</t>
    </rPh>
    <rPh sb="2" eb="3">
      <t>ツ</t>
    </rPh>
    <phoneticPr fontId="1"/>
  </si>
  <si>
    <t>福島</t>
    <rPh sb="0" eb="1">
      <t>フク</t>
    </rPh>
    <rPh sb="1" eb="2">
      <t>シマ</t>
    </rPh>
    <phoneticPr fontId="1"/>
  </si>
  <si>
    <t>土浦</t>
    <rPh sb="0" eb="1">
      <t>ツチ</t>
    </rPh>
    <rPh sb="1" eb="2">
      <t>ウラ</t>
    </rPh>
    <phoneticPr fontId="1"/>
  </si>
  <si>
    <t>那　須</t>
    <rPh sb="0" eb="1">
      <t>トモ</t>
    </rPh>
    <rPh sb="2" eb="3">
      <t>ス</t>
    </rPh>
    <phoneticPr fontId="1"/>
  </si>
  <si>
    <t>所沢</t>
    <rPh sb="0" eb="1">
      <t>トコロ</t>
    </rPh>
    <rPh sb="1" eb="2">
      <t>サワ</t>
    </rPh>
    <phoneticPr fontId="1"/>
  </si>
  <si>
    <t>川　越</t>
    <rPh sb="0" eb="1">
      <t>カワ</t>
    </rPh>
    <rPh sb="2" eb="3">
      <t>コシ</t>
    </rPh>
    <phoneticPr fontId="1"/>
  </si>
  <si>
    <t>野田</t>
    <rPh sb="0" eb="1">
      <t>ノ</t>
    </rPh>
    <rPh sb="1" eb="2">
      <t>タ</t>
    </rPh>
    <phoneticPr fontId="1"/>
  </si>
  <si>
    <t>柏</t>
    <rPh sb="0" eb="1">
      <t>カシワ</t>
    </rPh>
    <phoneticPr fontId="1"/>
  </si>
  <si>
    <t>松本</t>
    <rPh sb="0" eb="1">
      <t>マツ</t>
    </rPh>
    <rPh sb="1" eb="2">
      <t>ホン</t>
    </rPh>
    <phoneticPr fontId="1"/>
  </si>
  <si>
    <t>諏　訪</t>
    <rPh sb="0" eb="1">
      <t>ハカ</t>
    </rPh>
    <rPh sb="2" eb="3">
      <t>オトズ</t>
    </rPh>
    <phoneticPr fontId="1"/>
  </si>
  <si>
    <t>沼津</t>
    <rPh sb="0" eb="1">
      <t>ヌマ</t>
    </rPh>
    <rPh sb="1" eb="2">
      <t>ツ</t>
    </rPh>
    <phoneticPr fontId="1"/>
  </si>
  <si>
    <t>伊　豆</t>
    <rPh sb="0" eb="1">
      <t>イ</t>
    </rPh>
    <rPh sb="2" eb="3">
      <t>マメ</t>
    </rPh>
    <phoneticPr fontId="1"/>
  </si>
  <si>
    <t>岡　崎</t>
    <rPh sb="0" eb="1">
      <t>オカ</t>
    </rPh>
    <rPh sb="2" eb="3">
      <t>サキ</t>
    </rPh>
    <phoneticPr fontId="1"/>
  </si>
  <si>
    <t>豊　田</t>
    <rPh sb="0" eb="1">
      <t>トヨ</t>
    </rPh>
    <rPh sb="2" eb="3">
      <t>タ</t>
    </rPh>
    <phoneticPr fontId="1"/>
  </si>
  <si>
    <t>一　宮</t>
    <rPh sb="0" eb="1">
      <t>１</t>
    </rPh>
    <rPh sb="2" eb="3">
      <t>ミヤ</t>
    </rPh>
    <phoneticPr fontId="1"/>
  </si>
  <si>
    <t>堺</t>
    <rPh sb="0" eb="1">
      <t>サカイ</t>
    </rPh>
    <phoneticPr fontId="1"/>
  </si>
  <si>
    <t>和泉</t>
    <rPh sb="0" eb="1">
      <t>ワ</t>
    </rPh>
    <rPh sb="1" eb="2">
      <t>イズミ</t>
    </rPh>
    <phoneticPr fontId="1"/>
  </si>
  <si>
    <t>なにわ</t>
    <phoneticPr fontId="1"/>
  </si>
  <si>
    <t>愛　　知</t>
    <rPh sb="0" eb="1">
      <t>アイ</t>
    </rPh>
    <rPh sb="3" eb="4">
      <t>チ</t>
    </rPh>
    <phoneticPr fontId="1"/>
  </si>
  <si>
    <t>長　　野</t>
    <rPh sb="0" eb="1">
      <t>チョウ</t>
    </rPh>
    <rPh sb="3" eb="4">
      <t>ノ</t>
    </rPh>
    <phoneticPr fontId="1"/>
  </si>
  <si>
    <t>名古屋</t>
    <rPh sb="0" eb="3">
      <t>ナゴヤ</t>
    </rPh>
    <phoneticPr fontId="1"/>
  </si>
  <si>
    <t>水　戸</t>
    <rPh sb="0" eb="1">
      <t>ミズ</t>
    </rPh>
    <rPh sb="2" eb="3">
      <t>ト</t>
    </rPh>
    <phoneticPr fontId="1"/>
  </si>
  <si>
    <t>宮　城</t>
    <rPh sb="0" eb="1">
      <t>ミヤ</t>
    </rPh>
    <rPh sb="2" eb="3">
      <t>シロ</t>
    </rPh>
    <phoneticPr fontId="1"/>
  </si>
  <si>
    <t>仙　台</t>
    <rPh sb="0" eb="1">
      <t>ヤマト</t>
    </rPh>
    <rPh sb="2" eb="3">
      <t>ダイ</t>
    </rPh>
    <phoneticPr fontId="1"/>
  </si>
  <si>
    <t>群　馬</t>
    <rPh sb="0" eb="1">
      <t>グン</t>
    </rPh>
    <rPh sb="2" eb="3">
      <t>ウマ</t>
    </rPh>
    <phoneticPr fontId="1"/>
  </si>
  <si>
    <t>高　崎</t>
    <rPh sb="0" eb="1">
      <t>タカ</t>
    </rPh>
    <rPh sb="2" eb="3">
      <t>サキ</t>
    </rPh>
    <phoneticPr fontId="1"/>
  </si>
  <si>
    <t>石　川</t>
    <rPh sb="0" eb="1">
      <t>イシ</t>
    </rPh>
    <rPh sb="2" eb="3">
      <t>カワ</t>
    </rPh>
    <phoneticPr fontId="1"/>
  </si>
  <si>
    <t>金　沢</t>
    <rPh sb="0" eb="1">
      <t>キン</t>
    </rPh>
    <rPh sb="2" eb="3">
      <t>サワ</t>
    </rPh>
    <phoneticPr fontId="1"/>
  </si>
  <si>
    <t>三　重</t>
    <rPh sb="0" eb="1">
      <t>３</t>
    </rPh>
    <rPh sb="2" eb="3">
      <t>ジュウ</t>
    </rPh>
    <phoneticPr fontId="1"/>
  </si>
  <si>
    <t>鈴　鹿</t>
    <rPh sb="0" eb="1">
      <t>スズ</t>
    </rPh>
    <rPh sb="2" eb="3">
      <t>シカ</t>
    </rPh>
    <phoneticPr fontId="1"/>
  </si>
  <si>
    <t>岡　山</t>
    <rPh sb="0" eb="1">
      <t>オカ</t>
    </rPh>
    <rPh sb="2" eb="3">
      <t>ヤマ</t>
    </rPh>
    <phoneticPr fontId="1"/>
  </si>
  <si>
    <t>倉　敷</t>
    <rPh sb="0" eb="1">
      <t>クラ</t>
    </rPh>
    <rPh sb="2" eb="3">
      <t>シキ</t>
    </rPh>
    <phoneticPr fontId="1"/>
  </si>
  <si>
    <t>山　口</t>
    <rPh sb="0" eb="1">
      <t>ヤマ</t>
    </rPh>
    <rPh sb="2" eb="3">
      <t>クチ</t>
    </rPh>
    <phoneticPr fontId="1"/>
  </si>
  <si>
    <t>下　関</t>
    <rPh sb="0" eb="1">
      <t>シタ</t>
    </rPh>
    <rPh sb="2" eb="3">
      <t>セキ</t>
    </rPh>
    <phoneticPr fontId="1"/>
  </si>
  <si>
    <t>－</t>
  </si>
  <si>
    <t>－</t>
    <phoneticPr fontId="1"/>
  </si>
  <si>
    <t>山梨</t>
    <rPh sb="0" eb="2">
      <t>ヤマナシ</t>
    </rPh>
    <phoneticPr fontId="1"/>
  </si>
  <si>
    <t>山　梨</t>
    <rPh sb="0" eb="1">
      <t>ヤマ</t>
    </rPh>
    <rPh sb="2" eb="3">
      <t>ナシ</t>
    </rPh>
    <phoneticPr fontId="1"/>
  </si>
  <si>
    <t>富士山</t>
    <rPh sb="0" eb="3">
      <t>フジサン</t>
    </rPh>
    <phoneticPr fontId="1"/>
  </si>
  <si>
    <t>ＡＮＧ</t>
    <phoneticPr fontId="1"/>
  </si>
  <si>
    <t>圧縮水素</t>
    <rPh sb="0" eb="2">
      <t>アッシュク</t>
    </rPh>
    <rPh sb="2" eb="4">
      <t>スイソ</t>
    </rPh>
    <phoneticPr fontId="1"/>
  </si>
  <si>
    <t>ガソリン・電気</t>
    <rPh sb="5" eb="7">
      <t>デンキ</t>
    </rPh>
    <phoneticPr fontId="1"/>
  </si>
  <si>
    <t>ＬＰＧ・電気</t>
    <rPh sb="4" eb="6">
      <t>デンキ</t>
    </rPh>
    <phoneticPr fontId="1"/>
  </si>
  <si>
    <t>軽油・電気</t>
    <rPh sb="0" eb="2">
      <t>ケイユ</t>
    </rPh>
    <rPh sb="3" eb="5">
      <t>デンキ</t>
    </rPh>
    <phoneticPr fontId="1"/>
  </si>
  <si>
    <t>千葉</t>
    <rPh sb="0" eb="2">
      <t>チバ</t>
    </rPh>
    <phoneticPr fontId="1"/>
  </si>
  <si>
    <t>成　田</t>
    <rPh sb="0" eb="1">
      <t>シゲル</t>
    </rPh>
    <rPh sb="2" eb="3">
      <t>タ</t>
    </rPh>
    <phoneticPr fontId="1"/>
  </si>
  <si>
    <t>神奈川</t>
    <rPh sb="0" eb="3">
      <t>カナガワ</t>
    </rPh>
    <phoneticPr fontId="1"/>
  </si>
  <si>
    <t>長崎</t>
    <rPh sb="0" eb="1">
      <t>チョウ</t>
    </rPh>
    <rPh sb="1" eb="2">
      <t>ザキ</t>
    </rPh>
    <phoneticPr fontId="1"/>
  </si>
  <si>
    <t>大　宮</t>
    <rPh sb="0" eb="1">
      <t>ダイ</t>
    </rPh>
    <rPh sb="2" eb="3">
      <t>ミヤ</t>
    </rPh>
    <phoneticPr fontId="1"/>
  </si>
  <si>
    <t>岩手</t>
    <rPh sb="0" eb="2">
      <t>イワテ</t>
    </rPh>
    <phoneticPr fontId="1"/>
  </si>
  <si>
    <t>岩　手</t>
    <rPh sb="0" eb="1">
      <t>イワ</t>
    </rPh>
    <rPh sb="2" eb="3">
      <t>テ</t>
    </rPh>
    <phoneticPr fontId="1"/>
  </si>
  <si>
    <t>盛　岡</t>
    <rPh sb="0" eb="1">
      <t>モリ</t>
    </rPh>
    <rPh sb="2" eb="3">
      <t>オカ</t>
    </rPh>
    <phoneticPr fontId="1"/>
  </si>
  <si>
    <t>平　泉</t>
    <rPh sb="0" eb="1">
      <t>ヒラ</t>
    </rPh>
    <rPh sb="2" eb="3">
      <t>イズミ</t>
    </rPh>
    <phoneticPr fontId="1"/>
  </si>
  <si>
    <t>郡　山</t>
    <rPh sb="0" eb="1">
      <t>グン</t>
    </rPh>
    <rPh sb="2" eb="3">
      <t>ヤマ</t>
    </rPh>
    <phoneticPr fontId="1"/>
  </si>
  <si>
    <t>前　橋</t>
    <rPh sb="0" eb="1">
      <t>マエ</t>
    </rPh>
    <rPh sb="2" eb="3">
      <t>ハシ</t>
    </rPh>
    <phoneticPr fontId="1"/>
  </si>
  <si>
    <t>埼玉</t>
    <rPh sb="0" eb="2">
      <t>サイタマ</t>
    </rPh>
    <phoneticPr fontId="1"/>
  </si>
  <si>
    <t>川　口</t>
    <rPh sb="0" eb="1">
      <t>カワ</t>
    </rPh>
    <rPh sb="2" eb="3">
      <t>クチ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</si>
  <si>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</si>
  <si>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</si>
  <si>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東京</t>
    <rPh sb="0" eb="2">
      <t>トウキョウ</t>
    </rPh>
    <phoneticPr fontId="1"/>
  </si>
  <si>
    <t>世田谷</t>
    <rPh sb="0" eb="3">
      <t>セタガヤ</t>
    </rPh>
    <phoneticPr fontId="1"/>
  </si>
  <si>
    <t>品　川</t>
    <rPh sb="0" eb="1">
      <t>ヒン</t>
    </rPh>
    <rPh sb="2" eb="3">
      <t>カワ</t>
    </rPh>
    <phoneticPr fontId="1"/>
  </si>
  <si>
    <t>練馬</t>
    <rPh sb="0" eb="2">
      <t>ネリマ</t>
    </rPh>
    <phoneticPr fontId="1"/>
  </si>
  <si>
    <t>練　馬</t>
    <rPh sb="0" eb="1">
      <t>ネリ</t>
    </rPh>
    <rPh sb="2" eb="3">
      <t>ウマ</t>
    </rPh>
    <phoneticPr fontId="1"/>
  </si>
  <si>
    <t>杉　並</t>
    <rPh sb="0" eb="1">
      <t>スギ</t>
    </rPh>
    <rPh sb="2" eb="3">
      <t>ナミ</t>
    </rPh>
    <phoneticPr fontId="1"/>
  </si>
  <si>
    <t>春日井</t>
    <rPh sb="0" eb="3">
      <t>カスガイ</t>
    </rPh>
    <phoneticPr fontId="1"/>
  </si>
  <si>
    <t>奄　美</t>
    <rPh sb="0" eb="1">
      <t>エン</t>
    </rPh>
    <rPh sb="2" eb="3">
      <t>ビ</t>
    </rPh>
    <phoneticPr fontId="1"/>
  </si>
  <si>
    <t>奄美</t>
    <rPh sb="0" eb="2">
      <t>アマミ</t>
    </rPh>
    <phoneticPr fontId="1"/>
  </si>
  <si>
    <t>埼　玉</t>
    <rPh sb="0" eb="1">
      <t>サキ</t>
    </rPh>
    <rPh sb="2" eb="3">
      <t>タマ</t>
    </rPh>
    <phoneticPr fontId="1"/>
  </si>
  <si>
    <t>東　京</t>
    <rPh sb="0" eb="1">
      <t>ヒガシ</t>
    </rPh>
    <rPh sb="2" eb="3">
      <t>キョウ</t>
    </rPh>
    <phoneticPr fontId="1"/>
  </si>
  <si>
    <t>ガソリン　ＬＰＧ</t>
    <phoneticPr fontId="1"/>
  </si>
  <si>
    <t>ガソリン　灯油</t>
    <phoneticPr fontId="1"/>
  </si>
  <si>
    <t>室蘭</t>
    <rPh sb="0" eb="1">
      <t>シツ</t>
    </rPh>
    <rPh sb="1" eb="2">
      <t>ラン</t>
    </rPh>
    <phoneticPr fontId="1"/>
  </si>
  <si>
    <t>室　蘭</t>
    <rPh sb="0" eb="1">
      <t>シツ</t>
    </rPh>
    <rPh sb="2" eb="3">
      <t>ラン</t>
    </rPh>
    <phoneticPr fontId="1"/>
  </si>
  <si>
    <t>苫小牧</t>
    <rPh sb="0" eb="3">
      <t>トマコマイ</t>
    </rPh>
    <phoneticPr fontId="1"/>
  </si>
  <si>
    <t>釧路</t>
    <rPh sb="0" eb="1">
      <t>ウデワ</t>
    </rPh>
    <rPh sb="1" eb="2">
      <t>ミチ</t>
    </rPh>
    <phoneticPr fontId="1"/>
  </si>
  <si>
    <t>釧　路</t>
    <rPh sb="0" eb="1">
      <t>セン</t>
    </rPh>
    <rPh sb="2" eb="3">
      <t>ロ</t>
    </rPh>
    <phoneticPr fontId="1"/>
  </si>
  <si>
    <t>知　床</t>
    <rPh sb="0" eb="1">
      <t>チ</t>
    </rPh>
    <rPh sb="2" eb="3">
      <t>ユカ</t>
    </rPh>
    <phoneticPr fontId="1"/>
  </si>
  <si>
    <t>北見</t>
    <rPh sb="0" eb="1">
      <t>キタ</t>
    </rPh>
    <rPh sb="1" eb="2">
      <t>ミ</t>
    </rPh>
    <phoneticPr fontId="1"/>
  </si>
  <si>
    <t>北　見</t>
    <rPh sb="0" eb="1">
      <t>キタ</t>
    </rPh>
    <rPh sb="2" eb="3">
      <t>ケン</t>
    </rPh>
    <phoneticPr fontId="1"/>
  </si>
  <si>
    <t>青森</t>
    <rPh sb="0" eb="1">
      <t>アオ</t>
    </rPh>
    <rPh sb="1" eb="2">
      <t>モリ</t>
    </rPh>
    <phoneticPr fontId="1"/>
  </si>
  <si>
    <t>弘　前</t>
    <rPh sb="0" eb="1">
      <t>ヒロシ</t>
    </rPh>
    <rPh sb="2" eb="3">
      <t>マエ</t>
    </rPh>
    <phoneticPr fontId="1"/>
  </si>
  <si>
    <t>白　河</t>
    <rPh sb="0" eb="1">
      <t>シロ</t>
    </rPh>
    <rPh sb="2" eb="3">
      <t>カワ</t>
    </rPh>
    <phoneticPr fontId="1"/>
  </si>
  <si>
    <t>市　川</t>
    <rPh sb="0" eb="1">
      <t>シ</t>
    </rPh>
    <rPh sb="2" eb="3">
      <t>カワ</t>
    </rPh>
    <phoneticPr fontId="1"/>
  </si>
  <si>
    <t>船　橋</t>
    <rPh sb="0" eb="1">
      <t>フネ</t>
    </rPh>
    <rPh sb="2" eb="3">
      <t>ハシ</t>
    </rPh>
    <phoneticPr fontId="1"/>
  </si>
  <si>
    <t>市　原</t>
    <rPh sb="0" eb="1">
      <t>シ</t>
    </rPh>
    <rPh sb="2" eb="3">
      <t>ハラ</t>
    </rPh>
    <phoneticPr fontId="1"/>
  </si>
  <si>
    <t>松　戸</t>
    <rPh sb="0" eb="1">
      <t>マツ</t>
    </rPh>
    <rPh sb="2" eb="3">
      <t>ト</t>
    </rPh>
    <phoneticPr fontId="1"/>
  </si>
  <si>
    <t>板　橋</t>
    <rPh sb="0" eb="1">
      <t>イタ</t>
    </rPh>
    <rPh sb="2" eb="3">
      <t>ハシ</t>
    </rPh>
    <phoneticPr fontId="1"/>
  </si>
  <si>
    <t>足立</t>
    <rPh sb="0" eb="1">
      <t>アシ</t>
    </rPh>
    <rPh sb="1" eb="2">
      <t>タテ</t>
    </rPh>
    <phoneticPr fontId="1"/>
  </si>
  <si>
    <t>足　立</t>
    <rPh sb="0" eb="1">
      <t>アシ</t>
    </rPh>
    <rPh sb="2" eb="3">
      <t>リツ</t>
    </rPh>
    <phoneticPr fontId="1"/>
  </si>
  <si>
    <t>江　東</t>
    <rPh sb="0" eb="1">
      <t>エ</t>
    </rPh>
    <rPh sb="2" eb="3">
      <t>ヒガシ</t>
    </rPh>
    <phoneticPr fontId="1"/>
  </si>
  <si>
    <t>葛　飾</t>
    <rPh sb="0" eb="1">
      <t>クズ</t>
    </rPh>
    <rPh sb="2" eb="3">
      <t>カザリ</t>
    </rPh>
    <phoneticPr fontId="1"/>
  </si>
  <si>
    <t>長岡</t>
    <rPh sb="0" eb="1">
      <t>チョウ</t>
    </rPh>
    <rPh sb="1" eb="2">
      <t>オカ</t>
    </rPh>
    <phoneticPr fontId="1"/>
  </si>
  <si>
    <t>上　越</t>
    <rPh sb="0" eb="1">
      <t>ウエ</t>
    </rPh>
    <rPh sb="2" eb="3">
      <t>コシ</t>
    </rPh>
    <phoneticPr fontId="1"/>
  </si>
  <si>
    <t>伊勢志摩</t>
    <rPh sb="0" eb="4">
      <t>イセシマ</t>
    </rPh>
    <phoneticPr fontId="1"/>
  </si>
  <si>
    <t>四日市</t>
    <rPh sb="0" eb="3">
      <t>ヨッカイチ</t>
    </rPh>
    <phoneticPr fontId="1"/>
  </si>
  <si>
    <t>奈良</t>
    <rPh sb="0" eb="1">
      <t>ナ</t>
    </rPh>
    <rPh sb="1" eb="2">
      <t>リョウ</t>
    </rPh>
    <phoneticPr fontId="1"/>
  </si>
  <si>
    <t>奈　良</t>
    <rPh sb="0" eb="1">
      <t>ナ</t>
    </rPh>
    <rPh sb="2" eb="3">
      <t>リョウ</t>
    </rPh>
    <phoneticPr fontId="1"/>
  </si>
  <si>
    <t>飛　鳥</t>
    <rPh sb="0" eb="1">
      <t>トビ</t>
    </rPh>
    <rPh sb="2" eb="3">
      <t>トリ</t>
    </rPh>
    <phoneticPr fontId="1"/>
  </si>
  <si>
    <t>島根</t>
    <rPh sb="0" eb="1">
      <t>シマ</t>
    </rPh>
    <rPh sb="1" eb="2">
      <t>ネ</t>
    </rPh>
    <phoneticPr fontId="1"/>
  </si>
  <si>
    <t>島　根</t>
    <rPh sb="0" eb="1">
      <t>シマ</t>
    </rPh>
    <rPh sb="2" eb="3">
      <t>ネ</t>
    </rPh>
    <phoneticPr fontId="1"/>
  </si>
  <si>
    <t>出　雲</t>
    <rPh sb="0" eb="1">
      <t>デ</t>
    </rPh>
    <rPh sb="2" eb="3">
      <t>クモ</t>
    </rPh>
    <phoneticPr fontId="1"/>
  </si>
  <si>
    <t>香川</t>
    <rPh sb="0" eb="1">
      <t>カオリ</t>
    </rPh>
    <rPh sb="1" eb="2">
      <t>カワ</t>
    </rPh>
    <phoneticPr fontId="1"/>
  </si>
  <si>
    <t>高　松</t>
    <rPh sb="0" eb="1">
      <t>タカ</t>
    </rPh>
    <rPh sb="2" eb="3">
      <t>マツ</t>
    </rPh>
    <phoneticPr fontId="1"/>
  </si>
  <si>
    <t>管　轄　別、　燃　料　別　（２／６）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</si>
  <si>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（４／６）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</si>
  <si>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（６／６）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</si>
  <si>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</si>
  <si>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</si>
  <si>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</si>
  <si>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メタノール</t>
    <phoneticPr fontId="1"/>
  </si>
  <si>
    <t>ＣＮＧ</t>
    <phoneticPr fontId="1"/>
  </si>
  <si>
    <t>ＬＮＧ</t>
    <phoneticPr fontId="1"/>
  </si>
  <si>
    <t>ＡＮＧ</t>
    <phoneticPr fontId="1"/>
  </si>
  <si>
    <t>ガソリン　ＬＰＧ</t>
    <phoneticPr fontId="1"/>
  </si>
  <si>
    <t>ガソリン　灯油</t>
    <rPh sb="5" eb="7">
      <t>トウユ</t>
    </rPh>
    <phoneticPr fontId="1"/>
  </si>
  <si>
    <t>管　轄　別、　燃　料　別　（１／６）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</si>
  <si>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（３／６）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</si>
  <si>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（５／６）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</si>
  <si>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宮　　　　城</t>
    <rPh sb="0" eb="1">
      <t>ミヤ</t>
    </rPh>
    <rPh sb="5" eb="6">
      <t>シロ</t>
    </rPh>
    <phoneticPr fontId="1"/>
  </si>
  <si>
    <t>八　戸</t>
    <rPh sb="0" eb="1">
      <t>ハチ</t>
    </rPh>
    <rPh sb="2" eb="3">
      <t>ト</t>
    </rPh>
    <phoneticPr fontId="1"/>
  </si>
  <si>
    <t>いわき</t>
    <phoneticPr fontId="1"/>
  </si>
  <si>
    <t>東　　　　　　　　　京</t>
    <rPh sb="0" eb="1">
      <t>ヒガシ</t>
    </rPh>
    <rPh sb="10" eb="11">
      <t>キョウ</t>
    </rPh>
    <phoneticPr fontId="1"/>
  </si>
  <si>
    <t>つくば</t>
    <phoneticPr fontId="1"/>
  </si>
  <si>
    <t>とちぎ</t>
    <phoneticPr fontId="1"/>
  </si>
  <si>
    <t>春日部</t>
    <phoneticPr fontId="1"/>
  </si>
  <si>
    <t>袖ヶ浦</t>
    <phoneticPr fontId="1"/>
  </si>
  <si>
    <t>横　浜</t>
    <phoneticPr fontId="1"/>
  </si>
  <si>
    <t>川　崎</t>
    <phoneticPr fontId="1"/>
  </si>
  <si>
    <t>計</t>
    <phoneticPr fontId="1"/>
  </si>
  <si>
    <t>新　　　潟</t>
    <rPh sb="0" eb="1">
      <t>シン</t>
    </rPh>
    <rPh sb="4" eb="5">
      <t>カタ</t>
    </rPh>
    <phoneticPr fontId="1"/>
  </si>
  <si>
    <t>愛　　　　　知</t>
    <rPh sb="0" eb="1">
      <t>アイ</t>
    </rPh>
    <rPh sb="6" eb="7">
      <t>チ</t>
    </rPh>
    <phoneticPr fontId="1"/>
  </si>
  <si>
    <t>（令和 6年 3月末現在）　単位：両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</si>
</sst>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\ &quot;年&quot;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right"/>
    </xf>
    <xf numFmtId="176" fontId="2" fillId="0" borderId="16" xfId="0" applyNumberFormat="1" applyFont="1" applyFill="1" applyBorder="1" applyAlignment="1">
      <alignment horizontal="center"/>
    </xf>
    <xf numFmtId="176" fontId="2" fillId="0" borderId="17" xfId="0" applyNumberFormat="1" applyFont="1" applyFill="1" applyBorder="1" applyAlignment="1">
      <alignment horizontal="center"/>
    </xf>
    <xf numFmtId="176" fontId="2" fillId="0" borderId="1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 textRotation="255"/>
    </xf>
    <xf numFmtId="0" fontId="4" fillId="0" borderId="0" xfId="0" applyFont="1" applyFill="1" applyAlignment="1"/>
    <xf numFmtId="0" fontId="3" fillId="0" borderId="6" xfId="0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3" fontId="3" fillId="0" borderId="50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3" fillId="0" borderId="36" xfId="0" applyNumberFormat="1" applyFont="1" applyFill="1" applyBorder="1" applyAlignment="1">
      <alignment horizontal="right"/>
    </xf>
    <xf numFmtId="3" fontId="3" fillId="0" borderId="32" xfId="0" applyNumberFormat="1" applyFont="1" applyFill="1" applyBorder="1" applyAlignment="1">
      <alignment horizontal="right"/>
    </xf>
    <xf numFmtId="3" fontId="3" fillId="0" borderId="19" xfId="0" applyNumberFormat="1" applyFont="1" applyFill="1" applyBorder="1" applyAlignment="1">
      <alignment horizontal="right"/>
    </xf>
    <xf numFmtId="3" fontId="3" fillId="0" borderId="31" xfId="0" applyNumberFormat="1" applyFont="1" applyFill="1" applyBorder="1" applyAlignment="1">
      <alignment horizontal="right"/>
    </xf>
    <xf numFmtId="3" fontId="3" fillId="0" borderId="52" xfId="0" applyNumberFormat="1" applyFont="1" applyFill="1" applyBorder="1" applyAlignment="1">
      <alignment horizontal="right"/>
    </xf>
    <xf numFmtId="3" fontId="3" fillId="0" borderId="51" xfId="0" applyNumberFormat="1" applyFont="1" applyFill="1" applyBorder="1" applyAlignment="1">
      <alignment horizontal="right"/>
    </xf>
    <xf numFmtId="3" fontId="3" fillId="0" borderId="49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2" fillId="0" borderId="36" xfId="0" applyFont="1" applyFill="1" applyBorder="1" applyAlignment="1">
      <alignment horizontal="distributed" justifyLastLine="1"/>
    </xf>
    <xf numFmtId="0" fontId="2" fillId="0" borderId="37" xfId="0" applyFont="1" applyFill="1" applyBorder="1" applyAlignment="1">
      <alignment horizontal="distributed" justifyLastLine="1"/>
    </xf>
    <xf numFmtId="0" fontId="2" fillId="0" borderId="38" xfId="0" applyFont="1" applyFill="1" applyBorder="1" applyAlignment="1">
      <alignment horizontal="distributed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0" fillId="0" borderId="45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5" fillId="0" borderId="19" xfId="0" applyFont="1" applyFill="1" applyBorder="1"/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01"/>
  <sheetViews>
    <sheetView showGridLines="0" tabSelected="1" zoomScale="85" zoomScaleNormal="85" zoomScaleSheetLayoutView="70" workbookViewId="0"/>
  </sheetViews>
  <sheetFormatPr defaultRowHeight="13.5" x14ac:dyDescent="0.15"/>
  <cols>
    <col min="1" max="1" width="2.625" style="19" bestFit="1" customWidth="1"/>
    <col min="2" max="2" width="4.5" style="19" customWidth="1"/>
    <col min="3" max="3" width="4.5" style="20" customWidth="1"/>
    <col min="4" max="4" width="8.375" style="20" bestFit="1" customWidth="1"/>
    <col min="5" max="6" width="10.625" style="19" customWidth="1"/>
    <col min="7" max="8" width="10.625" style="19" bestFit="1" customWidth="1"/>
    <col min="9" max="10" width="10.625" style="19" customWidth="1"/>
    <col min="11" max="56" width="10.625" style="19" bestFit="1" customWidth="1"/>
    <col min="57" max="76" width="10.625" style="19" customWidth="1"/>
    <col min="77" max="16384" width="9" style="19"/>
  </cols>
  <sheetData>
    <row r="1" spans="1:76" ht="21" x14ac:dyDescent="0.2">
      <c r="A1" s="32"/>
      <c r="B1" s="32"/>
      <c r="C1" s="32"/>
      <c r="D1" s="32"/>
      <c r="E1" s="109" t="s">
        <v>220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 t="s">
        <v>221</v>
      </c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 t="s">
        <v>222</v>
      </c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</row>
    <row r="2" spans="1:76" x14ac:dyDescent="0.15">
      <c r="L2" s="21"/>
      <c r="M2" s="21"/>
      <c r="O2" s="21"/>
      <c r="P2" s="21"/>
      <c r="R2" s="21"/>
      <c r="S2" s="21"/>
      <c r="U2" s="21"/>
      <c r="V2" s="21"/>
      <c r="X2" s="21"/>
      <c r="Y2" s="21"/>
      <c r="AA2" s="21"/>
      <c r="AB2" s="21" t="s">
        <v>236</v>
      </c>
      <c r="AD2" s="21"/>
      <c r="AE2" s="21"/>
      <c r="AG2" s="21"/>
      <c r="AH2" s="21"/>
      <c r="AJ2" s="21"/>
      <c r="AK2" s="21"/>
      <c r="AM2" s="21"/>
      <c r="AN2" s="21"/>
      <c r="AP2" s="21"/>
      <c r="AQ2" s="21"/>
      <c r="AS2" s="21"/>
      <c r="AT2" s="21"/>
      <c r="AV2" s="21"/>
      <c r="AW2" s="21"/>
      <c r="AY2" s="21"/>
      <c r="AZ2" s="21" t="str">
        <f>AB2</f>
        <v>（令和 6年 3月末現在）　単位：両</v>
      </c>
      <c r="BB2" s="21"/>
      <c r="BC2" s="21"/>
      <c r="BE2" s="21"/>
      <c r="BF2" s="21"/>
      <c r="BH2" s="21"/>
      <c r="BI2" s="21"/>
      <c r="BK2" s="21"/>
      <c r="BL2" s="21"/>
      <c r="BN2" s="21"/>
      <c r="BO2" s="21"/>
      <c r="BQ2" s="21"/>
      <c r="BR2" s="21"/>
      <c r="BT2" s="21"/>
      <c r="BU2" s="21"/>
      <c r="BW2" s="21"/>
      <c r="BX2" s="21" t="str">
        <f>AB2</f>
        <v>（令和 6年 3月末現在）　単位：両</v>
      </c>
    </row>
    <row r="3" spans="1:76" ht="13.5" customHeight="1" x14ac:dyDescent="0.15">
      <c r="A3" s="77" t="s">
        <v>32</v>
      </c>
      <c r="B3" s="78"/>
      <c r="C3" s="78"/>
      <c r="D3" s="79"/>
      <c r="E3" s="74" t="s">
        <v>100</v>
      </c>
      <c r="F3" s="75"/>
      <c r="G3" s="76"/>
      <c r="H3" s="74" t="s">
        <v>18</v>
      </c>
      <c r="I3" s="75"/>
      <c r="J3" s="76"/>
      <c r="K3" s="74" t="s">
        <v>101</v>
      </c>
      <c r="L3" s="75"/>
      <c r="M3" s="76"/>
      <c r="N3" s="74" t="s">
        <v>19</v>
      </c>
      <c r="O3" s="75"/>
      <c r="P3" s="76"/>
      <c r="Q3" s="74" t="s">
        <v>20</v>
      </c>
      <c r="R3" s="75"/>
      <c r="S3" s="76"/>
      <c r="T3" s="74" t="s">
        <v>102</v>
      </c>
      <c r="U3" s="75"/>
      <c r="V3" s="76"/>
      <c r="W3" s="74" t="s">
        <v>21</v>
      </c>
      <c r="X3" s="75"/>
      <c r="Y3" s="76"/>
      <c r="Z3" s="74" t="s">
        <v>30</v>
      </c>
      <c r="AA3" s="75"/>
      <c r="AB3" s="76"/>
      <c r="AC3" s="74" t="s">
        <v>103</v>
      </c>
      <c r="AD3" s="75"/>
      <c r="AE3" s="76"/>
      <c r="AF3" s="74" t="s">
        <v>22</v>
      </c>
      <c r="AG3" s="75"/>
      <c r="AH3" s="76"/>
      <c r="AI3" s="74" t="s">
        <v>143</v>
      </c>
      <c r="AJ3" s="75"/>
      <c r="AK3" s="76"/>
      <c r="AL3" s="74" t="s">
        <v>144</v>
      </c>
      <c r="AM3" s="75"/>
      <c r="AN3" s="76"/>
      <c r="AO3" s="74" t="s">
        <v>145</v>
      </c>
      <c r="AP3" s="75"/>
      <c r="AQ3" s="76"/>
      <c r="AR3" s="74" t="s">
        <v>146</v>
      </c>
      <c r="AS3" s="75"/>
      <c r="AT3" s="76"/>
      <c r="AU3" s="74" t="s">
        <v>147</v>
      </c>
      <c r="AV3" s="75"/>
      <c r="AW3" s="76"/>
      <c r="AX3" s="74" t="s">
        <v>174</v>
      </c>
      <c r="AY3" s="75"/>
      <c r="AZ3" s="76"/>
      <c r="BA3" s="74" t="s">
        <v>175</v>
      </c>
      <c r="BB3" s="75"/>
      <c r="BC3" s="76"/>
      <c r="BD3" s="74" t="s">
        <v>23</v>
      </c>
      <c r="BE3" s="75"/>
      <c r="BF3" s="76"/>
      <c r="BG3" s="74" t="s">
        <v>24</v>
      </c>
      <c r="BH3" s="75"/>
      <c r="BI3" s="76"/>
      <c r="BJ3" s="74"/>
      <c r="BK3" s="75"/>
      <c r="BL3" s="76"/>
      <c r="BM3" s="74"/>
      <c r="BN3" s="75"/>
      <c r="BO3" s="76"/>
      <c r="BP3" s="74"/>
      <c r="BQ3" s="75"/>
      <c r="BR3" s="76"/>
      <c r="BS3" s="74"/>
      <c r="BT3" s="75"/>
      <c r="BU3" s="76"/>
      <c r="BV3" s="74"/>
      <c r="BW3" s="75"/>
      <c r="BX3" s="76"/>
    </row>
    <row r="4" spans="1:76" s="25" customFormat="1" x14ac:dyDescent="0.15">
      <c r="A4" s="80"/>
      <c r="B4" s="81"/>
      <c r="C4" s="81"/>
      <c r="D4" s="82"/>
      <c r="E4" s="22" t="s">
        <v>25</v>
      </c>
      <c r="F4" s="23" t="s">
        <v>26</v>
      </c>
      <c r="G4" s="24" t="s">
        <v>27</v>
      </c>
      <c r="H4" s="22" t="s">
        <v>25</v>
      </c>
      <c r="I4" s="23" t="s">
        <v>26</v>
      </c>
      <c r="J4" s="24" t="s">
        <v>27</v>
      </c>
      <c r="K4" s="22" t="s">
        <v>25</v>
      </c>
      <c r="L4" s="23" t="s">
        <v>26</v>
      </c>
      <c r="M4" s="24" t="s">
        <v>27</v>
      </c>
      <c r="N4" s="22" t="s">
        <v>25</v>
      </c>
      <c r="O4" s="23" t="s">
        <v>26</v>
      </c>
      <c r="P4" s="24" t="s">
        <v>27</v>
      </c>
      <c r="Q4" s="22" t="s">
        <v>25</v>
      </c>
      <c r="R4" s="23" t="s">
        <v>26</v>
      </c>
      <c r="S4" s="24" t="s">
        <v>27</v>
      </c>
      <c r="T4" s="22" t="s">
        <v>25</v>
      </c>
      <c r="U4" s="23" t="s">
        <v>26</v>
      </c>
      <c r="V4" s="24" t="s">
        <v>27</v>
      </c>
      <c r="W4" s="22" t="s">
        <v>25</v>
      </c>
      <c r="X4" s="23" t="s">
        <v>26</v>
      </c>
      <c r="Y4" s="24" t="s">
        <v>27</v>
      </c>
      <c r="Z4" s="22" t="s">
        <v>25</v>
      </c>
      <c r="AA4" s="23" t="s">
        <v>26</v>
      </c>
      <c r="AB4" s="24" t="s">
        <v>27</v>
      </c>
      <c r="AC4" s="22" t="s">
        <v>25</v>
      </c>
      <c r="AD4" s="23" t="s">
        <v>26</v>
      </c>
      <c r="AE4" s="24" t="s">
        <v>27</v>
      </c>
      <c r="AF4" s="22" t="s">
        <v>25</v>
      </c>
      <c r="AG4" s="23" t="s">
        <v>26</v>
      </c>
      <c r="AH4" s="24" t="s">
        <v>27</v>
      </c>
      <c r="AI4" s="22" t="s">
        <v>25</v>
      </c>
      <c r="AJ4" s="23" t="s">
        <v>26</v>
      </c>
      <c r="AK4" s="24" t="s">
        <v>27</v>
      </c>
      <c r="AL4" s="22" t="s">
        <v>25</v>
      </c>
      <c r="AM4" s="23" t="s">
        <v>26</v>
      </c>
      <c r="AN4" s="24" t="s">
        <v>27</v>
      </c>
      <c r="AO4" s="22" t="s">
        <v>25</v>
      </c>
      <c r="AP4" s="23" t="s">
        <v>26</v>
      </c>
      <c r="AQ4" s="24" t="s">
        <v>27</v>
      </c>
      <c r="AR4" s="22" t="s">
        <v>25</v>
      </c>
      <c r="AS4" s="23" t="s">
        <v>26</v>
      </c>
      <c r="AT4" s="24" t="s">
        <v>27</v>
      </c>
      <c r="AU4" s="22" t="s">
        <v>25</v>
      </c>
      <c r="AV4" s="23" t="s">
        <v>26</v>
      </c>
      <c r="AW4" s="24" t="s">
        <v>27</v>
      </c>
      <c r="AX4" s="22" t="s">
        <v>25</v>
      </c>
      <c r="AY4" s="23" t="s">
        <v>26</v>
      </c>
      <c r="AZ4" s="24" t="s">
        <v>27</v>
      </c>
      <c r="BA4" s="22" t="s">
        <v>25</v>
      </c>
      <c r="BB4" s="23" t="s">
        <v>26</v>
      </c>
      <c r="BC4" s="24" t="s">
        <v>27</v>
      </c>
      <c r="BD4" s="22" t="s">
        <v>25</v>
      </c>
      <c r="BE4" s="23" t="s">
        <v>26</v>
      </c>
      <c r="BF4" s="24" t="s">
        <v>27</v>
      </c>
      <c r="BG4" s="22" t="s">
        <v>25</v>
      </c>
      <c r="BH4" s="23" t="s">
        <v>26</v>
      </c>
      <c r="BI4" s="24" t="s">
        <v>27</v>
      </c>
      <c r="BJ4" s="22"/>
      <c r="BK4" s="23"/>
      <c r="BL4" s="24"/>
      <c r="BM4" s="22"/>
      <c r="BN4" s="23"/>
      <c r="BO4" s="24"/>
      <c r="BP4" s="22"/>
      <c r="BQ4" s="23"/>
      <c r="BR4" s="24"/>
      <c r="BS4" s="22"/>
      <c r="BT4" s="23"/>
      <c r="BU4" s="24"/>
      <c r="BV4" s="22"/>
      <c r="BW4" s="23"/>
      <c r="BX4" s="24"/>
    </row>
    <row r="5" spans="1:76" s="26" customFormat="1" ht="12.75" customHeight="1" x14ac:dyDescent="0.15">
      <c r="A5" s="60" t="s">
        <v>39</v>
      </c>
      <c r="B5" s="84" t="s">
        <v>39</v>
      </c>
      <c r="C5" s="85"/>
      <c r="D5" s="86"/>
      <c r="E5" s="13">
        <v>487159</v>
      </c>
      <c r="F5" s="14">
        <v>11768</v>
      </c>
      <c r="G5" s="15">
        <f>IF(SUM(E5:F5)=0,"－",SUM(E5:F5))</f>
        <v>498927</v>
      </c>
      <c r="H5" s="13" t="s">
        <v>138</v>
      </c>
      <c r="I5" s="14" t="s">
        <v>138</v>
      </c>
      <c r="J5" s="15" t="str">
        <f>IF(SUM(H5:I5)=0,"－",SUM(H5:I5))</f>
        <v>－</v>
      </c>
      <c r="K5" s="13">
        <v>1</v>
      </c>
      <c r="L5" s="14" t="s">
        <v>138</v>
      </c>
      <c r="M5" s="15">
        <f>IF(SUM(K5:L5)=0,"－",SUM(K5:L5))</f>
        <v>1</v>
      </c>
      <c r="N5" s="13" t="s">
        <v>138</v>
      </c>
      <c r="O5" s="14" t="s">
        <v>138</v>
      </c>
      <c r="P5" s="15" t="str">
        <f t="shared" ref="P5:P69" si="0">IF(SUM(N5:O5)=0,"－",SUM(N5:O5))</f>
        <v>－</v>
      </c>
      <c r="Q5" s="13">
        <v>346</v>
      </c>
      <c r="R5" s="14">
        <v>17</v>
      </c>
      <c r="S5" s="15">
        <f t="shared" ref="S5:S69" si="1">IF(SUM(Q5:R5)=0,"－",SUM(Q5:R5))</f>
        <v>363</v>
      </c>
      <c r="T5" s="13">
        <v>2</v>
      </c>
      <c r="U5" s="14">
        <v>1</v>
      </c>
      <c r="V5" s="15">
        <f t="shared" ref="V5:V69" si="2">IF(SUM(T5:U5)=0,"－",SUM(T5:U5))</f>
        <v>3</v>
      </c>
      <c r="W5" s="13" t="s">
        <v>138</v>
      </c>
      <c r="X5" s="14" t="s">
        <v>138</v>
      </c>
      <c r="Y5" s="15" t="str">
        <f>IF(SUM(W5:X5)=0,"－",SUM(W5:X5))</f>
        <v>－</v>
      </c>
      <c r="Z5" s="13" t="s">
        <v>138</v>
      </c>
      <c r="AA5" s="14" t="s">
        <v>138</v>
      </c>
      <c r="AB5" s="15" t="str">
        <f t="shared" ref="AB5:AB69" si="3">IF(SUM(Z5:AA5)=0,"－",SUM(Z5:AA5))</f>
        <v>－</v>
      </c>
      <c r="AC5" s="13">
        <v>12</v>
      </c>
      <c r="AD5" s="14">
        <v>2</v>
      </c>
      <c r="AE5" s="15">
        <f t="shared" ref="AE5:AE69" si="4">IF(SUM(AC5:AD5)=0,"－",SUM(AC5:AD5))</f>
        <v>14</v>
      </c>
      <c r="AF5" s="13" t="s">
        <v>138</v>
      </c>
      <c r="AG5" s="14" t="s">
        <v>138</v>
      </c>
      <c r="AH5" s="15" t="str">
        <f t="shared" ref="AH5:AH69" si="5">IF(SUM(AF5:AG5)=0,"－",SUM(AF5:AG5))</f>
        <v>－</v>
      </c>
      <c r="AI5" s="13" t="s">
        <v>138</v>
      </c>
      <c r="AJ5" s="14" t="s">
        <v>138</v>
      </c>
      <c r="AK5" s="15" t="str">
        <f t="shared" ref="AK5:AK69" si="6">IF(SUM(AI5:AJ5)=0,"－",SUM(AI5:AJ5))</f>
        <v>－</v>
      </c>
      <c r="AL5" s="13" t="s">
        <v>138</v>
      </c>
      <c r="AM5" s="14" t="s">
        <v>138</v>
      </c>
      <c r="AN5" s="15" t="str">
        <f t="shared" ref="AN5:AN69" si="7">IF(SUM(AL5:AM5)=0,"－",SUM(AL5:AM5))</f>
        <v>－</v>
      </c>
      <c r="AO5" s="13" t="s">
        <v>138</v>
      </c>
      <c r="AP5" s="14" t="s">
        <v>138</v>
      </c>
      <c r="AQ5" s="15" t="str">
        <f t="shared" ref="AQ5:AQ69" si="8">IF(SUM(AO5:AP5)=0,"－",SUM(AO5:AP5))</f>
        <v>－</v>
      </c>
      <c r="AR5" s="13" t="s">
        <v>138</v>
      </c>
      <c r="AS5" s="14" t="s">
        <v>138</v>
      </c>
      <c r="AT5" s="15" t="str">
        <f t="shared" ref="AT5:AT69" si="9">IF(SUM(AR5:AS5)=0,"－",SUM(AR5:AS5))</f>
        <v>－</v>
      </c>
      <c r="AU5" s="13" t="s">
        <v>138</v>
      </c>
      <c r="AV5" s="14" t="s">
        <v>138</v>
      </c>
      <c r="AW5" s="15" t="str">
        <f t="shared" ref="AW5:AW69" si="10">IF(SUM(AU5:AV5)=0,"－",SUM(AU5:AV5))</f>
        <v>－</v>
      </c>
      <c r="AX5" s="13" t="s">
        <v>138</v>
      </c>
      <c r="AY5" s="14" t="s">
        <v>138</v>
      </c>
      <c r="AZ5" s="15" t="str">
        <f t="shared" ref="AZ5:AZ69" si="11">IF(SUM(AX5:AY5)=0,"－",SUM(AX5:AY5))</f>
        <v>－</v>
      </c>
      <c r="BA5" s="13" t="s">
        <v>138</v>
      </c>
      <c r="BB5" s="14" t="s">
        <v>138</v>
      </c>
      <c r="BC5" s="15" t="str">
        <f t="shared" ref="BC5:BC69" si="12">IF(SUM(BA5:BB5)=0,"－",SUM(BA5:BB5))</f>
        <v>－</v>
      </c>
      <c r="BD5" s="13">
        <v>24</v>
      </c>
      <c r="BE5" s="14">
        <v>1</v>
      </c>
      <c r="BF5" s="15">
        <f t="shared" ref="BF5:BF69" si="13">IF(SUM(BD5:BE5)=0,"－",SUM(BD5:BE5))</f>
        <v>25</v>
      </c>
      <c r="BG5" s="13">
        <f t="shared" ref="BG5:BH15" si="14">IF(SUM(E5,H5,K5,N5,Q5,T5,W5,Z5,AC5,AF5,AI5,AL5,AO5,AR5,AU5,AX5,BA5,BD5)=0,"－",SUM(E5,H5,K5,N5,Q5,T5,W5,Z5,AC5,AF5,AI5,AL5,AO5,AR5,AU5,AX5,BA5,BD5))</f>
        <v>487544</v>
      </c>
      <c r="BH5" s="14">
        <f t="shared" si="14"/>
        <v>11789</v>
      </c>
      <c r="BI5" s="15">
        <f t="shared" ref="BI5:BI69" si="15">IF(SUM(BG5:BH5)=0,"－",SUM(BG5:BH5))</f>
        <v>499333</v>
      </c>
      <c r="BJ5" s="13"/>
      <c r="BK5" s="14"/>
      <c r="BL5" s="15"/>
      <c r="BM5" s="13"/>
      <c r="BN5" s="14"/>
      <c r="BO5" s="15"/>
      <c r="BP5" s="13"/>
      <c r="BQ5" s="14"/>
      <c r="BR5" s="15"/>
      <c r="BS5" s="13"/>
      <c r="BT5" s="14"/>
      <c r="BU5" s="15"/>
      <c r="BV5" s="13"/>
      <c r="BW5" s="14"/>
      <c r="BX5" s="15"/>
    </row>
    <row r="6" spans="1:76" s="26" customFormat="1" ht="12.75" customHeight="1" x14ac:dyDescent="0.15">
      <c r="A6" s="61"/>
      <c r="B6" s="67" t="s">
        <v>40</v>
      </c>
      <c r="C6" s="68"/>
      <c r="D6" s="56"/>
      <c r="E6" s="4">
        <v>123678</v>
      </c>
      <c r="F6" s="5">
        <v>1112</v>
      </c>
      <c r="G6" s="6">
        <f t="shared" ref="G6:G87" si="16">IF(SUM(E6:F6)=0,"－",SUM(E6:F6))</f>
        <v>124790</v>
      </c>
      <c r="H6" s="4" t="s">
        <v>138</v>
      </c>
      <c r="I6" s="5" t="s">
        <v>138</v>
      </c>
      <c r="J6" s="6" t="str">
        <f t="shared" ref="J6:J107" si="17">IF(SUM(H6:I6)=0,"－",SUM(H6:I6))</f>
        <v>－</v>
      </c>
      <c r="K6" s="4" t="s">
        <v>138</v>
      </c>
      <c r="L6" s="5" t="s">
        <v>138</v>
      </c>
      <c r="M6" s="6" t="str">
        <f t="shared" ref="M6:M70" si="18">IF(SUM(K6:L6)=0,"－",SUM(K6:L6))</f>
        <v>－</v>
      </c>
      <c r="N6" s="4" t="s">
        <v>138</v>
      </c>
      <c r="O6" s="5" t="s">
        <v>138</v>
      </c>
      <c r="P6" s="6" t="str">
        <f t="shared" si="0"/>
        <v>－</v>
      </c>
      <c r="Q6" s="4">
        <v>68</v>
      </c>
      <c r="R6" s="5">
        <v>2</v>
      </c>
      <c r="S6" s="6">
        <f t="shared" si="1"/>
        <v>70</v>
      </c>
      <c r="T6" s="4" t="s">
        <v>138</v>
      </c>
      <c r="U6" s="5" t="s">
        <v>138</v>
      </c>
      <c r="V6" s="6" t="str">
        <f t="shared" si="2"/>
        <v>－</v>
      </c>
      <c r="W6" s="4" t="s">
        <v>138</v>
      </c>
      <c r="X6" s="5" t="s">
        <v>138</v>
      </c>
      <c r="Y6" s="6" t="str">
        <f t="shared" ref="Y6:Y70" si="19">IF(SUM(W6:X6)=0,"－",SUM(W6:X6))</f>
        <v>－</v>
      </c>
      <c r="Z6" s="4" t="s">
        <v>138</v>
      </c>
      <c r="AA6" s="5" t="s">
        <v>138</v>
      </c>
      <c r="AB6" s="6" t="str">
        <f t="shared" si="3"/>
        <v>－</v>
      </c>
      <c r="AC6" s="4" t="s">
        <v>138</v>
      </c>
      <c r="AD6" s="5" t="s">
        <v>138</v>
      </c>
      <c r="AE6" s="6" t="str">
        <f t="shared" si="4"/>
        <v>－</v>
      </c>
      <c r="AF6" s="4" t="s">
        <v>138</v>
      </c>
      <c r="AG6" s="5" t="s">
        <v>138</v>
      </c>
      <c r="AH6" s="6" t="str">
        <f t="shared" si="5"/>
        <v>－</v>
      </c>
      <c r="AI6" s="4" t="s">
        <v>138</v>
      </c>
      <c r="AJ6" s="5" t="s">
        <v>138</v>
      </c>
      <c r="AK6" s="6" t="str">
        <f t="shared" si="6"/>
        <v>－</v>
      </c>
      <c r="AL6" s="4" t="s">
        <v>138</v>
      </c>
      <c r="AM6" s="5" t="s">
        <v>138</v>
      </c>
      <c r="AN6" s="6" t="str">
        <f t="shared" si="7"/>
        <v>－</v>
      </c>
      <c r="AO6" s="4" t="s">
        <v>138</v>
      </c>
      <c r="AP6" s="5" t="s">
        <v>138</v>
      </c>
      <c r="AQ6" s="6" t="str">
        <f t="shared" si="8"/>
        <v>－</v>
      </c>
      <c r="AR6" s="4" t="s">
        <v>138</v>
      </c>
      <c r="AS6" s="5" t="s">
        <v>138</v>
      </c>
      <c r="AT6" s="6" t="str">
        <f t="shared" si="9"/>
        <v>－</v>
      </c>
      <c r="AU6" s="4" t="s">
        <v>138</v>
      </c>
      <c r="AV6" s="5" t="s">
        <v>138</v>
      </c>
      <c r="AW6" s="6" t="str">
        <f t="shared" si="10"/>
        <v>－</v>
      </c>
      <c r="AX6" s="4" t="s">
        <v>138</v>
      </c>
      <c r="AY6" s="5" t="s">
        <v>138</v>
      </c>
      <c r="AZ6" s="6" t="str">
        <f t="shared" si="11"/>
        <v>－</v>
      </c>
      <c r="BA6" s="4" t="s">
        <v>138</v>
      </c>
      <c r="BB6" s="5" t="s">
        <v>138</v>
      </c>
      <c r="BC6" s="6" t="str">
        <f t="shared" si="12"/>
        <v>－</v>
      </c>
      <c r="BD6" s="4" t="s">
        <v>138</v>
      </c>
      <c r="BE6" s="5">
        <v>1</v>
      </c>
      <c r="BF6" s="6">
        <f t="shared" si="13"/>
        <v>1</v>
      </c>
      <c r="BG6" s="4">
        <f t="shared" si="14"/>
        <v>123746</v>
      </c>
      <c r="BH6" s="5">
        <f t="shared" si="14"/>
        <v>1115</v>
      </c>
      <c r="BI6" s="6">
        <f t="shared" si="15"/>
        <v>124861</v>
      </c>
      <c r="BJ6" s="4"/>
      <c r="BK6" s="5"/>
      <c r="BL6" s="6"/>
      <c r="BM6" s="4"/>
      <c r="BN6" s="5"/>
      <c r="BO6" s="6"/>
      <c r="BP6" s="4"/>
      <c r="BQ6" s="5"/>
      <c r="BR6" s="6"/>
      <c r="BS6" s="4"/>
      <c r="BT6" s="5"/>
      <c r="BU6" s="6"/>
      <c r="BV6" s="4"/>
      <c r="BW6" s="5"/>
      <c r="BX6" s="6"/>
    </row>
    <row r="7" spans="1:76" s="26" customFormat="1" ht="12.75" customHeight="1" x14ac:dyDescent="0.15">
      <c r="A7" s="61"/>
      <c r="B7" s="67" t="s">
        <v>41</v>
      </c>
      <c r="C7" s="68"/>
      <c r="D7" s="56"/>
      <c r="E7" s="4">
        <v>162301</v>
      </c>
      <c r="F7" s="5">
        <v>1753</v>
      </c>
      <c r="G7" s="6">
        <f t="shared" si="16"/>
        <v>164054</v>
      </c>
      <c r="H7" s="4" t="s">
        <v>138</v>
      </c>
      <c r="I7" s="5" t="s">
        <v>138</v>
      </c>
      <c r="J7" s="6" t="str">
        <f t="shared" si="17"/>
        <v>－</v>
      </c>
      <c r="K7" s="4" t="s">
        <v>138</v>
      </c>
      <c r="L7" s="5" t="s">
        <v>138</v>
      </c>
      <c r="M7" s="6" t="str">
        <f t="shared" si="18"/>
        <v>－</v>
      </c>
      <c r="N7" s="4" t="s">
        <v>138</v>
      </c>
      <c r="O7" s="5" t="s">
        <v>138</v>
      </c>
      <c r="P7" s="6" t="str">
        <f t="shared" si="0"/>
        <v>－</v>
      </c>
      <c r="Q7" s="4">
        <v>153</v>
      </c>
      <c r="R7" s="5">
        <v>4</v>
      </c>
      <c r="S7" s="6">
        <f t="shared" si="1"/>
        <v>157</v>
      </c>
      <c r="T7" s="4" t="s">
        <v>138</v>
      </c>
      <c r="U7" s="5" t="s">
        <v>138</v>
      </c>
      <c r="V7" s="6" t="str">
        <f t="shared" si="2"/>
        <v>－</v>
      </c>
      <c r="W7" s="4" t="s">
        <v>138</v>
      </c>
      <c r="X7" s="5" t="s">
        <v>138</v>
      </c>
      <c r="Y7" s="6" t="str">
        <f t="shared" si="19"/>
        <v>－</v>
      </c>
      <c r="Z7" s="4" t="s">
        <v>138</v>
      </c>
      <c r="AA7" s="5" t="s">
        <v>138</v>
      </c>
      <c r="AB7" s="6" t="str">
        <f t="shared" si="3"/>
        <v>－</v>
      </c>
      <c r="AC7" s="4" t="s">
        <v>138</v>
      </c>
      <c r="AD7" s="5" t="s">
        <v>138</v>
      </c>
      <c r="AE7" s="6" t="str">
        <f t="shared" si="4"/>
        <v>－</v>
      </c>
      <c r="AF7" s="4" t="s">
        <v>138</v>
      </c>
      <c r="AG7" s="5" t="s">
        <v>138</v>
      </c>
      <c r="AH7" s="6" t="str">
        <f t="shared" si="5"/>
        <v>－</v>
      </c>
      <c r="AI7" s="4" t="s">
        <v>138</v>
      </c>
      <c r="AJ7" s="5" t="s">
        <v>138</v>
      </c>
      <c r="AK7" s="6" t="str">
        <f t="shared" si="6"/>
        <v>－</v>
      </c>
      <c r="AL7" s="4" t="s">
        <v>138</v>
      </c>
      <c r="AM7" s="5" t="s">
        <v>138</v>
      </c>
      <c r="AN7" s="6" t="str">
        <f t="shared" si="7"/>
        <v>－</v>
      </c>
      <c r="AO7" s="4" t="s">
        <v>138</v>
      </c>
      <c r="AP7" s="5" t="s">
        <v>138</v>
      </c>
      <c r="AQ7" s="6" t="str">
        <f t="shared" si="8"/>
        <v>－</v>
      </c>
      <c r="AR7" s="4" t="s">
        <v>138</v>
      </c>
      <c r="AS7" s="5" t="s">
        <v>138</v>
      </c>
      <c r="AT7" s="6" t="str">
        <f t="shared" si="9"/>
        <v>－</v>
      </c>
      <c r="AU7" s="4" t="s">
        <v>138</v>
      </c>
      <c r="AV7" s="5" t="s">
        <v>138</v>
      </c>
      <c r="AW7" s="6" t="str">
        <f t="shared" si="10"/>
        <v>－</v>
      </c>
      <c r="AX7" s="4" t="s">
        <v>138</v>
      </c>
      <c r="AY7" s="5" t="s">
        <v>138</v>
      </c>
      <c r="AZ7" s="6" t="str">
        <f t="shared" si="11"/>
        <v>－</v>
      </c>
      <c r="BA7" s="4" t="s">
        <v>138</v>
      </c>
      <c r="BB7" s="5" t="s">
        <v>138</v>
      </c>
      <c r="BC7" s="6" t="str">
        <f t="shared" si="12"/>
        <v>－</v>
      </c>
      <c r="BD7" s="4" t="s">
        <v>138</v>
      </c>
      <c r="BE7" s="5" t="s">
        <v>138</v>
      </c>
      <c r="BF7" s="6" t="str">
        <f t="shared" si="13"/>
        <v>－</v>
      </c>
      <c r="BG7" s="4">
        <f t="shared" si="14"/>
        <v>162454</v>
      </c>
      <c r="BH7" s="5">
        <f t="shared" si="14"/>
        <v>1757</v>
      </c>
      <c r="BI7" s="6">
        <f t="shared" si="15"/>
        <v>164211</v>
      </c>
      <c r="BJ7" s="4"/>
      <c r="BK7" s="5"/>
      <c r="BL7" s="6"/>
      <c r="BM7" s="4"/>
      <c r="BN7" s="5"/>
      <c r="BO7" s="6"/>
      <c r="BP7" s="4"/>
      <c r="BQ7" s="5"/>
      <c r="BR7" s="6"/>
      <c r="BS7" s="4"/>
      <c r="BT7" s="5"/>
      <c r="BU7" s="6"/>
      <c r="BV7" s="4"/>
      <c r="BW7" s="5"/>
      <c r="BX7" s="6"/>
    </row>
    <row r="8" spans="1:76" s="26" customFormat="1" ht="12.75" customHeight="1" x14ac:dyDescent="0.15">
      <c r="A8" s="61"/>
      <c r="B8" s="72" t="s">
        <v>176</v>
      </c>
      <c r="C8" s="68" t="s">
        <v>177</v>
      </c>
      <c r="D8" s="83"/>
      <c r="E8" s="4">
        <v>77671</v>
      </c>
      <c r="F8" s="5">
        <v>559</v>
      </c>
      <c r="G8" s="6">
        <f t="shared" si="16"/>
        <v>78230</v>
      </c>
      <c r="H8" s="4" t="s">
        <v>138</v>
      </c>
      <c r="I8" s="5" t="s">
        <v>138</v>
      </c>
      <c r="J8" s="6" t="str">
        <f t="shared" si="17"/>
        <v>－</v>
      </c>
      <c r="K8" s="4" t="s">
        <v>138</v>
      </c>
      <c r="L8" s="5" t="s">
        <v>138</v>
      </c>
      <c r="M8" s="6" t="str">
        <f t="shared" si="18"/>
        <v>－</v>
      </c>
      <c r="N8" s="4" t="s">
        <v>138</v>
      </c>
      <c r="O8" s="5" t="s">
        <v>138</v>
      </c>
      <c r="P8" s="6" t="str">
        <f t="shared" si="0"/>
        <v>－</v>
      </c>
      <c r="Q8" s="4">
        <v>34</v>
      </c>
      <c r="R8" s="5" t="s">
        <v>138</v>
      </c>
      <c r="S8" s="6">
        <f t="shared" si="1"/>
        <v>34</v>
      </c>
      <c r="T8" s="4">
        <v>1</v>
      </c>
      <c r="U8" s="5" t="s">
        <v>138</v>
      </c>
      <c r="V8" s="6">
        <f t="shared" si="2"/>
        <v>1</v>
      </c>
      <c r="W8" s="4" t="s">
        <v>138</v>
      </c>
      <c r="X8" s="5" t="s">
        <v>138</v>
      </c>
      <c r="Y8" s="6" t="str">
        <f t="shared" si="19"/>
        <v>－</v>
      </c>
      <c r="Z8" s="4" t="s">
        <v>138</v>
      </c>
      <c r="AA8" s="5" t="s">
        <v>138</v>
      </c>
      <c r="AB8" s="6" t="str">
        <f t="shared" si="3"/>
        <v>－</v>
      </c>
      <c r="AC8" s="4" t="s">
        <v>138</v>
      </c>
      <c r="AD8" s="5" t="s">
        <v>138</v>
      </c>
      <c r="AE8" s="6" t="str">
        <f t="shared" si="4"/>
        <v>－</v>
      </c>
      <c r="AF8" s="4" t="s">
        <v>138</v>
      </c>
      <c r="AG8" s="5" t="s">
        <v>138</v>
      </c>
      <c r="AH8" s="6" t="str">
        <f t="shared" si="5"/>
        <v>－</v>
      </c>
      <c r="AI8" s="4" t="s">
        <v>138</v>
      </c>
      <c r="AJ8" s="5" t="s">
        <v>138</v>
      </c>
      <c r="AK8" s="6" t="str">
        <f t="shared" si="6"/>
        <v>－</v>
      </c>
      <c r="AL8" s="4" t="s">
        <v>138</v>
      </c>
      <c r="AM8" s="5" t="s">
        <v>138</v>
      </c>
      <c r="AN8" s="6" t="str">
        <f t="shared" si="7"/>
        <v>－</v>
      </c>
      <c r="AO8" s="4" t="s">
        <v>138</v>
      </c>
      <c r="AP8" s="5" t="s">
        <v>138</v>
      </c>
      <c r="AQ8" s="6" t="str">
        <f t="shared" si="8"/>
        <v>－</v>
      </c>
      <c r="AR8" s="4" t="s">
        <v>138</v>
      </c>
      <c r="AS8" s="5" t="s">
        <v>138</v>
      </c>
      <c r="AT8" s="6" t="str">
        <f t="shared" si="9"/>
        <v>－</v>
      </c>
      <c r="AU8" s="4" t="s">
        <v>138</v>
      </c>
      <c r="AV8" s="5" t="s">
        <v>138</v>
      </c>
      <c r="AW8" s="6" t="str">
        <f t="shared" si="10"/>
        <v>－</v>
      </c>
      <c r="AX8" s="4" t="s">
        <v>138</v>
      </c>
      <c r="AY8" s="5" t="s">
        <v>138</v>
      </c>
      <c r="AZ8" s="6" t="str">
        <f t="shared" si="11"/>
        <v>－</v>
      </c>
      <c r="BA8" s="4" t="s">
        <v>138</v>
      </c>
      <c r="BB8" s="5" t="s">
        <v>138</v>
      </c>
      <c r="BC8" s="6" t="str">
        <f t="shared" si="12"/>
        <v>－</v>
      </c>
      <c r="BD8" s="4" t="s">
        <v>138</v>
      </c>
      <c r="BE8" s="5" t="s">
        <v>138</v>
      </c>
      <c r="BF8" s="6" t="str">
        <f t="shared" si="13"/>
        <v>－</v>
      </c>
      <c r="BG8" s="4">
        <f t="shared" ref="BG8:BG9" si="20">IF(SUM(E8,H8,K8,N8,Q8,T8,W8,Z8,AC8,AF8,AI8,AL8,AO8,AR8,AU8,AX8,BA8,BD8)=0,"－",SUM(E8,H8,K8,N8,Q8,T8,W8,Z8,AC8,AF8,AI8,AL8,AO8,AR8,AU8,AX8,BA8,BD8))</f>
        <v>77706</v>
      </c>
      <c r="BH8" s="5">
        <f t="shared" ref="BH8:BH9" si="21">IF(SUM(F8,I8,L8,O8,R8,U8,X8,AA8,AD8,AG8,AJ8,AM8,AP8,AS8,AV8,AY8,BB8,BE8)=0,"－",SUM(F8,I8,L8,O8,R8,U8,X8,AA8,AD8,AG8,AJ8,AM8,AP8,AS8,AV8,AY8,BB8,BE8))</f>
        <v>559</v>
      </c>
      <c r="BI8" s="6">
        <f t="shared" si="15"/>
        <v>78265</v>
      </c>
      <c r="BJ8" s="4"/>
      <c r="BK8" s="5"/>
      <c r="BL8" s="6"/>
      <c r="BM8" s="4"/>
      <c r="BN8" s="5"/>
      <c r="BO8" s="6"/>
      <c r="BP8" s="4"/>
      <c r="BQ8" s="5"/>
      <c r="BR8" s="6"/>
      <c r="BS8" s="4"/>
      <c r="BT8" s="5"/>
      <c r="BU8" s="6"/>
      <c r="BV8" s="4"/>
      <c r="BW8" s="5"/>
      <c r="BX8" s="6"/>
    </row>
    <row r="9" spans="1:76" s="26" customFormat="1" ht="12.75" customHeight="1" x14ac:dyDescent="0.15">
      <c r="A9" s="61"/>
      <c r="B9" s="73"/>
      <c r="C9" s="55" t="s">
        <v>178</v>
      </c>
      <c r="D9" s="83"/>
      <c r="E9" s="4">
        <v>43123</v>
      </c>
      <c r="F9" s="5">
        <v>416</v>
      </c>
      <c r="G9" s="6">
        <f t="shared" si="16"/>
        <v>43539</v>
      </c>
      <c r="H9" s="4" t="s">
        <v>138</v>
      </c>
      <c r="I9" s="5" t="s">
        <v>138</v>
      </c>
      <c r="J9" s="6" t="str">
        <f t="shared" si="17"/>
        <v>－</v>
      </c>
      <c r="K9" s="4">
        <v>1</v>
      </c>
      <c r="L9" s="5" t="s">
        <v>138</v>
      </c>
      <c r="M9" s="6">
        <f t="shared" si="18"/>
        <v>1</v>
      </c>
      <c r="N9" s="4" t="s">
        <v>138</v>
      </c>
      <c r="O9" s="5" t="s">
        <v>138</v>
      </c>
      <c r="P9" s="6" t="str">
        <f t="shared" si="0"/>
        <v>－</v>
      </c>
      <c r="Q9" s="4">
        <v>38</v>
      </c>
      <c r="R9" s="5">
        <v>2</v>
      </c>
      <c r="S9" s="6">
        <f t="shared" si="1"/>
        <v>40</v>
      </c>
      <c r="T9" s="4" t="s">
        <v>138</v>
      </c>
      <c r="U9" s="5" t="s">
        <v>138</v>
      </c>
      <c r="V9" s="6" t="str">
        <f t="shared" si="2"/>
        <v>－</v>
      </c>
      <c r="W9" s="4" t="s">
        <v>138</v>
      </c>
      <c r="X9" s="5" t="s">
        <v>138</v>
      </c>
      <c r="Y9" s="6" t="str">
        <f t="shared" si="19"/>
        <v>－</v>
      </c>
      <c r="Z9" s="4" t="s">
        <v>138</v>
      </c>
      <c r="AA9" s="5" t="s">
        <v>138</v>
      </c>
      <c r="AB9" s="6" t="str">
        <f t="shared" si="3"/>
        <v>－</v>
      </c>
      <c r="AC9" s="4">
        <v>2</v>
      </c>
      <c r="AD9" s="5" t="s">
        <v>138</v>
      </c>
      <c r="AE9" s="6">
        <f t="shared" si="4"/>
        <v>2</v>
      </c>
      <c r="AF9" s="4" t="s">
        <v>138</v>
      </c>
      <c r="AG9" s="5" t="s">
        <v>138</v>
      </c>
      <c r="AH9" s="6" t="str">
        <f t="shared" si="5"/>
        <v>－</v>
      </c>
      <c r="AI9" s="4" t="s">
        <v>138</v>
      </c>
      <c r="AJ9" s="5" t="s">
        <v>138</v>
      </c>
      <c r="AK9" s="6" t="str">
        <f t="shared" si="6"/>
        <v>－</v>
      </c>
      <c r="AL9" s="4" t="s">
        <v>138</v>
      </c>
      <c r="AM9" s="5" t="s">
        <v>138</v>
      </c>
      <c r="AN9" s="6" t="str">
        <f t="shared" si="7"/>
        <v>－</v>
      </c>
      <c r="AO9" s="4" t="s">
        <v>138</v>
      </c>
      <c r="AP9" s="5" t="s">
        <v>138</v>
      </c>
      <c r="AQ9" s="6" t="str">
        <f t="shared" si="8"/>
        <v>－</v>
      </c>
      <c r="AR9" s="4" t="s">
        <v>138</v>
      </c>
      <c r="AS9" s="5" t="s">
        <v>138</v>
      </c>
      <c r="AT9" s="6" t="str">
        <f t="shared" si="9"/>
        <v>－</v>
      </c>
      <c r="AU9" s="4" t="s">
        <v>138</v>
      </c>
      <c r="AV9" s="5" t="s">
        <v>138</v>
      </c>
      <c r="AW9" s="6" t="str">
        <f t="shared" si="10"/>
        <v>－</v>
      </c>
      <c r="AX9" s="4" t="s">
        <v>138</v>
      </c>
      <c r="AY9" s="5" t="s">
        <v>138</v>
      </c>
      <c r="AZ9" s="6" t="str">
        <f t="shared" si="11"/>
        <v>－</v>
      </c>
      <c r="BA9" s="4" t="s">
        <v>138</v>
      </c>
      <c r="BB9" s="5" t="s">
        <v>138</v>
      </c>
      <c r="BC9" s="6" t="str">
        <f t="shared" si="12"/>
        <v>－</v>
      </c>
      <c r="BD9" s="4" t="s">
        <v>138</v>
      </c>
      <c r="BE9" s="5" t="s">
        <v>138</v>
      </c>
      <c r="BF9" s="6" t="str">
        <f t="shared" si="13"/>
        <v>－</v>
      </c>
      <c r="BG9" s="4">
        <f t="shared" si="20"/>
        <v>43164</v>
      </c>
      <c r="BH9" s="5">
        <f t="shared" si="21"/>
        <v>418</v>
      </c>
      <c r="BI9" s="6">
        <f t="shared" si="15"/>
        <v>43582</v>
      </c>
      <c r="BJ9" s="4"/>
      <c r="BK9" s="5"/>
      <c r="BL9" s="6"/>
      <c r="BM9" s="4"/>
      <c r="BN9" s="5"/>
      <c r="BO9" s="6"/>
      <c r="BP9" s="4"/>
      <c r="BQ9" s="5"/>
      <c r="BR9" s="6"/>
      <c r="BS9" s="4"/>
      <c r="BT9" s="5"/>
      <c r="BU9" s="6"/>
      <c r="BV9" s="4"/>
      <c r="BW9" s="5"/>
      <c r="BX9" s="6"/>
    </row>
    <row r="10" spans="1:76" s="26" customFormat="1" ht="12.75" customHeight="1" x14ac:dyDescent="0.15">
      <c r="A10" s="61"/>
      <c r="B10" s="53"/>
      <c r="C10" s="55" t="s">
        <v>27</v>
      </c>
      <c r="D10" s="56"/>
      <c r="E10" s="4">
        <f>IF(SUM(E8:E9)=0,"－",SUM(E8:E9))</f>
        <v>120794</v>
      </c>
      <c r="F10" s="5">
        <f t="shared" ref="F10:BH10" si="22">IF(SUM(F8:F9)=0,"－",SUM(F8:F9))</f>
        <v>975</v>
      </c>
      <c r="G10" s="6">
        <f t="shared" si="16"/>
        <v>121769</v>
      </c>
      <c r="H10" s="4" t="str">
        <f t="shared" si="22"/>
        <v>－</v>
      </c>
      <c r="I10" s="5" t="str">
        <f t="shared" si="22"/>
        <v>－</v>
      </c>
      <c r="J10" s="6" t="str">
        <f t="shared" si="17"/>
        <v>－</v>
      </c>
      <c r="K10" s="4">
        <f t="shared" si="22"/>
        <v>1</v>
      </c>
      <c r="L10" s="5" t="str">
        <f t="shared" si="22"/>
        <v>－</v>
      </c>
      <c r="M10" s="6">
        <f t="shared" si="18"/>
        <v>1</v>
      </c>
      <c r="N10" s="4" t="str">
        <f t="shared" si="22"/>
        <v>－</v>
      </c>
      <c r="O10" s="5" t="str">
        <f t="shared" si="22"/>
        <v>－</v>
      </c>
      <c r="P10" s="6" t="str">
        <f t="shared" si="0"/>
        <v>－</v>
      </c>
      <c r="Q10" s="4">
        <f t="shared" si="22"/>
        <v>72</v>
      </c>
      <c r="R10" s="5">
        <f t="shared" si="22"/>
        <v>2</v>
      </c>
      <c r="S10" s="6">
        <f t="shared" si="1"/>
        <v>74</v>
      </c>
      <c r="T10" s="4">
        <f t="shared" si="22"/>
        <v>1</v>
      </c>
      <c r="U10" s="5" t="str">
        <f t="shared" si="22"/>
        <v>－</v>
      </c>
      <c r="V10" s="6">
        <f t="shared" si="2"/>
        <v>1</v>
      </c>
      <c r="W10" s="4" t="str">
        <f t="shared" si="22"/>
        <v>－</v>
      </c>
      <c r="X10" s="5" t="str">
        <f t="shared" si="22"/>
        <v>－</v>
      </c>
      <c r="Y10" s="6" t="str">
        <f t="shared" si="19"/>
        <v>－</v>
      </c>
      <c r="Z10" s="4" t="str">
        <f t="shared" si="22"/>
        <v>－</v>
      </c>
      <c r="AA10" s="5" t="str">
        <f t="shared" si="22"/>
        <v>－</v>
      </c>
      <c r="AB10" s="6" t="str">
        <f t="shared" si="3"/>
        <v>－</v>
      </c>
      <c r="AC10" s="4">
        <f t="shared" si="22"/>
        <v>2</v>
      </c>
      <c r="AD10" s="5" t="str">
        <f t="shared" si="22"/>
        <v>－</v>
      </c>
      <c r="AE10" s="6">
        <f t="shared" si="4"/>
        <v>2</v>
      </c>
      <c r="AF10" s="4" t="str">
        <f t="shared" si="22"/>
        <v>－</v>
      </c>
      <c r="AG10" s="5" t="str">
        <f t="shared" si="22"/>
        <v>－</v>
      </c>
      <c r="AH10" s="6" t="str">
        <f t="shared" si="5"/>
        <v>－</v>
      </c>
      <c r="AI10" s="4" t="str">
        <f t="shared" si="22"/>
        <v>－</v>
      </c>
      <c r="AJ10" s="5" t="str">
        <f t="shared" si="22"/>
        <v>－</v>
      </c>
      <c r="AK10" s="6" t="str">
        <f t="shared" si="6"/>
        <v>－</v>
      </c>
      <c r="AL10" s="4" t="str">
        <f t="shared" si="22"/>
        <v>－</v>
      </c>
      <c r="AM10" s="5" t="str">
        <f t="shared" si="22"/>
        <v>－</v>
      </c>
      <c r="AN10" s="6" t="str">
        <f t="shared" si="7"/>
        <v>－</v>
      </c>
      <c r="AO10" s="4" t="str">
        <f t="shared" si="22"/>
        <v>－</v>
      </c>
      <c r="AP10" s="5" t="str">
        <f t="shared" si="22"/>
        <v>－</v>
      </c>
      <c r="AQ10" s="6" t="str">
        <f t="shared" si="8"/>
        <v>－</v>
      </c>
      <c r="AR10" s="4" t="str">
        <f t="shared" si="22"/>
        <v>－</v>
      </c>
      <c r="AS10" s="5" t="str">
        <f t="shared" si="22"/>
        <v>－</v>
      </c>
      <c r="AT10" s="6" t="str">
        <f t="shared" si="9"/>
        <v>－</v>
      </c>
      <c r="AU10" s="4" t="str">
        <f t="shared" si="22"/>
        <v>－</v>
      </c>
      <c r="AV10" s="5" t="str">
        <f t="shared" si="22"/>
        <v>－</v>
      </c>
      <c r="AW10" s="6" t="str">
        <f t="shared" si="10"/>
        <v>－</v>
      </c>
      <c r="AX10" s="4" t="str">
        <f t="shared" si="22"/>
        <v>－</v>
      </c>
      <c r="AY10" s="5" t="str">
        <f t="shared" si="22"/>
        <v>－</v>
      </c>
      <c r="AZ10" s="6" t="str">
        <f t="shared" si="11"/>
        <v>－</v>
      </c>
      <c r="BA10" s="4" t="str">
        <f t="shared" si="22"/>
        <v>－</v>
      </c>
      <c r="BB10" s="5" t="str">
        <f t="shared" si="22"/>
        <v>－</v>
      </c>
      <c r="BC10" s="6" t="str">
        <f t="shared" si="12"/>
        <v>－</v>
      </c>
      <c r="BD10" s="4" t="str">
        <f t="shared" si="22"/>
        <v>－</v>
      </c>
      <c r="BE10" s="5" t="str">
        <f t="shared" si="22"/>
        <v>－</v>
      </c>
      <c r="BF10" s="6" t="str">
        <f t="shared" si="13"/>
        <v>－</v>
      </c>
      <c r="BG10" s="4">
        <f t="shared" si="22"/>
        <v>120870</v>
      </c>
      <c r="BH10" s="5">
        <f t="shared" si="22"/>
        <v>977</v>
      </c>
      <c r="BI10" s="6">
        <f t="shared" si="15"/>
        <v>121847</v>
      </c>
      <c r="BJ10" s="4"/>
      <c r="BK10" s="5"/>
      <c r="BL10" s="6"/>
      <c r="BM10" s="4"/>
      <c r="BN10" s="5"/>
      <c r="BO10" s="6"/>
      <c r="BP10" s="4"/>
      <c r="BQ10" s="5"/>
      <c r="BR10" s="6"/>
      <c r="BS10" s="4"/>
      <c r="BT10" s="5"/>
      <c r="BU10" s="6"/>
      <c r="BV10" s="4"/>
      <c r="BW10" s="5"/>
      <c r="BX10" s="6"/>
    </row>
    <row r="11" spans="1:76" s="26" customFormat="1" ht="12.75" customHeight="1" x14ac:dyDescent="0.15">
      <c r="A11" s="61"/>
      <c r="B11" s="72" t="s">
        <v>179</v>
      </c>
      <c r="C11" s="68" t="s">
        <v>180</v>
      </c>
      <c r="D11" s="83"/>
      <c r="E11" s="4">
        <v>73576</v>
      </c>
      <c r="F11" s="5">
        <v>637</v>
      </c>
      <c r="G11" s="6">
        <f t="shared" si="16"/>
        <v>74213</v>
      </c>
      <c r="H11" s="4" t="s">
        <v>138</v>
      </c>
      <c r="I11" s="5" t="s">
        <v>138</v>
      </c>
      <c r="J11" s="6" t="str">
        <f t="shared" si="17"/>
        <v>－</v>
      </c>
      <c r="K11" s="4" t="s">
        <v>138</v>
      </c>
      <c r="L11" s="5" t="s">
        <v>138</v>
      </c>
      <c r="M11" s="6" t="str">
        <f t="shared" si="18"/>
        <v>－</v>
      </c>
      <c r="N11" s="4" t="s">
        <v>138</v>
      </c>
      <c r="O11" s="5" t="s">
        <v>138</v>
      </c>
      <c r="P11" s="6" t="str">
        <f t="shared" si="0"/>
        <v>－</v>
      </c>
      <c r="Q11" s="4">
        <v>42</v>
      </c>
      <c r="R11" s="5">
        <v>2</v>
      </c>
      <c r="S11" s="6">
        <f t="shared" si="1"/>
        <v>44</v>
      </c>
      <c r="T11" s="4" t="s">
        <v>138</v>
      </c>
      <c r="U11" s="5">
        <v>1</v>
      </c>
      <c r="V11" s="6">
        <f t="shared" si="2"/>
        <v>1</v>
      </c>
      <c r="W11" s="4" t="s">
        <v>138</v>
      </c>
      <c r="X11" s="5" t="s">
        <v>138</v>
      </c>
      <c r="Y11" s="6" t="str">
        <f t="shared" si="19"/>
        <v>－</v>
      </c>
      <c r="Z11" s="4" t="s">
        <v>138</v>
      </c>
      <c r="AA11" s="5" t="s">
        <v>138</v>
      </c>
      <c r="AB11" s="6" t="str">
        <f t="shared" si="3"/>
        <v>－</v>
      </c>
      <c r="AC11" s="4" t="s">
        <v>138</v>
      </c>
      <c r="AD11" s="5" t="s">
        <v>138</v>
      </c>
      <c r="AE11" s="6" t="str">
        <f t="shared" si="4"/>
        <v>－</v>
      </c>
      <c r="AF11" s="4" t="s">
        <v>138</v>
      </c>
      <c r="AG11" s="5" t="s">
        <v>138</v>
      </c>
      <c r="AH11" s="6" t="str">
        <f t="shared" si="5"/>
        <v>－</v>
      </c>
      <c r="AI11" s="4" t="s">
        <v>138</v>
      </c>
      <c r="AJ11" s="5" t="s">
        <v>138</v>
      </c>
      <c r="AK11" s="6" t="str">
        <f t="shared" si="6"/>
        <v>－</v>
      </c>
      <c r="AL11" s="4" t="s">
        <v>138</v>
      </c>
      <c r="AM11" s="5" t="s">
        <v>138</v>
      </c>
      <c r="AN11" s="6" t="str">
        <f t="shared" si="7"/>
        <v>－</v>
      </c>
      <c r="AO11" s="4" t="s">
        <v>138</v>
      </c>
      <c r="AP11" s="5" t="s">
        <v>138</v>
      </c>
      <c r="AQ11" s="6" t="str">
        <f t="shared" si="8"/>
        <v>－</v>
      </c>
      <c r="AR11" s="4" t="s">
        <v>138</v>
      </c>
      <c r="AS11" s="5" t="s">
        <v>138</v>
      </c>
      <c r="AT11" s="6" t="str">
        <f t="shared" si="9"/>
        <v>－</v>
      </c>
      <c r="AU11" s="4" t="s">
        <v>138</v>
      </c>
      <c r="AV11" s="5" t="s">
        <v>138</v>
      </c>
      <c r="AW11" s="6" t="str">
        <f t="shared" si="10"/>
        <v>－</v>
      </c>
      <c r="AX11" s="4" t="s">
        <v>138</v>
      </c>
      <c r="AY11" s="5" t="s">
        <v>138</v>
      </c>
      <c r="AZ11" s="6" t="str">
        <f t="shared" si="11"/>
        <v>－</v>
      </c>
      <c r="BA11" s="4" t="s">
        <v>138</v>
      </c>
      <c r="BB11" s="5" t="s">
        <v>138</v>
      </c>
      <c r="BC11" s="6" t="str">
        <f t="shared" si="12"/>
        <v>－</v>
      </c>
      <c r="BD11" s="4" t="s">
        <v>138</v>
      </c>
      <c r="BE11" s="5">
        <v>3</v>
      </c>
      <c r="BF11" s="6">
        <f t="shared" si="13"/>
        <v>3</v>
      </c>
      <c r="BG11" s="4">
        <f t="shared" ref="BG11:BG12" si="23">IF(SUM(E11,H11,K11,N11,Q11,T11,W11,Z11,AC11,AF11,AI11,AL11,AO11,AR11,AU11,AX11,BA11,BD11)=0,"－",SUM(E11,H11,K11,N11,Q11,T11,W11,Z11,AC11,AF11,AI11,AL11,AO11,AR11,AU11,AX11,BA11,BD11))</f>
        <v>73618</v>
      </c>
      <c r="BH11" s="5">
        <f t="shared" ref="BH11:BH12" si="24">IF(SUM(F11,I11,L11,O11,R11,U11,X11,AA11,AD11,AG11,AJ11,AM11,AP11,AS11,AV11,AY11,BB11,BE11)=0,"－",SUM(F11,I11,L11,O11,R11,U11,X11,AA11,AD11,AG11,AJ11,AM11,AP11,AS11,AV11,AY11,BB11,BE11))</f>
        <v>643</v>
      </c>
      <c r="BI11" s="6">
        <f t="shared" si="15"/>
        <v>74261</v>
      </c>
      <c r="BJ11" s="4"/>
      <c r="BK11" s="5"/>
      <c r="BL11" s="6"/>
      <c r="BM11" s="4"/>
      <c r="BN11" s="5"/>
      <c r="BO11" s="6"/>
      <c r="BP11" s="4"/>
      <c r="BQ11" s="5"/>
      <c r="BR11" s="6"/>
      <c r="BS11" s="4"/>
      <c r="BT11" s="5"/>
      <c r="BU11" s="6"/>
      <c r="BV11" s="4"/>
      <c r="BW11" s="5"/>
      <c r="BX11" s="6"/>
    </row>
    <row r="12" spans="1:76" s="26" customFormat="1" ht="12.75" customHeight="1" x14ac:dyDescent="0.15">
      <c r="A12" s="61"/>
      <c r="B12" s="73"/>
      <c r="C12" s="55" t="s">
        <v>181</v>
      </c>
      <c r="D12" s="83"/>
      <c r="E12" s="4">
        <v>15633</v>
      </c>
      <c r="F12" s="5">
        <v>135</v>
      </c>
      <c r="G12" s="6">
        <f t="shared" si="16"/>
        <v>15768</v>
      </c>
      <c r="H12" s="4" t="s">
        <v>138</v>
      </c>
      <c r="I12" s="5" t="s">
        <v>138</v>
      </c>
      <c r="J12" s="6" t="str">
        <f t="shared" si="17"/>
        <v>－</v>
      </c>
      <c r="K12" s="4" t="s">
        <v>138</v>
      </c>
      <c r="L12" s="5" t="s">
        <v>138</v>
      </c>
      <c r="M12" s="6" t="str">
        <f t="shared" si="18"/>
        <v>－</v>
      </c>
      <c r="N12" s="4" t="s">
        <v>138</v>
      </c>
      <c r="O12" s="5" t="s">
        <v>138</v>
      </c>
      <c r="P12" s="6" t="str">
        <f t="shared" si="0"/>
        <v>－</v>
      </c>
      <c r="Q12" s="4">
        <v>8</v>
      </c>
      <c r="R12" s="5" t="s">
        <v>138</v>
      </c>
      <c r="S12" s="6">
        <f t="shared" si="1"/>
        <v>8</v>
      </c>
      <c r="T12" s="4" t="s">
        <v>138</v>
      </c>
      <c r="U12" s="5" t="s">
        <v>138</v>
      </c>
      <c r="V12" s="6" t="str">
        <f t="shared" si="2"/>
        <v>－</v>
      </c>
      <c r="W12" s="4" t="s">
        <v>138</v>
      </c>
      <c r="X12" s="5" t="s">
        <v>138</v>
      </c>
      <c r="Y12" s="6" t="str">
        <f t="shared" si="19"/>
        <v>－</v>
      </c>
      <c r="Z12" s="4" t="s">
        <v>138</v>
      </c>
      <c r="AA12" s="5" t="s">
        <v>138</v>
      </c>
      <c r="AB12" s="6" t="str">
        <f t="shared" si="3"/>
        <v>－</v>
      </c>
      <c r="AC12" s="4" t="s">
        <v>138</v>
      </c>
      <c r="AD12" s="5" t="s">
        <v>138</v>
      </c>
      <c r="AE12" s="6" t="str">
        <f t="shared" si="4"/>
        <v>－</v>
      </c>
      <c r="AF12" s="4" t="s">
        <v>138</v>
      </c>
      <c r="AG12" s="5" t="s">
        <v>138</v>
      </c>
      <c r="AH12" s="6" t="str">
        <f t="shared" si="5"/>
        <v>－</v>
      </c>
      <c r="AI12" s="4" t="s">
        <v>138</v>
      </c>
      <c r="AJ12" s="5" t="s">
        <v>138</v>
      </c>
      <c r="AK12" s="6" t="str">
        <f t="shared" si="6"/>
        <v>－</v>
      </c>
      <c r="AL12" s="4" t="s">
        <v>138</v>
      </c>
      <c r="AM12" s="5" t="s">
        <v>138</v>
      </c>
      <c r="AN12" s="6" t="str">
        <f t="shared" si="7"/>
        <v>－</v>
      </c>
      <c r="AO12" s="4" t="s">
        <v>138</v>
      </c>
      <c r="AP12" s="5" t="s">
        <v>138</v>
      </c>
      <c r="AQ12" s="6" t="str">
        <f t="shared" si="8"/>
        <v>－</v>
      </c>
      <c r="AR12" s="4" t="s">
        <v>138</v>
      </c>
      <c r="AS12" s="5" t="s">
        <v>138</v>
      </c>
      <c r="AT12" s="6" t="str">
        <f t="shared" si="9"/>
        <v>－</v>
      </c>
      <c r="AU12" s="4" t="s">
        <v>138</v>
      </c>
      <c r="AV12" s="5" t="s">
        <v>138</v>
      </c>
      <c r="AW12" s="6" t="str">
        <f t="shared" si="10"/>
        <v>－</v>
      </c>
      <c r="AX12" s="4" t="s">
        <v>138</v>
      </c>
      <c r="AY12" s="5" t="s">
        <v>138</v>
      </c>
      <c r="AZ12" s="6" t="str">
        <f t="shared" si="11"/>
        <v>－</v>
      </c>
      <c r="BA12" s="4" t="s">
        <v>138</v>
      </c>
      <c r="BB12" s="5" t="s">
        <v>138</v>
      </c>
      <c r="BC12" s="6" t="str">
        <f t="shared" si="12"/>
        <v>－</v>
      </c>
      <c r="BD12" s="4" t="s">
        <v>138</v>
      </c>
      <c r="BE12" s="5" t="s">
        <v>138</v>
      </c>
      <c r="BF12" s="6" t="str">
        <f t="shared" si="13"/>
        <v>－</v>
      </c>
      <c r="BG12" s="4">
        <f t="shared" si="23"/>
        <v>15641</v>
      </c>
      <c r="BH12" s="5">
        <f t="shared" si="24"/>
        <v>135</v>
      </c>
      <c r="BI12" s="6">
        <f t="shared" si="15"/>
        <v>15776</v>
      </c>
      <c r="BJ12" s="4"/>
      <c r="BK12" s="5"/>
      <c r="BL12" s="6"/>
      <c r="BM12" s="4"/>
      <c r="BN12" s="5"/>
      <c r="BO12" s="6"/>
      <c r="BP12" s="4"/>
      <c r="BQ12" s="5"/>
      <c r="BR12" s="6"/>
      <c r="BS12" s="4"/>
      <c r="BT12" s="5"/>
      <c r="BU12" s="6"/>
      <c r="BV12" s="4"/>
      <c r="BW12" s="5"/>
      <c r="BX12" s="6"/>
    </row>
    <row r="13" spans="1:76" s="26" customFormat="1" ht="12.75" customHeight="1" x14ac:dyDescent="0.15">
      <c r="A13" s="61"/>
      <c r="B13" s="53"/>
      <c r="C13" s="55" t="s">
        <v>27</v>
      </c>
      <c r="D13" s="56"/>
      <c r="E13" s="4">
        <f>IF(SUM(E11:E12)=0,"－",SUM(E11:E12))</f>
        <v>89209</v>
      </c>
      <c r="F13" s="5">
        <f t="shared" ref="F13:BH13" si="25">IF(SUM(F11:F12)=0,"－",SUM(F11:F12))</f>
        <v>772</v>
      </c>
      <c r="G13" s="6">
        <f t="shared" si="16"/>
        <v>89981</v>
      </c>
      <c r="H13" s="4" t="str">
        <f t="shared" si="25"/>
        <v>－</v>
      </c>
      <c r="I13" s="5" t="str">
        <f t="shared" si="25"/>
        <v>－</v>
      </c>
      <c r="J13" s="6" t="str">
        <f t="shared" si="17"/>
        <v>－</v>
      </c>
      <c r="K13" s="4" t="str">
        <f t="shared" si="25"/>
        <v>－</v>
      </c>
      <c r="L13" s="5" t="str">
        <f t="shared" si="25"/>
        <v>－</v>
      </c>
      <c r="M13" s="6" t="str">
        <f t="shared" si="18"/>
        <v>－</v>
      </c>
      <c r="N13" s="4" t="str">
        <f t="shared" si="25"/>
        <v>－</v>
      </c>
      <c r="O13" s="5" t="str">
        <f t="shared" si="25"/>
        <v>－</v>
      </c>
      <c r="P13" s="6" t="str">
        <f t="shared" si="0"/>
        <v>－</v>
      </c>
      <c r="Q13" s="4">
        <f t="shared" si="25"/>
        <v>50</v>
      </c>
      <c r="R13" s="5">
        <f t="shared" si="25"/>
        <v>2</v>
      </c>
      <c r="S13" s="6">
        <f t="shared" si="1"/>
        <v>52</v>
      </c>
      <c r="T13" s="4" t="str">
        <f t="shared" si="25"/>
        <v>－</v>
      </c>
      <c r="U13" s="5">
        <f t="shared" si="25"/>
        <v>1</v>
      </c>
      <c r="V13" s="6">
        <f t="shared" si="2"/>
        <v>1</v>
      </c>
      <c r="W13" s="4" t="str">
        <f t="shared" si="25"/>
        <v>－</v>
      </c>
      <c r="X13" s="5" t="str">
        <f t="shared" si="25"/>
        <v>－</v>
      </c>
      <c r="Y13" s="6" t="str">
        <f t="shared" si="19"/>
        <v>－</v>
      </c>
      <c r="Z13" s="4" t="str">
        <f t="shared" si="25"/>
        <v>－</v>
      </c>
      <c r="AA13" s="5" t="str">
        <f t="shared" si="25"/>
        <v>－</v>
      </c>
      <c r="AB13" s="6" t="str">
        <f t="shared" si="3"/>
        <v>－</v>
      </c>
      <c r="AC13" s="4" t="str">
        <f t="shared" si="25"/>
        <v>－</v>
      </c>
      <c r="AD13" s="5" t="str">
        <f t="shared" si="25"/>
        <v>－</v>
      </c>
      <c r="AE13" s="6" t="str">
        <f t="shared" si="4"/>
        <v>－</v>
      </c>
      <c r="AF13" s="4" t="str">
        <f t="shared" si="25"/>
        <v>－</v>
      </c>
      <c r="AG13" s="5" t="str">
        <f t="shared" si="25"/>
        <v>－</v>
      </c>
      <c r="AH13" s="6" t="str">
        <f t="shared" si="5"/>
        <v>－</v>
      </c>
      <c r="AI13" s="4" t="str">
        <f t="shared" si="25"/>
        <v>－</v>
      </c>
      <c r="AJ13" s="5" t="str">
        <f t="shared" si="25"/>
        <v>－</v>
      </c>
      <c r="AK13" s="6" t="str">
        <f t="shared" si="6"/>
        <v>－</v>
      </c>
      <c r="AL13" s="4" t="str">
        <f t="shared" si="25"/>
        <v>－</v>
      </c>
      <c r="AM13" s="5" t="str">
        <f t="shared" si="25"/>
        <v>－</v>
      </c>
      <c r="AN13" s="6" t="str">
        <f t="shared" si="7"/>
        <v>－</v>
      </c>
      <c r="AO13" s="4" t="str">
        <f t="shared" si="25"/>
        <v>－</v>
      </c>
      <c r="AP13" s="5" t="str">
        <f t="shared" si="25"/>
        <v>－</v>
      </c>
      <c r="AQ13" s="6" t="str">
        <f t="shared" si="8"/>
        <v>－</v>
      </c>
      <c r="AR13" s="4" t="str">
        <f t="shared" si="25"/>
        <v>－</v>
      </c>
      <c r="AS13" s="5" t="str">
        <f t="shared" si="25"/>
        <v>－</v>
      </c>
      <c r="AT13" s="6" t="str">
        <f t="shared" si="9"/>
        <v>－</v>
      </c>
      <c r="AU13" s="4" t="str">
        <f t="shared" si="25"/>
        <v>－</v>
      </c>
      <c r="AV13" s="5" t="str">
        <f t="shared" si="25"/>
        <v>－</v>
      </c>
      <c r="AW13" s="6" t="str">
        <f t="shared" si="10"/>
        <v>－</v>
      </c>
      <c r="AX13" s="4" t="str">
        <f t="shared" si="25"/>
        <v>－</v>
      </c>
      <c r="AY13" s="5" t="str">
        <f t="shared" si="25"/>
        <v>－</v>
      </c>
      <c r="AZ13" s="6" t="str">
        <f t="shared" si="11"/>
        <v>－</v>
      </c>
      <c r="BA13" s="4" t="str">
        <f t="shared" si="25"/>
        <v>－</v>
      </c>
      <c r="BB13" s="5" t="str">
        <f t="shared" si="25"/>
        <v>－</v>
      </c>
      <c r="BC13" s="6" t="str">
        <f t="shared" si="12"/>
        <v>－</v>
      </c>
      <c r="BD13" s="4" t="str">
        <f t="shared" si="25"/>
        <v>－</v>
      </c>
      <c r="BE13" s="5">
        <f t="shared" si="25"/>
        <v>3</v>
      </c>
      <c r="BF13" s="6">
        <f t="shared" si="13"/>
        <v>3</v>
      </c>
      <c r="BG13" s="4">
        <f t="shared" si="25"/>
        <v>89259</v>
      </c>
      <c r="BH13" s="5">
        <f t="shared" si="25"/>
        <v>778</v>
      </c>
      <c r="BI13" s="6">
        <f t="shared" si="15"/>
        <v>90037</v>
      </c>
      <c r="BJ13" s="4"/>
      <c r="BK13" s="5"/>
      <c r="BL13" s="6"/>
      <c r="BM13" s="4"/>
      <c r="BN13" s="5"/>
      <c r="BO13" s="6"/>
      <c r="BP13" s="4"/>
      <c r="BQ13" s="5"/>
      <c r="BR13" s="6"/>
      <c r="BS13" s="4"/>
      <c r="BT13" s="5"/>
      <c r="BU13" s="6"/>
      <c r="BV13" s="4"/>
      <c r="BW13" s="5"/>
      <c r="BX13" s="6"/>
    </row>
    <row r="14" spans="1:76" s="26" customFormat="1" ht="12.75" customHeight="1" x14ac:dyDescent="0.15">
      <c r="A14" s="61"/>
      <c r="B14" s="67" t="s">
        <v>42</v>
      </c>
      <c r="C14" s="68"/>
      <c r="D14" s="83"/>
      <c r="E14" s="4">
        <v>104588</v>
      </c>
      <c r="F14" s="5">
        <v>943</v>
      </c>
      <c r="G14" s="6">
        <f t="shared" si="16"/>
        <v>105531</v>
      </c>
      <c r="H14" s="4" t="s">
        <v>138</v>
      </c>
      <c r="I14" s="5" t="s">
        <v>138</v>
      </c>
      <c r="J14" s="6" t="str">
        <f t="shared" si="17"/>
        <v>－</v>
      </c>
      <c r="K14" s="4">
        <v>1</v>
      </c>
      <c r="L14" s="5" t="s">
        <v>138</v>
      </c>
      <c r="M14" s="6">
        <f t="shared" si="18"/>
        <v>1</v>
      </c>
      <c r="N14" s="4" t="s">
        <v>138</v>
      </c>
      <c r="O14" s="5" t="s">
        <v>138</v>
      </c>
      <c r="P14" s="6" t="str">
        <f t="shared" si="0"/>
        <v>－</v>
      </c>
      <c r="Q14" s="4">
        <v>132</v>
      </c>
      <c r="R14" s="5">
        <v>2</v>
      </c>
      <c r="S14" s="6">
        <f t="shared" si="1"/>
        <v>134</v>
      </c>
      <c r="T14" s="4" t="s">
        <v>138</v>
      </c>
      <c r="U14" s="5" t="s">
        <v>138</v>
      </c>
      <c r="V14" s="6" t="str">
        <f t="shared" si="2"/>
        <v>－</v>
      </c>
      <c r="W14" s="4" t="s">
        <v>138</v>
      </c>
      <c r="X14" s="5" t="s">
        <v>138</v>
      </c>
      <c r="Y14" s="6" t="str">
        <f t="shared" si="19"/>
        <v>－</v>
      </c>
      <c r="Z14" s="4" t="s">
        <v>138</v>
      </c>
      <c r="AA14" s="5" t="s">
        <v>138</v>
      </c>
      <c r="AB14" s="6" t="str">
        <f t="shared" si="3"/>
        <v>－</v>
      </c>
      <c r="AC14" s="4" t="s">
        <v>138</v>
      </c>
      <c r="AD14" s="5" t="s">
        <v>138</v>
      </c>
      <c r="AE14" s="6" t="str">
        <f t="shared" si="4"/>
        <v>－</v>
      </c>
      <c r="AF14" s="4" t="s">
        <v>138</v>
      </c>
      <c r="AG14" s="5" t="s">
        <v>138</v>
      </c>
      <c r="AH14" s="6" t="str">
        <f t="shared" si="5"/>
        <v>－</v>
      </c>
      <c r="AI14" s="4" t="s">
        <v>138</v>
      </c>
      <c r="AJ14" s="5" t="s">
        <v>138</v>
      </c>
      <c r="AK14" s="6" t="str">
        <f t="shared" si="6"/>
        <v>－</v>
      </c>
      <c r="AL14" s="4" t="s">
        <v>138</v>
      </c>
      <c r="AM14" s="5" t="s">
        <v>138</v>
      </c>
      <c r="AN14" s="6" t="str">
        <f t="shared" si="7"/>
        <v>－</v>
      </c>
      <c r="AO14" s="4" t="s">
        <v>138</v>
      </c>
      <c r="AP14" s="5" t="s">
        <v>138</v>
      </c>
      <c r="AQ14" s="6" t="str">
        <f t="shared" si="8"/>
        <v>－</v>
      </c>
      <c r="AR14" s="4" t="s">
        <v>138</v>
      </c>
      <c r="AS14" s="5" t="s">
        <v>138</v>
      </c>
      <c r="AT14" s="6" t="str">
        <f t="shared" si="9"/>
        <v>－</v>
      </c>
      <c r="AU14" s="4" t="s">
        <v>138</v>
      </c>
      <c r="AV14" s="5" t="s">
        <v>138</v>
      </c>
      <c r="AW14" s="6" t="str">
        <f t="shared" si="10"/>
        <v>－</v>
      </c>
      <c r="AX14" s="4" t="s">
        <v>138</v>
      </c>
      <c r="AY14" s="5" t="s">
        <v>138</v>
      </c>
      <c r="AZ14" s="6" t="str">
        <f t="shared" si="11"/>
        <v>－</v>
      </c>
      <c r="BA14" s="4" t="s">
        <v>138</v>
      </c>
      <c r="BB14" s="5" t="s">
        <v>138</v>
      </c>
      <c r="BC14" s="6" t="str">
        <f t="shared" si="12"/>
        <v>－</v>
      </c>
      <c r="BD14" s="4" t="s">
        <v>138</v>
      </c>
      <c r="BE14" s="5" t="s">
        <v>138</v>
      </c>
      <c r="BF14" s="6" t="str">
        <f t="shared" si="13"/>
        <v>－</v>
      </c>
      <c r="BG14" s="4">
        <f t="shared" si="14"/>
        <v>104721</v>
      </c>
      <c r="BH14" s="5">
        <f t="shared" si="14"/>
        <v>945</v>
      </c>
      <c r="BI14" s="6">
        <f t="shared" si="15"/>
        <v>105666</v>
      </c>
      <c r="BJ14" s="4"/>
      <c r="BK14" s="5"/>
      <c r="BL14" s="6"/>
      <c r="BM14" s="4"/>
      <c r="BN14" s="5"/>
      <c r="BO14" s="6"/>
      <c r="BP14" s="4"/>
      <c r="BQ14" s="5"/>
      <c r="BR14" s="6"/>
      <c r="BS14" s="4"/>
      <c r="BT14" s="5"/>
      <c r="BU14" s="6"/>
      <c r="BV14" s="4"/>
      <c r="BW14" s="5"/>
      <c r="BX14" s="6"/>
    </row>
    <row r="15" spans="1:76" s="26" customFormat="1" ht="12.75" customHeight="1" x14ac:dyDescent="0.15">
      <c r="A15" s="61"/>
      <c r="B15" s="72" t="s">
        <v>182</v>
      </c>
      <c r="C15" s="68" t="s">
        <v>183</v>
      </c>
      <c r="D15" s="83"/>
      <c r="E15" s="34">
        <v>80070</v>
      </c>
      <c r="F15" s="35">
        <v>645</v>
      </c>
      <c r="G15" s="36">
        <f t="shared" si="16"/>
        <v>80715</v>
      </c>
      <c r="H15" s="34" t="s">
        <v>138</v>
      </c>
      <c r="I15" s="35" t="s">
        <v>138</v>
      </c>
      <c r="J15" s="36" t="str">
        <f t="shared" si="17"/>
        <v>－</v>
      </c>
      <c r="K15" s="34" t="s">
        <v>138</v>
      </c>
      <c r="L15" s="35" t="s">
        <v>138</v>
      </c>
      <c r="M15" s="36" t="str">
        <f t="shared" si="18"/>
        <v>－</v>
      </c>
      <c r="N15" s="34" t="s">
        <v>138</v>
      </c>
      <c r="O15" s="35" t="s">
        <v>138</v>
      </c>
      <c r="P15" s="36" t="str">
        <f t="shared" si="0"/>
        <v>－</v>
      </c>
      <c r="Q15" s="34">
        <v>65</v>
      </c>
      <c r="R15" s="35">
        <v>2</v>
      </c>
      <c r="S15" s="36">
        <f t="shared" si="1"/>
        <v>67</v>
      </c>
      <c r="T15" s="34" t="s">
        <v>138</v>
      </c>
      <c r="U15" s="35" t="s">
        <v>138</v>
      </c>
      <c r="V15" s="36" t="str">
        <f t="shared" si="2"/>
        <v>－</v>
      </c>
      <c r="W15" s="34" t="s">
        <v>138</v>
      </c>
      <c r="X15" s="35" t="s">
        <v>138</v>
      </c>
      <c r="Y15" s="36" t="str">
        <f t="shared" si="19"/>
        <v>－</v>
      </c>
      <c r="Z15" s="34" t="s">
        <v>138</v>
      </c>
      <c r="AA15" s="35" t="s">
        <v>138</v>
      </c>
      <c r="AB15" s="36" t="str">
        <f t="shared" si="3"/>
        <v>－</v>
      </c>
      <c r="AC15" s="34" t="s">
        <v>138</v>
      </c>
      <c r="AD15" s="35" t="s">
        <v>138</v>
      </c>
      <c r="AE15" s="36" t="str">
        <f t="shared" si="4"/>
        <v>－</v>
      </c>
      <c r="AF15" s="34" t="s">
        <v>138</v>
      </c>
      <c r="AG15" s="35" t="s">
        <v>138</v>
      </c>
      <c r="AH15" s="36" t="str">
        <f t="shared" si="5"/>
        <v>－</v>
      </c>
      <c r="AI15" s="34" t="s">
        <v>138</v>
      </c>
      <c r="AJ15" s="35" t="s">
        <v>138</v>
      </c>
      <c r="AK15" s="36" t="str">
        <f t="shared" si="6"/>
        <v>－</v>
      </c>
      <c r="AL15" s="34" t="s">
        <v>138</v>
      </c>
      <c r="AM15" s="35" t="s">
        <v>138</v>
      </c>
      <c r="AN15" s="36" t="str">
        <f t="shared" si="7"/>
        <v>－</v>
      </c>
      <c r="AO15" s="34" t="s">
        <v>138</v>
      </c>
      <c r="AP15" s="35" t="s">
        <v>138</v>
      </c>
      <c r="AQ15" s="36" t="str">
        <f t="shared" si="8"/>
        <v>－</v>
      </c>
      <c r="AR15" s="34" t="s">
        <v>138</v>
      </c>
      <c r="AS15" s="35" t="s">
        <v>138</v>
      </c>
      <c r="AT15" s="36" t="str">
        <f t="shared" si="9"/>
        <v>－</v>
      </c>
      <c r="AU15" s="34" t="s">
        <v>138</v>
      </c>
      <c r="AV15" s="35" t="s">
        <v>138</v>
      </c>
      <c r="AW15" s="36" t="str">
        <f t="shared" si="10"/>
        <v>－</v>
      </c>
      <c r="AX15" s="34" t="s">
        <v>138</v>
      </c>
      <c r="AY15" s="35" t="s">
        <v>138</v>
      </c>
      <c r="AZ15" s="36" t="str">
        <f t="shared" si="11"/>
        <v>－</v>
      </c>
      <c r="BA15" s="34" t="s">
        <v>138</v>
      </c>
      <c r="BB15" s="35" t="s">
        <v>138</v>
      </c>
      <c r="BC15" s="36" t="str">
        <f t="shared" si="12"/>
        <v>－</v>
      </c>
      <c r="BD15" s="34" t="s">
        <v>138</v>
      </c>
      <c r="BE15" s="35" t="s">
        <v>138</v>
      </c>
      <c r="BF15" s="36" t="str">
        <f t="shared" si="13"/>
        <v>－</v>
      </c>
      <c r="BG15" s="34">
        <f t="shared" si="14"/>
        <v>80135</v>
      </c>
      <c r="BH15" s="35">
        <f t="shared" si="14"/>
        <v>647</v>
      </c>
      <c r="BI15" s="36">
        <f t="shared" si="15"/>
        <v>80782</v>
      </c>
      <c r="BJ15" s="34"/>
      <c r="BK15" s="35"/>
      <c r="BL15" s="36"/>
      <c r="BM15" s="34"/>
      <c r="BN15" s="35"/>
      <c r="BO15" s="36"/>
      <c r="BP15" s="34"/>
      <c r="BQ15" s="35"/>
      <c r="BR15" s="36"/>
      <c r="BS15" s="34"/>
      <c r="BT15" s="35"/>
      <c r="BU15" s="36"/>
      <c r="BV15" s="34"/>
      <c r="BW15" s="35"/>
      <c r="BX15" s="36"/>
    </row>
    <row r="16" spans="1:76" s="26" customFormat="1" ht="12.75" customHeight="1" x14ac:dyDescent="0.15">
      <c r="A16" s="66"/>
      <c r="B16" s="73"/>
      <c r="C16" s="55" t="s">
        <v>181</v>
      </c>
      <c r="D16" s="83"/>
      <c r="E16" s="37">
        <v>6915</v>
      </c>
      <c r="F16" s="5">
        <v>54</v>
      </c>
      <c r="G16" s="41">
        <f t="shared" si="16"/>
        <v>6969</v>
      </c>
      <c r="H16" s="4" t="s">
        <v>138</v>
      </c>
      <c r="I16" s="5" t="s">
        <v>138</v>
      </c>
      <c r="J16" s="6" t="str">
        <f t="shared" si="17"/>
        <v>－</v>
      </c>
      <c r="K16" s="4" t="s">
        <v>138</v>
      </c>
      <c r="L16" s="5" t="s">
        <v>138</v>
      </c>
      <c r="M16" s="6" t="str">
        <f t="shared" si="18"/>
        <v>－</v>
      </c>
      <c r="N16" s="37" t="s">
        <v>138</v>
      </c>
      <c r="O16" s="5" t="s">
        <v>138</v>
      </c>
      <c r="P16" s="41" t="str">
        <f t="shared" si="0"/>
        <v>－</v>
      </c>
      <c r="Q16" s="4">
        <v>2</v>
      </c>
      <c r="R16" s="5" t="s">
        <v>138</v>
      </c>
      <c r="S16" s="6">
        <f t="shared" si="1"/>
        <v>2</v>
      </c>
      <c r="T16" s="4" t="s">
        <v>138</v>
      </c>
      <c r="U16" s="5" t="s">
        <v>138</v>
      </c>
      <c r="V16" s="6" t="str">
        <f t="shared" si="2"/>
        <v>－</v>
      </c>
      <c r="W16" s="4" t="s">
        <v>138</v>
      </c>
      <c r="X16" s="5" t="s">
        <v>138</v>
      </c>
      <c r="Y16" s="6" t="str">
        <f t="shared" si="19"/>
        <v>－</v>
      </c>
      <c r="Z16" s="4" t="s">
        <v>138</v>
      </c>
      <c r="AA16" s="5" t="s">
        <v>138</v>
      </c>
      <c r="AB16" s="6" t="str">
        <f t="shared" si="3"/>
        <v>－</v>
      </c>
      <c r="AC16" s="4" t="s">
        <v>138</v>
      </c>
      <c r="AD16" s="5" t="s">
        <v>138</v>
      </c>
      <c r="AE16" s="6" t="str">
        <f t="shared" si="4"/>
        <v>－</v>
      </c>
      <c r="AF16" s="4" t="s">
        <v>138</v>
      </c>
      <c r="AG16" s="5" t="s">
        <v>138</v>
      </c>
      <c r="AH16" s="6" t="str">
        <f t="shared" si="5"/>
        <v>－</v>
      </c>
      <c r="AI16" s="4" t="s">
        <v>138</v>
      </c>
      <c r="AJ16" s="5" t="s">
        <v>138</v>
      </c>
      <c r="AK16" s="6" t="str">
        <f t="shared" si="6"/>
        <v>－</v>
      </c>
      <c r="AL16" s="4" t="s">
        <v>138</v>
      </c>
      <c r="AM16" s="5" t="s">
        <v>138</v>
      </c>
      <c r="AN16" s="6" t="str">
        <f t="shared" si="7"/>
        <v>－</v>
      </c>
      <c r="AO16" s="4" t="s">
        <v>138</v>
      </c>
      <c r="AP16" s="5" t="s">
        <v>138</v>
      </c>
      <c r="AQ16" s="6" t="str">
        <f t="shared" si="8"/>
        <v>－</v>
      </c>
      <c r="AR16" s="4" t="s">
        <v>138</v>
      </c>
      <c r="AS16" s="5" t="s">
        <v>138</v>
      </c>
      <c r="AT16" s="6" t="str">
        <f t="shared" si="9"/>
        <v>－</v>
      </c>
      <c r="AU16" s="4" t="s">
        <v>138</v>
      </c>
      <c r="AV16" s="5" t="s">
        <v>138</v>
      </c>
      <c r="AW16" s="6" t="str">
        <f t="shared" si="10"/>
        <v>－</v>
      </c>
      <c r="AX16" s="4" t="s">
        <v>138</v>
      </c>
      <c r="AY16" s="5" t="s">
        <v>138</v>
      </c>
      <c r="AZ16" s="6" t="str">
        <f t="shared" si="11"/>
        <v>－</v>
      </c>
      <c r="BA16" s="4" t="s">
        <v>138</v>
      </c>
      <c r="BB16" s="5" t="s">
        <v>138</v>
      </c>
      <c r="BC16" s="6" t="str">
        <f t="shared" si="12"/>
        <v>－</v>
      </c>
      <c r="BD16" s="4" t="s">
        <v>138</v>
      </c>
      <c r="BE16" s="5" t="s">
        <v>138</v>
      </c>
      <c r="BF16" s="6" t="str">
        <f t="shared" si="13"/>
        <v>－</v>
      </c>
      <c r="BG16" s="4">
        <f t="shared" ref="BG16" si="26">IF(SUM(E16,H16,K16,N16,Q16,T16,W16,Z16,AC16,AF16,AI16,AL16,AO16,AR16,AU16,AX16,BA16,BD16)=0,"－",SUM(E16,H16,K16,N16,Q16,T16,W16,Z16,AC16,AF16,AI16,AL16,AO16,AR16,AU16,AX16,BA16,BD16))</f>
        <v>6917</v>
      </c>
      <c r="BH16" s="5">
        <f t="shared" ref="BH16" si="27">IF(SUM(F16,I16,L16,O16,R16,U16,X16,AA16,AD16,AG16,AJ16,AM16,AP16,AS16,AV16,AY16,BB16,BE16)=0,"－",SUM(F16,I16,L16,O16,R16,U16,X16,AA16,AD16,AG16,AJ16,AM16,AP16,AS16,AV16,AY16,BB16,BE16))</f>
        <v>54</v>
      </c>
      <c r="BI16" s="6">
        <f t="shared" si="15"/>
        <v>6971</v>
      </c>
      <c r="BJ16" s="4"/>
      <c r="BK16" s="5"/>
      <c r="BL16" s="6"/>
      <c r="BM16" s="4"/>
      <c r="BN16" s="5"/>
      <c r="BO16" s="6"/>
      <c r="BP16" s="4"/>
      <c r="BQ16" s="5"/>
      <c r="BR16" s="6"/>
      <c r="BS16" s="4"/>
      <c r="BT16" s="5"/>
      <c r="BU16" s="6"/>
      <c r="BV16" s="4"/>
      <c r="BW16" s="5"/>
      <c r="BX16" s="6"/>
    </row>
    <row r="17" spans="1:76" s="26" customFormat="1" ht="12.75" customHeight="1" x14ac:dyDescent="0.15">
      <c r="A17" s="66"/>
      <c r="B17" s="53"/>
      <c r="C17" s="55" t="s">
        <v>27</v>
      </c>
      <c r="D17" s="56"/>
      <c r="E17" s="38">
        <f>IF(SUM(E15:E16)=0,"－",SUM(E15:E16))</f>
        <v>86985</v>
      </c>
      <c r="F17" s="11">
        <f t="shared" ref="F17:BH17" si="28">IF(SUM(F15:F16)=0,"－",SUM(F15:F16))</f>
        <v>699</v>
      </c>
      <c r="G17" s="42">
        <f t="shared" si="16"/>
        <v>87684</v>
      </c>
      <c r="H17" s="10" t="str">
        <f t="shared" si="28"/>
        <v>－</v>
      </c>
      <c r="I17" s="8" t="str">
        <f t="shared" si="28"/>
        <v>－</v>
      </c>
      <c r="J17" s="42" t="str">
        <f t="shared" si="17"/>
        <v>－</v>
      </c>
      <c r="K17" s="38" t="str">
        <f t="shared" si="28"/>
        <v>－</v>
      </c>
      <c r="L17" s="8" t="str">
        <f t="shared" si="28"/>
        <v>－</v>
      </c>
      <c r="M17" s="42" t="str">
        <f t="shared" si="18"/>
        <v>－</v>
      </c>
      <c r="N17" s="38" t="str">
        <f t="shared" si="28"/>
        <v>－</v>
      </c>
      <c r="O17" s="11" t="str">
        <f t="shared" si="28"/>
        <v>－</v>
      </c>
      <c r="P17" s="42" t="str">
        <f t="shared" si="0"/>
        <v>－</v>
      </c>
      <c r="Q17" s="38">
        <f t="shared" si="28"/>
        <v>67</v>
      </c>
      <c r="R17" s="8">
        <f t="shared" si="28"/>
        <v>2</v>
      </c>
      <c r="S17" s="42">
        <f t="shared" si="1"/>
        <v>69</v>
      </c>
      <c r="T17" s="38" t="str">
        <f t="shared" si="28"/>
        <v>－</v>
      </c>
      <c r="U17" s="8" t="str">
        <f t="shared" si="28"/>
        <v>－</v>
      </c>
      <c r="V17" s="42" t="str">
        <f t="shared" si="2"/>
        <v>－</v>
      </c>
      <c r="W17" s="38" t="str">
        <f t="shared" si="28"/>
        <v>－</v>
      </c>
      <c r="X17" s="8" t="str">
        <f t="shared" si="28"/>
        <v>－</v>
      </c>
      <c r="Y17" s="42" t="str">
        <f t="shared" si="19"/>
        <v>－</v>
      </c>
      <c r="Z17" s="38" t="str">
        <f t="shared" si="28"/>
        <v>－</v>
      </c>
      <c r="AA17" s="8" t="str">
        <f t="shared" si="28"/>
        <v>－</v>
      </c>
      <c r="AB17" s="12" t="str">
        <f t="shared" si="3"/>
        <v>－</v>
      </c>
      <c r="AC17" s="10" t="str">
        <f t="shared" si="28"/>
        <v>－</v>
      </c>
      <c r="AD17" s="8" t="str">
        <f t="shared" si="28"/>
        <v>－</v>
      </c>
      <c r="AE17" s="42" t="str">
        <f t="shared" si="4"/>
        <v>－</v>
      </c>
      <c r="AF17" s="38" t="str">
        <f t="shared" si="28"/>
        <v>－</v>
      </c>
      <c r="AG17" s="8" t="str">
        <f t="shared" si="28"/>
        <v>－</v>
      </c>
      <c r="AH17" s="42" t="str">
        <f t="shared" si="5"/>
        <v>－</v>
      </c>
      <c r="AI17" s="38" t="str">
        <f t="shared" si="28"/>
        <v>－</v>
      </c>
      <c r="AJ17" s="8" t="str">
        <f t="shared" si="28"/>
        <v>－</v>
      </c>
      <c r="AK17" s="42" t="str">
        <f t="shared" si="6"/>
        <v>－</v>
      </c>
      <c r="AL17" s="38" t="str">
        <f t="shared" si="28"/>
        <v>－</v>
      </c>
      <c r="AM17" s="8" t="str">
        <f t="shared" si="28"/>
        <v>－</v>
      </c>
      <c r="AN17" s="42" t="str">
        <f t="shared" si="7"/>
        <v>－</v>
      </c>
      <c r="AO17" s="38" t="str">
        <f t="shared" si="28"/>
        <v>－</v>
      </c>
      <c r="AP17" s="8" t="str">
        <f t="shared" si="28"/>
        <v>－</v>
      </c>
      <c r="AQ17" s="42" t="str">
        <f t="shared" si="8"/>
        <v>－</v>
      </c>
      <c r="AR17" s="38" t="str">
        <f t="shared" si="28"/>
        <v>－</v>
      </c>
      <c r="AS17" s="8" t="str">
        <f t="shared" si="28"/>
        <v>－</v>
      </c>
      <c r="AT17" s="42" t="str">
        <f t="shared" si="9"/>
        <v>－</v>
      </c>
      <c r="AU17" s="38" t="str">
        <f t="shared" si="28"/>
        <v>－</v>
      </c>
      <c r="AV17" s="8" t="str">
        <f t="shared" si="28"/>
        <v>－</v>
      </c>
      <c r="AW17" s="42" t="str">
        <f t="shared" si="10"/>
        <v>－</v>
      </c>
      <c r="AX17" s="38" t="str">
        <f t="shared" si="28"/>
        <v>－</v>
      </c>
      <c r="AY17" s="8" t="str">
        <f t="shared" si="28"/>
        <v>－</v>
      </c>
      <c r="AZ17" s="12" t="str">
        <f t="shared" si="11"/>
        <v>－</v>
      </c>
      <c r="BA17" s="10" t="str">
        <f t="shared" si="28"/>
        <v>－</v>
      </c>
      <c r="BB17" s="8" t="str">
        <f t="shared" si="28"/>
        <v>－</v>
      </c>
      <c r="BC17" s="42" t="str">
        <f t="shared" si="12"/>
        <v>－</v>
      </c>
      <c r="BD17" s="38" t="str">
        <f t="shared" si="28"/>
        <v>－</v>
      </c>
      <c r="BE17" s="8" t="str">
        <f t="shared" si="28"/>
        <v>－</v>
      </c>
      <c r="BF17" s="42" t="str">
        <f t="shared" si="13"/>
        <v>－</v>
      </c>
      <c r="BG17" s="10">
        <f t="shared" si="28"/>
        <v>87052</v>
      </c>
      <c r="BH17" s="11">
        <f t="shared" si="28"/>
        <v>701</v>
      </c>
      <c r="BI17" s="12">
        <f t="shared" si="15"/>
        <v>87753</v>
      </c>
      <c r="BJ17" s="10"/>
      <c r="BK17" s="11"/>
      <c r="BL17" s="12"/>
      <c r="BM17" s="10"/>
      <c r="BN17" s="11"/>
      <c r="BO17" s="12"/>
      <c r="BP17" s="10"/>
      <c r="BQ17" s="11"/>
      <c r="BR17" s="12"/>
      <c r="BS17" s="10"/>
      <c r="BT17" s="11"/>
      <c r="BU17" s="12"/>
      <c r="BV17" s="10"/>
      <c r="BW17" s="11"/>
      <c r="BX17" s="12"/>
    </row>
    <row r="18" spans="1:76" s="26" customFormat="1" ht="12.75" customHeight="1" x14ac:dyDescent="0.15">
      <c r="A18" s="62"/>
      <c r="B18" s="57" t="s">
        <v>43</v>
      </c>
      <c r="C18" s="58"/>
      <c r="D18" s="59"/>
      <c r="E18" s="39">
        <f>IF(SUM(E5:E9,E11:E12,E14:E16)=0,"－",SUM(E5:E9,E11:E12,E14:E16))</f>
        <v>1174714</v>
      </c>
      <c r="F18" s="29">
        <f t="shared" ref="F18:BH18" si="29">IF(SUM(F5:F9,F11:F12,F14:F16)=0,"－",SUM(F5:F9,F11:F12,F14:F16))</f>
        <v>18022</v>
      </c>
      <c r="G18" s="43">
        <f t="shared" si="16"/>
        <v>1192736</v>
      </c>
      <c r="H18" s="28" t="str">
        <f t="shared" si="29"/>
        <v>－</v>
      </c>
      <c r="I18" s="29" t="str">
        <f t="shared" si="29"/>
        <v>－</v>
      </c>
      <c r="J18" s="43" t="str">
        <f t="shared" si="17"/>
        <v>－</v>
      </c>
      <c r="K18" s="39">
        <f t="shared" si="29"/>
        <v>3</v>
      </c>
      <c r="L18" s="29" t="str">
        <f t="shared" si="29"/>
        <v>－</v>
      </c>
      <c r="M18" s="43">
        <f t="shared" si="18"/>
        <v>3</v>
      </c>
      <c r="N18" s="39" t="str">
        <f t="shared" si="29"/>
        <v>－</v>
      </c>
      <c r="O18" s="29" t="str">
        <f t="shared" si="29"/>
        <v>－</v>
      </c>
      <c r="P18" s="43" t="str">
        <f t="shared" si="0"/>
        <v>－</v>
      </c>
      <c r="Q18" s="39">
        <f t="shared" si="29"/>
        <v>888</v>
      </c>
      <c r="R18" s="29">
        <f t="shared" si="29"/>
        <v>31</v>
      </c>
      <c r="S18" s="43">
        <f t="shared" si="1"/>
        <v>919</v>
      </c>
      <c r="T18" s="39">
        <f t="shared" si="29"/>
        <v>3</v>
      </c>
      <c r="U18" s="29">
        <f t="shared" si="29"/>
        <v>2</v>
      </c>
      <c r="V18" s="43">
        <f t="shared" si="2"/>
        <v>5</v>
      </c>
      <c r="W18" s="39" t="str">
        <f t="shared" si="29"/>
        <v>－</v>
      </c>
      <c r="X18" s="29" t="str">
        <f t="shared" si="29"/>
        <v>－</v>
      </c>
      <c r="Y18" s="43" t="str">
        <f t="shared" si="19"/>
        <v>－</v>
      </c>
      <c r="Z18" s="39" t="str">
        <f t="shared" si="29"/>
        <v>－</v>
      </c>
      <c r="AA18" s="29" t="str">
        <f t="shared" si="29"/>
        <v>－</v>
      </c>
      <c r="AB18" s="30" t="str">
        <f t="shared" si="3"/>
        <v>－</v>
      </c>
      <c r="AC18" s="28">
        <f t="shared" si="29"/>
        <v>14</v>
      </c>
      <c r="AD18" s="29">
        <f t="shared" si="29"/>
        <v>2</v>
      </c>
      <c r="AE18" s="43">
        <f t="shared" si="4"/>
        <v>16</v>
      </c>
      <c r="AF18" s="39" t="str">
        <f t="shared" si="29"/>
        <v>－</v>
      </c>
      <c r="AG18" s="29" t="str">
        <f t="shared" si="29"/>
        <v>－</v>
      </c>
      <c r="AH18" s="43" t="str">
        <f t="shared" si="5"/>
        <v>－</v>
      </c>
      <c r="AI18" s="39" t="str">
        <f t="shared" si="29"/>
        <v>－</v>
      </c>
      <c r="AJ18" s="29" t="str">
        <f t="shared" si="29"/>
        <v>－</v>
      </c>
      <c r="AK18" s="43" t="str">
        <f t="shared" si="6"/>
        <v>－</v>
      </c>
      <c r="AL18" s="39" t="str">
        <f t="shared" si="29"/>
        <v>－</v>
      </c>
      <c r="AM18" s="29" t="str">
        <f t="shared" si="29"/>
        <v>－</v>
      </c>
      <c r="AN18" s="43" t="str">
        <f t="shared" si="7"/>
        <v>－</v>
      </c>
      <c r="AO18" s="39" t="str">
        <f t="shared" si="29"/>
        <v>－</v>
      </c>
      <c r="AP18" s="29" t="str">
        <f t="shared" si="29"/>
        <v>－</v>
      </c>
      <c r="AQ18" s="43" t="str">
        <f t="shared" si="8"/>
        <v>－</v>
      </c>
      <c r="AR18" s="39" t="str">
        <f t="shared" si="29"/>
        <v>－</v>
      </c>
      <c r="AS18" s="29" t="str">
        <f t="shared" si="29"/>
        <v>－</v>
      </c>
      <c r="AT18" s="43" t="str">
        <f t="shared" si="9"/>
        <v>－</v>
      </c>
      <c r="AU18" s="39" t="str">
        <f t="shared" si="29"/>
        <v>－</v>
      </c>
      <c r="AV18" s="29" t="str">
        <f t="shared" si="29"/>
        <v>－</v>
      </c>
      <c r="AW18" s="43" t="str">
        <f t="shared" si="10"/>
        <v>－</v>
      </c>
      <c r="AX18" s="39" t="str">
        <f t="shared" si="29"/>
        <v>－</v>
      </c>
      <c r="AY18" s="29" t="str">
        <f t="shared" si="29"/>
        <v>－</v>
      </c>
      <c r="AZ18" s="30" t="str">
        <f t="shared" si="11"/>
        <v>－</v>
      </c>
      <c r="BA18" s="28" t="str">
        <f t="shared" si="29"/>
        <v>－</v>
      </c>
      <c r="BB18" s="29" t="str">
        <f t="shared" si="29"/>
        <v>－</v>
      </c>
      <c r="BC18" s="43" t="str">
        <f t="shared" si="12"/>
        <v>－</v>
      </c>
      <c r="BD18" s="39">
        <f t="shared" si="29"/>
        <v>24</v>
      </c>
      <c r="BE18" s="29">
        <f t="shared" si="29"/>
        <v>5</v>
      </c>
      <c r="BF18" s="43">
        <f t="shared" si="13"/>
        <v>29</v>
      </c>
      <c r="BG18" s="28">
        <f t="shared" si="29"/>
        <v>1175646</v>
      </c>
      <c r="BH18" s="29">
        <f t="shared" si="29"/>
        <v>18062</v>
      </c>
      <c r="BI18" s="30">
        <f t="shared" si="15"/>
        <v>1193708</v>
      </c>
      <c r="BJ18" s="10"/>
      <c r="BK18" s="11"/>
      <c r="BL18" s="12"/>
      <c r="BM18" s="10"/>
      <c r="BN18" s="11"/>
      <c r="BO18" s="12"/>
      <c r="BP18" s="10"/>
      <c r="BQ18" s="11"/>
      <c r="BR18" s="12"/>
      <c r="BS18" s="10"/>
      <c r="BT18" s="11"/>
      <c r="BU18" s="12"/>
      <c r="BV18" s="28"/>
      <c r="BW18" s="29"/>
      <c r="BX18" s="30"/>
    </row>
    <row r="19" spans="1:76" s="26" customFormat="1" ht="12.75" customHeight="1" x14ac:dyDescent="0.15">
      <c r="A19" s="60" t="s">
        <v>223</v>
      </c>
      <c r="B19" s="52" t="s">
        <v>28</v>
      </c>
      <c r="C19" s="98" t="s">
        <v>184</v>
      </c>
      <c r="D19" s="33" t="s">
        <v>44</v>
      </c>
      <c r="E19" s="40">
        <v>224431</v>
      </c>
      <c r="F19" s="14">
        <v>1329</v>
      </c>
      <c r="G19" s="47">
        <f t="shared" si="16"/>
        <v>225760</v>
      </c>
      <c r="H19" s="1" t="s">
        <v>138</v>
      </c>
      <c r="I19" s="14" t="s">
        <v>139</v>
      </c>
      <c r="J19" s="44" t="str">
        <f t="shared" si="17"/>
        <v>－</v>
      </c>
      <c r="K19" s="45">
        <v>1</v>
      </c>
      <c r="L19" s="2" t="s">
        <v>138</v>
      </c>
      <c r="M19" s="44">
        <f t="shared" si="18"/>
        <v>1</v>
      </c>
      <c r="N19" s="1" t="s">
        <v>138</v>
      </c>
      <c r="O19" s="2" t="s">
        <v>138</v>
      </c>
      <c r="P19" s="3" t="str">
        <f t="shared" si="0"/>
        <v>－</v>
      </c>
      <c r="Q19" s="45">
        <v>89</v>
      </c>
      <c r="R19" s="2">
        <v>2</v>
      </c>
      <c r="S19" s="44">
        <f t="shared" si="1"/>
        <v>91</v>
      </c>
      <c r="T19" s="45" t="s">
        <v>138</v>
      </c>
      <c r="U19" s="2" t="s">
        <v>138</v>
      </c>
      <c r="V19" s="44" t="str">
        <f t="shared" si="2"/>
        <v>－</v>
      </c>
      <c r="W19" s="45" t="s">
        <v>138</v>
      </c>
      <c r="X19" s="2" t="s">
        <v>138</v>
      </c>
      <c r="Y19" s="44" t="str">
        <f t="shared" si="19"/>
        <v>－</v>
      </c>
      <c r="Z19" s="45" t="s">
        <v>138</v>
      </c>
      <c r="AA19" s="2" t="s">
        <v>138</v>
      </c>
      <c r="AB19" s="3" t="str">
        <f t="shared" si="3"/>
        <v>－</v>
      </c>
      <c r="AC19" s="1">
        <v>1</v>
      </c>
      <c r="AD19" s="2" t="s">
        <v>138</v>
      </c>
      <c r="AE19" s="44">
        <f t="shared" si="4"/>
        <v>1</v>
      </c>
      <c r="AF19" s="45" t="s">
        <v>138</v>
      </c>
      <c r="AG19" s="2" t="s">
        <v>138</v>
      </c>
      <c r="AH19" s="44" t="str">
        <f t="shared" si="5"/>
        <v>－</v>
      </c>
      <c r="AI19" s="45" t="s">
        <v>138</v>
      </c>
      <c r="AJ19" s="2" t="s">
        <v>138</v>
      </c>
      <c r="AK19" s="44" t="str">
        <f t="shared" si="6"/>
        <v>－</v>
      </c>
      <c r="AL19" s="45" t="s">
        <v>138</v>
      </c>
      <c r="AM19" s="2" t="s">
        <v>138</v>
      </c>
      <c r="AN19" s="44" t="str">
        <f t="shared" si="7"/>
        <v>－</v>
      </c>
      <c r="AO19" s="45" t="s">
        <v>138</v>
      </c>
      <c r="AP19" s="2" t="s">
        <v>138</v>
      </c>
      <c r="AQ19" s="44" t="str">
        <f t="shared" si="8"/>
        <v>－</v>
      </c>
      <c r="AR19" s="45" t="s">
        <v>138</v>
      </c>
      <c r="AS19" s="2" t="s">
        <v>138</v>
      </c>
      <c r="AT19" s="44" t="str">
        <f t="shared" si="9"/>
        <v>－</v>
      </c>
      <c r="AU19" s="45" t="s">
        <v>138</v>
      </c>
      <c r="AV19" s="2" t="s">
        <v>138</v>
      </c>
      <c r="AW19" s="44" t="str">
        <f t="shared" si="10"/>
        <v>－</v>
      </c>
      <c r="AX19" s="45">
        <v>1</v>
      </c>
      <c r="AY19" s="2" t="s">
        <v>138</v>
      </c>
      <c r="AZ19" s="3">
        <f t="shared" si="11"/>
        <v>1</v>
      </c>
      <c r="BA19" s="1" t="s">
        <v>138</v>
      </c>
      <c r="BB19" s="2" t="s">
        <v>138</v>
      </c>
      <c r="BC19" s="44" t="str">
        <f t="shared" si="12"/>
        <v>－</v>
      </c>
      <c r="BD19" s="45" t="s">
        <v>138</v>
      </c>
      <c r="BE19" s="2" t="s">
        <v>138</v>
      </c>
      <c r="BF19" s="44" t="str">
        <f t="shared" si="13"/>
        <v>－</v>
      </c>
      <c r="BG19" s="13">
        <f t="shared" ref="BG19:BH25" si="30">IF(SUM(E19,H19,K19,N19,Q19,T19,W19,Z19,AC19,AF19,AI19,AL19,AO19,AR19,AU19,AX19,BA19,BD19)=0,"－",SUM(E19,H19,K19,N19,Q19,T19,W19,Z19,AC19,AF19,AI19,AL19,AO19,AR19,AU19,AX19,BA19,BD19))</f>
        <v>224523</v>
      </c>
      <c r="BH19" s="14">
        <f t="shared" si="30"/>
        <v>1331</v>
      </c>
      <c r="BI19" s="3">
        <f t="shared" si="15"/>
        <v>225854</v>
      </c>
      <c r="BJ19" s="1"/>
      <c r="BK19" s="2"/>
      <c r="BL19" s="3"/>
      <c r="BM19" s="1"/>
      <c r="BN19" s="2"/>
      <c r="BO19" s="3"/>
      <c r="BP19" s="1"/>
      <c r="BQ19" s="2"/>
      <c r="BR19" s="3"/>
      <c r="BS19" s="1"/>
      <c r="BT19" s="2"/>
      <c r="BU19" s="3"/>
      <c r="BV19" s="13"/>
      <c r="BW19" s="14"/>
      <c r="BX19" s="3"/>
    </row>
    <row r="20" spans="1:76" s="26" customFormat="1" ht="12.75" customHeight="1" x14ac:dyDescent="0.15">
      <c r="A20" s="71"/>
      <c r="B20" s="53"/>
      <c r="C20" s="105"/>
      <c r="D20" s="33" t="s">
        <v>185</v>
      </c>
      <c r="E20" s="4">
        <v>61765</v>
      </c>
      <c r="F20" s="5">
        <v>319</v>
      </c>
      <c r="G20" s="6">
        <f t="shared" si="16"/>
        <v>62084</v>
      </c>
      <c r="H20" s="4" t="s">
        <v>138</v>
      </c>
      <c r="I20" s="5" t="s">
        <v>138</v>
      </c>
      <c r="J20" s="6" t="str">
        <f t="shared" si="17"/>
        <v>－</v>
      </c>
      <c r="K20" s="4" t="s">
        <v>138</v>
      </c>
      <c r="L20" s="5" t="s">
        <v>138</v>
      </c>
      <c r="M20" s="6" t="str">
        <f t="shared" si="18"/>
        <v>－</v>
      </c>
      <c r="N20" s="4" t="s">
        <v>138</v>
      </c>
      <c r="O20" s="5" t="s">
        <v>138</v>
      </c>
      <c r="P20" s="6" t="str">
        <f t="shared" si="0"/>
        <v>－</v>
      </c>
      <c r="Q20" s="37">
        <v>40</v>
      </c>
      <c r="R20" s="5" t="s">
        <v>138</v>
      </c>
      <c r="S20" s="41">
        <f t="shared" si="1"/>
        <v>40</v>
      </c>
      <c r="T20" s="4">
        <v>2</v>
      </c>
      <c r="U20" s="5" t="s">
        <v>138</v>
      </c>
      <c r="V20" s="6">
        <f t="shared" si="2"/>
        <v>2</v>
      </c>
      <c r="W20" s="4" t="s">
        <v>138</v>
      </c>
      <c r="X20" s="5" t="s">
        <v>138</v>
      </c>
      <c r="Y20" s="6" t="str">
        <f t="shared" si="19"/>
        <v>－</v>
      </c>
      <c r="Z20" s="4" t="s">
        <v>138</v>
      </c>
      <c r="AA20" s="5" t="s">
        <v>138</v>
      </c>
      <c r="AB20" s="6" t="str">
        <f t="shared" si="3"/>
        <v>－</v>
      </c>
      <c r="AC20" s="4" t="s">
        <v>138</v>
      </c>
      <c r="AD20" s="5" t="s">
        <v>138</v>
      </c>
      <c r="AE20" s="6" t="str">
        <f t="shared" si="4"/>
        <v>－</v>
      </c>
      <c r="AF20" s="37" t="s">
        <v>138</v>
      </c>
      <c r="AG20" s="5" t="s">
        <v>138</v>
      </c>
      <c r="AH20" s="41" t="str">
        <f t="shared" si="5"/>
        <v>－</v>
      </c>
      <c r="AI20" s="37" t="s">
        <v>138</v>
      </c>
      <c r="AJ20" s="5" t="s">
        <v>138</v>
      </c>
      <c r="AK20" s="41" t="str">
        <f t="shared" si="6"/>
        <v>－</v>
      </c>
      <c r="AL20" s="4" t="s">
        <v>138</v>
      </c>
      <c r="AM20" s="5" t="s">
        <v>138</v>
      </c>
      <c r="AN20" s="6" t="str">
        <f t="shared" si="7"/>
        <v>－</v>
      </c>
      <c r="AO20" s="37" t="s">
        <v>138</v>
      </c>
      <c r="AP20" s="5" t="s">
        <v>138</v>
      </c>
      <c r="AQ20" s="41" t="str">
        <f t="shared" si="8"/>
        <v>－</v>
      </c>
      <c r="AR20" s="4" t="s">
        <v>138</v>
      </c>
      <c r="AS20" s="5" t="s">
        <v>138</v>
      </c>
      <c r="AT20" s="6" t="str">
        <f t="shared" si="9"/>
        <v>－</v>
      </c>
      <c r="AU20" s="37" t="s">
        <v>138</v>
      </c>
      <c r="AV20" s="5" t="s">
        <v>138</v>
      </c>
      <c r="AW20" s="41" t="str">
        <f t="shared" si="10"/>
        <v>－</v>
      </c>
      <c r="AX20" s="4" t="s">
        <v>138</v>
      </c>
      <c r="AY20" s="5" t="s">
        <v>138</v>
      </c>
      <c r="AZ20" s="6" t="str">
        <f t="shared" si="11"/>
        <v>－</v>
      </c>
      <c r="BA20" s="4" t="s">
        <v>138</v>
      </c>
      <c r="BB20" s="5" t="s">
        <v>138</v>
      </c>
      <c r="BC20" s="6" t="str">
        <f t="shared" si="12"/>
        <v>－</v>
      </c>
      <c r="BD20" s="37" t="s">
        <v>138</v>
      </c>
      <c r="BE20" s="5" t="s">
        <v>138</v>
      </c>
      <c r="BF20" s="41" t="str">
        <f t="shared" si="13"/>
        <v>－</v>
      </c>
      <c r="BG20" s="4">
        <f t="shared" ref="BG20" si="31">IF(SUM(E20,H20,K20,N20,Q20,T20,W20,Z20,AC20,AF20,AI20,AL20,AO20,AR20,AU20,AX20,BA20,BD20)=0,"－",SUM(E20,H20,K20,N20,Q20,T20,W20,Z20,AC20,AF20,AI20,AL20,AO20,AR20,AU20,AX20,BA20,BD20))</f>
        <v>61807</v>
      </c>
      <c r="BH20" s="5">
        <f t="shared" ref="BH20" si="32">IF(SUM(F20,I20,L20,O20,R20,U20,X20,AA20,AD20,AG20,AJ20,AM20,AP20,AS20,AV20,AY20,BB20,BE20)=0,"－",SUM(F20,I20,L20,O20,R20,U20,X20,AA20,AD20,AG20,AJ20,AM20,AP20,AS20,AV20,AY20,BB20,BE20))</f>
        <v>319</v>
      </c>
      <c r="BI20" s="6">
        <f t="shared" si="15"/>
        <v>62126</v>
      </c>
      <c r="BJ20" s="4"/>
      <c r="BK20" s="5"/>
      <c r="BL20" s="6"/>
      <c r="BM20" s="4"/>
      <c r="BN20" s="5"/>
      <c r="BO20" s="6"/>
      <c r="BP20" s="4"/>
      <c r="BQ20" s="5"/>
      <c r="BR20" s="6"/>
      <c r="BS20" s="4"/>
      <c r="BT20" s="5"/>
      <c r="BU20" s="6"/>
      <c r="BV20" s="4"/>
      <c r="BW20" s="5"/>
      <c r="BX20" s="6"/>
    </row>
    <row r="21" spans="1:76" s="26" customFormat="1" ht="12.75" customHeight="1" x14ac:dyDescent="0.15">
      <c r="A21" s="71"/>
      <c r="B21" s="53"/>
      <c r="C21" s="105"/>
      <c r="D21" s="33" t="s">
        <v>27</v>
      </c>
      <c r="E21" s="4">
        <f>IF(SUM(E19:E20)=0,"－",SUM(E19:E20))</f>
        <v>286196</v>
      </c>
      <c r="F21" s="5">
        <f t="shared" ref="F21:BH21" si="33">IF(SUM(F19:F20)=0,"－",SUM(F19:F20))</f>
        <v>1648</v>
      </c>
      <c r="G21" s="6">
        <f t="shared" si="16"/>
        <v>287844</v>
      </c>
      <c r="H21" s="4" t="str">
        <f t="shared" si="33"/>
        <v>－</v>
      </c>
      <c r="I21" s="5" t="str">
        <f t="shared" si="33"/>
        <v>－</v>
      </c>
      <c r="J21" s="6" t="str">
        <f t="shared" si="17"/>
        <v>－</v>
      </c>
      <c r="K21" s="4">
        <f t="shared" si="33"/>
        <v>1</v>
      </c>
      <c r="L21" s="5" t="str">
        <f t="shared" si="33"/>
        <v>－</v>
      </c>
      <c r="M21" s="6">
        <f t="shared" si="18"/>
        <v>1</v>
      </c>
      <c r="N21" s="4" t="str">
        <f t="shared" si="33"/>
        <v>－</v>
      </c>
      <c r="O21" s="5" t="str">
        <f t="shared" si="33"/>
        <v>－</v>
      </c>
      <c r="P21" s="6" t="str">
        <f t="shared" si="0"/>
        <v>－</v>
      </c>
      <c r="Q21" s="4">
        <f t="shared" si="33"/>
        <v>129</v>
      </c>
      <c r="R21" s="5">
        <f t="shared" si="33"/>
        <v>2</v>
      </c>
      <c r="S21" s="6">
        <f t="shared" si="1"/>
        <v>131</v>
      </c>
      <c r="T21" s="4">
        <f t="shared" si="33"/>
        <v>2</v>
      </c>
      <c r="U21" s="5" t="str">
        <f t="shared" si="33"/>
        <v>－</v>
      </c>
      <c r="V21" s="6">
        <f t="shared" si="2"/>
        <v>2</v>
      </c>
      <c r="W21" s="4" t="str">
        <f t="shared" si="33"/>
        <v>－</v>
      </c>
      <c r="X21" s="5" t="str">
        <f t="shared" si="33"/>
        <v>－</v>
      </c>
      <c r="Y21" s="6" t="str">
        <f t="shared" si="19"/>
        <v>－</v>
      </c>
      <c r="Z21" s="4" t="str">
        <f t="shared" si="33"/>
        <v>－</v>
      </c>
      <c r="AA21" s="5" t="str">
        <f t="shared" si="33"/>
        <v>－</v>
      </c>
      <c r="AB21" s="6" t="str">
        <f t="shared" si="3"/>
        <v>－</v>
      </c>
      <c r="AC21" s="4">
        <f t="shared" si="33"/>
        <v>1</v>
      </c>
      <c r="AD21" s="5" t="str">
        <f t="shared" si="33"/>
        <v>－</v>
      </c>
      <c r="AE21" s="6">
        <f t="shared" si="4"/>
        <v>1</v>
      </c>
      <c r="AF21" s="4" t="str">
        <f t="shared" si="33"/>
        <v>－</v>
      </c>
      <c r="AG21" s="5" t="str">
        <f t="shared" si="33"/>
        <v>－</v>
      </c>
      <c r="AH21" s="6" t="str">
        <f t="shared" si="5"/>
        <v>－</v>
      </c>
      <c r="AI21" s="4" t="str">
        <f t="shared" si="33"/>
        <v>－</v>
      </c>
      <c r="AJ21" s="5" t="str">
        <f t="shared" si="33"/>
        <v>－</v>
      </c>
      <c r="AK21" s="6" t="str">
        <f t="shared" si="6"/>
        <v>－</v>
      </c>
      <c r="AL21" s="4" t="str">
        <f t="shared" si="33"/>
        <v>－</v>
      </c>
      <c r="AM21" s="5" t="str">
        <f t="shared" si="33"/>
        <v>－</v>
      </c>
      <c r="AN21" s="6" t="str">
        <f t="shared" si="7"/>
        <v>－</v>
      </c>
      <c r="AO21" s="4" t="str">
        <f t="shared" si="33"/>
        <v>－</v>
      </c>
      <c r="AP21" s="5" t="str">
        <f t="shared" si="33"/>
        <v>－</v>
      </c>
      <c r="AQ21" s="6" t="str">
        <f t="shared" si="8"/>
        <v>－</v>
      </c>
      <c r="AR21" s="4" t="str">
        <f t="shared" si="33"/>
        <v>－</v>
      </c>
      <c r="AS21" s="5" t="str">
        <f t="shared" si="33"/>
        <v>－</v>
      </c>
      <c r="AT21" s="6" t="str">
        <f t="shared" si="9"/>
        <v>－</v>
      </c>
      <c r="AU21" s="4" t="str">
        <f t="shared" si="33"/>
        <v>－</v>
      </c>
      <c r="AV21" s="5" t="str">
        <f t="shared" si="33"/>
        <v>－</v>
      </c>
      <c r="AW21" s="6" t="str">
        <f t="shared" si="10"/>
        <v>－</v>
      </c>
      <c r="AX21" s="4">
        <f t="shared" si="33"/>
        <v>1</v>
      </c>
      <c r="AY21" s="5" t="str">
        <f t="shared" si="33"/>
        <v>－</v>
      </c>
      <c r="AZ21" s="6">
        <f t="shared" si="11"/>
        <v>1</v>
      </c>
      <c r="BA21" s="4" t="str">
        <f t="shared" si="33"/>
        <v>－</v>
      </c>
      <c r="BB21" s="5" t="str">
        <f t="shared" si="33"/>
        <v>－</v>
      </c>
      <c r="BC21" s="6" t="str">
        <f t="shared" si="12"/>
        <v>－</v>
      </c>
      <c r="BD21" s="4" t="str">
        <f t="shared" si="33"/>
        <v>－</v>
      </c>
      <c r="BE21" s="5" t="str">
        <f t="shared" si="33"/>
        <v>－</v>
      </c>
      <c r="BF21" s="6" t="str">
        <f t="shared" si="13"/>
        <v>－</v>
      </c>
      <c r="BG21" s="4">
        <f t="shared" si="33"/>
        <v>286330</v>
      </c>
      <c r="BH21" s="5">
        <f t="shared" si="33"/>
        <v>1650</v>
      </c>
      <c r="BI21" s="6">
        <f t="shared" si="15"/>
        <v>287980</v>
      </c>
      <c r="BJ21" s="4"/>
      <c r="BK21" s="5"/>
      <c r="BL21" s="6"/>
      <c r="BM21" s="4"/>
      <c r="BN21" s="5"/>
      <c r="BO21" s="6"/>
      <c r="BP21" s="4"/>
      <c r="BQ21" s="5"/>
      <c r="BR21" s="6"/>
      <c r="BS21" s="4"/>
      <c r="BT21" s="5"/>
      <c r="BU21" s="6"/>
      <c r="BV21" s="4"/>
      <c r="BW21" s="5"/>
      <c r="BX21" s="6"/>
    </row>
    <row r="22" spans="1:76" s="26" customFormat="1" ht="12.75" customHeight="1" x14ac:dyDescent="0.15">
      <c r="A22" s="61"/>
      <c r="B22" s="54"/>
      <c r="C22" s="55" t="s">
        <v>224</v>
      </c>
      <c r="D22" s="56"/>
      <c r="E22" s="1">
        <v>168450</v>
      </c>
      <c r="F22" s="2">
        <v>910</v>
      </c>
      <c r="G22" s="3">
        <f t="shared" ref="G22" si="34">IF(SUM(E22:F22)=0,"－",SUM(E22:F22))</f>
        <v>169360</v>
      </c>
      <c r="H22" s="1" t="s">
        <v>138</v>
      </c>
      <c r="I22" s="2" t="s">
        <v>138</v>
      </c>
      <c r="J22" s="3" t="str">
        <f t="shared" ref="J22" si="35">IF(SUM(H22:I22)=0,"－",SUM(H22:I22))</f>
        <v>－</v>
      </c>
      <c r="K22" s="1" t="s">
        <v>138</v>
      </c>
      <c r="L22" s="2" t="s">
        <v>138</v>
      </c>
      <c r="M22" s="3" t="str">
        <f t="shared" ref="M22" si="36">IF(SUM(K22:L22)=0,"－",SUM(K22:L22))</f>
        <v>－</v>
      </c>
      <c r="N22" s="1" t="s">
        <v>138</v>
      </c>
      <c r="O22" s="2" t="s">
        <v>138</v>
      </c>
      <c r="P22" s="3" t="str">
        <f t="shared" ref="P22" si="37">IF(SUM(N22:O22)=0,"－",SUM(N22:O22))</f>
        <v>－</v>
      </c>
      <c r="Q22" s="1">
        <v>151</v>
      </c>
      <c r="R22" s="2" t="s">
        <v>138</v>
      </c>
      <c r="S22" s="3">
        <f t="shared" ref="S22" si="38">IF(SUM(Q22:R22)=0,"－",SUM(Q22:R22))</f>
        <v>151</v>
      </c>
      <c r="T22" s="1" t="s">
        <v>138</v>
      </c>
      <c r="U22" s="2" t="s">
        <v>138</v>
      </c>
      <c r="V22" s="3" t="str">
        <f t="shared" ref="V22" si="39">IF(SUM(T22:U22)=0,"－",SUM(T22:U22))</f>
        <v>－</v>
      </c>
      <c r="W22" s="1" t="s">
        <v>138</v>
      </c>
      <c r="X22" s="2" t="s">
        <v>138</v>
      </c>
      <c r="Y22" s="3" t="str">
        <f t="shared" ref="Y22" si="40">IF(SUM(W22:X22)=0,"－",SUM(W22:X22))</f>
        <v>－</v>
      </c>
      <c r="Z22" s="1" t="s">
        <v>138</v>
      </c>
      <c r="AA22" s="2" t="s">
        <v>138</v>
      </c>
      <c r="AB22" s="3" t="str">
        <f t="shared" ref="AB22" si="41">IF(SUM(Z22:AA22)=0,"－",SUM(Z22:AA22))</f>
        <v>－</v>
      </c>
      <c r="AC22" s="1" t="s">
        <v>138</v>
      </c>
      <c r="AD22" s="2" t="s">
        <v>138</v>
      </c>
      <c r="AE22" s="3" t="str">
        <f t="shared" ref="AE22" si="42">IF(SUM(AC22:AD22)=0,"－",SUM(AC22:AD22))</f>
        <v>－</v>
      </c>
      <c r="AF22" s="1" t="s">
        <v>138</v>
      </c>
      <c r="AG22" s="2" t="s">
        <v>138</v>
      </c>
      <c r="AH22" s="3" t="str">
        <f t="shared" ref="AH22" si="43">IF(SUM(AF22:AG22)=0,"－",SUM(AF22:AG22))</f>
        <v>－</v>
      </c>
      <c r="AI22" s="1" t="s">
        <v>138</v>
      </c>
      <c r="AJ22" s="2" t="s">
        <v>138</v>
      </c>
      <c r="AK22" s="3" t="str">
        <f t="shared" ref="AK22" si="44">IF(SUM(AI22:AJ22)=0,"－",SUM(AI22:AJ22))</f>
        <v>－</v>
      </c>
      <c r="AL22" s="1" t="s">
        <v>138</v>
      </c>
      <c r="AM22" s="2" t="s">
        <v>138</v>
      </c>
      <c r="AN22" s="3" t="str">
        <f t="shared" ref="AN22" si="45">IF(SUM(AL22:AM22)=0,"－",SUM(AL22:AM22))</f>
        <v>－</v>
      </c>
      <c r="AO22" s="1" t="s">
        <v>138</v>
      </c>
      <c r="AP22" s="2" t="s">
        <v>138</v>
      </c>
      <c r="AQ22" s="3" t="str">
        <f t="shared" ref="AQ22" si="46">IF(SUM(AO22:AP22)=0,"－",SUM(AO22:AP22))</f>
        <v>－</v>
      </c>
      <c r="AR22" s="1" t="s">
        <v>138</v>
      </c>
      <c r="AS22" s="2" t="s">
        <v>138</v>
      </c>
      <c r="AT22" s="3" t="str">
        <f t="shared" ref="AT22" si="47">IF(SUM(AR22:AS22)=0,"－",SUM(AR22:AS22))</f>
        <v>－</v>
      </c>
      <c r="AU22" s="1" t="s">
        <v>138</v>
      </c>
      <c r="AV22" s="2" t="s">
        <v>138</v>
      </c>
      <c r="AW22" s="3" t="str">
        <f t="shared" ref="AW22" si="48">IF(SUM(AU22:AV22)=0,"－",SUM(AU22:AV22))</f>
        <v>－</v>
      </c>
      <c r="AX22" s="1">
        <v>1</v>
      </c>
      <c r="AY22" s="2" t="s">
        <v>138</v>
      </c>
      <c r="AZ22" s="3">
        <f t="shared" ref="AZ22" si="49">IF(SUM(AX22:AY22)=0,"－",SUM(AX22:AY22))</f>
        <v>1</v>
      </c>
      <c r="BA22" s="1" t="s">
        <v>138</v>
      </c>
      <c r="BB22" s="2" t="s">
        <v>138</v>
      </c>
      <c r="BC22" s="3" t="str">
        <f t="shared" ref="BC22" si="50">IF(SUM(BA22:BB22)=0,"－",SUM(BA22:BB22))</f>
        <v>－</v>
      </c>
      <c r="BD22" s="1">
        <v>1</v>
      </c>
      <c r="BE22" s="2" t="s">
        <v>138</v>
      </c>
      <c r="BF22" s="3">
        <f t="shared" ref="BF22" si="51">IF(SUM(BD22:BE22)=0,"－",SUM(BD22:BE22))</f>
        <v>1</v>
      </c>
      <c r="BG22" s="4">
        <f t="shared" ref="BG22" si="52">IF(SUM(E22,H22,K22,N22,Q22,T22,W22,Z22,AC22,AF22,AI22,AL22,AO22,AR22,AU22,AX22,BA22,BD22)=0,"－",SUM(E22,H22,K22,N22,Q22,T22,W22,Z22,AC22,AF22,AI22,AL22,AO22,AR22,AU22,AX22,BA22,BD22))</f>
        <v>168603</v>
      </c>
      <c r="BH22" s="5">
        <f t="shared" ref="BH22" si="53">IF(SUM(F22,I22,L22,O22,R22,U22,X22,AA22,AD22,AG22,AJ22,AM22,AP22,AS22,AV22,AY22,BB22,BE22)=0,"－",SUM(F22,I22,L22,O22,R22,U22,X22,AA22,AD22,AG22,AJ22,AM22,AP22,AS22,AV22,AY22,BB22,BE22))</f>
        <v>910</v>
      </c>
      <c r="BI22" s="3">
        <f t="shared" ref="BI22" si="54">IF(SUM(BG22:BH22)=0,"－",SUM(BG22:BH22))</f>
        <v>169513</v>
      </c>
      <c r="BJ22" s="1"/>
      <c r="BK22" s="2"/>
      <c r="BL22" s="3"/>
      <c r="BM22" s="1"/>
      <c r="BN22" s="2"/>
      <c r="BO22" s="3"/>
      <c r="BP22" s="1"/>
      <c r="BQ22" s="2"/>
      <c r="BR22" s="3"/>
      <c r="BS22" s="1"/>
      <c r="BT22" s="2"/>
      <c r="BU22" s="3"/>
      <c r="BV22" s="4"/>
      <c r="BW22" s="5"/>
      <c r="BX22" s="3"/>
    </row>
    <row r="23" spans="1:76" s="26" customFormat="1" ht="12.75" customHeight="1" x14ac:dyDescent="0.15">
      <c r="A23" s="61"/>
      <c r="B23" s="72" t="s">
        <v>153</v>
      </c>
      <c r="C23" s="55" t="s">
        <v>154</v>
      </c>
      <c r="D23" s="56"/>
      <c r="E23" s="4">
        <v>220505</v>
      </c>
      <c r="F23" s="5">
        <v>1152</v>
      </c>
      <c r="G23" s="6">
        <f t="shared" si="16"/>
        <v>221657</v>
      </c>
      <c r="H23" s="4" t="s">
        <v>138</v>
      </c>
      <c r="I23" s="5" t="s">
        <v>138</v>
      </c>
      <c r="J23" s="6" t="str">
        <f t="shared" si="17"/>
        <v>－</v>
      </c>
      <c r="K23" s="4">
        <v>6</v>
      </c>
      <c r="L23" s="5" t="s">
        <v>138</v>
      </c>
      <c r="M23" s="6">
        <f t="shared" si="18"/>
        <v>6</v>
      </c>
      <c r="N23" s="4" t="s">
        <v>138</v>
      </c>
      <c r="O23" s="5" t="s">
        <v>138</v>
      </c>
      <c r="P23" s="6" t="str">
        <f t="shared" si="0"/>
        <v>－</v>
      </c>
      <c r="Q23" s="4">
        <v>300</v>
      </c>
      <c r="R23" s="5">
        <v>7</v>
      </c>
      <c r="S23" s="6">
        <f t="shared" si="1"/>
        <v>307</v>
      </c>
      <c r="T23" s="4">
        <v>25</v>
      </c>
      <c r="U23" s="5">
        <v>2</v>
      </c>
      <c r="V23" s="6">
        <f t="shared" si="2"/>
        <v>27</v>
      </c>
      <c r="W23" s="4" t="s">
        <v>138</v>
      </c>
      <c r="X23" s="5" t="s">
        <v>138</v>
      </c>
      <c r="Y23" s="6" t="str">
        <f t="shared" si="19"/>
        <v>－</v>
      </c>
      <c r="Z23" s="4" t="s">
        <v>138</v>
      </c>
      <c r="AA23" s="5" t="s">
        <v>138</v>
      </c>
      <c r="AB23" s="6" t="str">
        <f t="shared" si="3"/>
        <v>－</v>
      </c>
      <c r="AC23" s="4">
        <v>2</v>
      </c>
      <c r="AD23" s="5" t="s">
        <v>138</v>
      </c>
      <c r="AE23" s="6">
        <f t="shared" si="4"/>
        <v>2</v>
      </c>
      <c r="AF23" s="4" t="s">
        <v>138</v>
      </c>
      <c r="AG23" s="5" t="s">
        <v>138</v>
      </c>
      <c r="AH23" s="6" t="str">
        <f t="shared" si="5"/>
        <v>－</v>
      </c>
      <c r="AI23" s="4" t="s">
        <v>138</v>
      </c>
      <c r="AJ23" s="5" t="s">
        <v>138</v>
      </c>
      <c r="AK23" s="6" t="str">
        <f t="shared" si="6"/>
        <v>－</v>
      </c>
      <c r="AL23" s="4" t="s">
        <v>138</v>
      </c>
      <c r="AM23" s="5" t="s">
        <v>138</v>
      </c>
      <c r="AN23" s="6" t="str">
        <f t="shared" si="7"/>
        <v>－</v>
      </c>
      <c r="AO23" s="4" t="s">
        <v>138</v>
      </c>
      <c r="AP23" s="5" t="s">
        <v>138</v>
      </c>
      <c r="AQ23" s="6" t="str">
        <f t="shared" si="8"/>
        <v>－</v>
      </c>
      <c r="AR23" s="4" t="s">
        <v>138</v>
      </c>
      <c r="AS23" s="5" t="s">
        <v>138</v>
      </c>
      <c r="AT23" s="6" t="str">
        <f t="shared" si="9"/>
        <v>－</v>
      </c>
      <c r="AU23" s="4" t="s">
        <v>138</v>
      </c>
      <c r="AV23" s="5" t="s">
        <v>138</v>
      </c>
      <c r="AW23" s="6" t="str">
        <f t="shared" si="10"/>
        <v>－</v>
      </c>
      <c r="AX23" s="4">
        <v>1</v>
      </c>
      <c r="AY23" s="5" t="s">
        <v>138</v>
      </c>
      <c r="AZ23" s="6">
        <f t="shared" si="11"/>
        <v>1</v>
      </c>
      <c r="BA23" s="4" t="s">
        <v>138</v>
      </c>
      <c r="BB23" s="5" t="s">
        <v>138</v>
      </c>
      <c r="BC23" s="6" t="str">
        <f t="shared" si="12"/>
        <v>－</v>
      </c>
      <c r="BD23" s="4" t="s">
        <v>138</v>
      </c>
      <c r="BE23" s="5">
        <v>1</v>
      </c>
      <c r="BF23" s="6">
        <f t="shared" si="13"/>
        <v>1</v>
      </c>
      <c r="BG23" s="4">
        <f t="shared" si="30"/>
        <v>220839</v>
      </c>
      <c r="BH23" s="5">
        <f t="shared" si="30"/>
        <v>1162</v>
      </c>
      <c r="BI23" s="6">
        <f t="shared" si="15"/>
        <v>222001</v>
      </c>
      <c r="BJ23" s="4"/>
      <c r="BK23" s="5"/>
      <c r="BL23" s="6"/>
      <c r="BM23" s="4"/>
      <c r="BN23" s="5"/>
      <c r="BO23" s="6"/>
      <c r="BP23" s="4"/>
      <c r="BQ23" s="5"/>
      <c r="BR23" s="6"/>
      <c r="BS23" s="4"/>
      <c r="BT23" s="5"/>
      <c r="BU23" s="6"/>
      <c r="BV23" s="4"/>
      <c r="BW23" s="5"/>
      <c r="BX23" s="6"/>
    </row>
    <row r="24" spans="1:76" s="26" customFormat="1" ht="12.75" customHeight="1" x14ac:dyDescent="0.15">
      <c r="A24" s="61"/>
      <c r="B24" s="73"/>
      <c r="C24" s="55" t="s">
        <v>155</v>
      </c>
      <c r="D24" s="56"/>
      <c r="E24" s="4">
        <v>127785</v>
      </c>
      <c r="F24" s="5">
        <v>1118</v>
      </c>
      <c r="G24" s="6">
        <f t="shared" si="16"/>
        <v>128903</v>
      </c>
      <c r="H24" s="4" t="s">
        <v>138</v>
      </c>
      <c r="I24" s="5" t="s">
        <v>138</v>
      </c>
      <c r="J24" s="6" t="str">
        <f t="shared" si="17"/>
        <v>－</v>
      </c>
      <c r="K24" s="4" t="s">
        <v>138</v>
      </c>
      <c r="L24" s="5" t="s">
        <v>138</v>
      </c>
      <c r="M24" s="6" t="str">
        <f t="shared" si="18"/>
        <v>－</v>
      </c>
      <c r="N24" s="4" t="s">
        <v>138</v>
      </c>
      <c r="O24" s="5" t="s">
        <v>138</v>
      </c>
      <c r="P24" s="6" t="str">
        <f t="shared" si="0"/>
        <v>－</v>
      </c>
      <c r="Q24" s="4">
        <v>199</v>
      </c>
      <c r="R24" s="5">
        <v>4</v>
      </c>
      <c r="S24" s="6">
        <f t="shared" si="1"/>
        <v>203</v>
      </c>
      <c r="T24" s="4">
        <v>15</v>
      </c>
      <c r="U24" s="5" t="s">
        <v>138</v>
      </c>
      <c r="V24" s="6">
        <f t="shared" si="2"/>
        <v>15</v>
      </c>
      <c r="W24" s="4" t="s">
        <v>138</v>
      </c>
      <c r="X24" s="5" t="s">
        <v>138</v>
      </c>
      <c r="Y24" s="6" t="str">
        <f t="shared" si="19"/>
        <v>－</v>
      </c>
      <c r="Z24" s="4" t="s">
        <v>138</v>
      </c>
      <c r="AA24" s="5" t="s">
        <v>138</v>
      </c>
      <c r="AB24" s="6" t="str">
        <f t="shared" si="3"/>
        <v>－</v>
      </c>
      <c r="AC24" s="4" t="s">
        <v>138</v>
      </c>
      <c r="AD24" s="5" t="s">
        <v>138</v>
      </c>
      <c r="AE24" s="6" t="str">
        <f t="shared" si="4"/>
        <v>－</v>
      </c>
      <c r="AF24" s="4" t="s">
        <v>138</v>
      </c>
      <c r="AG24" s="5" t="s">
        <v>138</v>
      </c>
      <c r="AH24" s="6" t="str">
        <f t="shared" si="5"/>
        <v>－</v>
      </c>
      <c r="AI24" s="4" t="s">
        <v>138</v>
      </c>
      <c r="AJ24" s="5" t="s">
        <v>138</v>
      </c>
      <c r="AK24" s="6" t="str">
        <f t="shared" si="6"/>
        <v>－</v>
      </c>
      <c r="AL24" s="4" t="s">
        <v>138</v>
      </c>
      <c r="AM24" s="5" t="s">
        <v>138</v>
      </c>
      <c r="AN24" s="6" t="str">
        <f t="shared" si="7"/>
        <v>－</v>
      </c>
      <c r="AO24" s="4" t="s">
        <v>138</v>
      </c>
      <c r="AP24" s="5" t="s">
        <v>138</v>
      </c>
      <c r="AQ24" s="6" t="str">
        <f t="shared" si="8"/>
        <v>－</v>
      </c>
      <c r="AR24" s="4" t="s">
        <v>138</v>
      </c>
      <c r="AS24" s="5" t="s">
        <v>138</v>
      </c>
      <c r="AT24" s="6" t="str">
        <f t="shared" si="9"/>
        <v>－</v>
      </c>
      <c r="AU24" s="4" t="s">
        <v>138</v>
      </c>
      <c r="AV24" s="5" t="s">
        <v>138</v>
      </c>
      <c r="AW24" s="6" t="str">
        <f t="shared" si="10"/>
        <v>－</v>
      </c>
      <c r="AX24" s="4">
        <v>5</v>
      </c>
      <c r="AY24" s="5" t="s">
        <v>138</v>
      </c>
      <c r="AZ24" s="6">
        <f t="shared" si="11"/>
        <v>5</v>
      </c>
      <c r="BA24" s="4" t="s">
        <v>138</v>
      </c>
      <c r="BB24" s="5" t="s">
        <v>138</v>
      </c>
      <c r="BC24" s="6" t="str">
        <f t="shared" si="12"/>
        <v>－</v>
      </c>
      <c r="BD24" s="4">
        <v>1</v>
      </c>
      <c r="BE24" s="5" t="s">
        <v>138</v>
      </c>
      <c r="BF24" s="6">
        <f t="shared" si="13"/>
        <v>1</v>
      </c>
      <c r="BG24" s="4">
        <f t="shared" si="30"/>
        <v>128005</v>
      </c>
      <c r="BH24" s="5">
        <f t="shared" si="30"/>
        <v>1122</v>
      </c>
      <c r="BI24" s="6">
        <f t="shared" si="15"/>
        <v>129127</v>
      </c>
      <c r="BJ24" s="4"/>
      <c r="BK24" s="5"/>
      <c r="BL24" s="6"/>
      <c r="BM24" s="4"/>
      <c r="BN24" s="5"/>
      <c r="BO24" s="6"/>
      <c r="BP24" s="4"/>
      <c r="BQ24" s="5"/>
      <c r="BR24" s="6"/>
      <c r="BS24" s="4"/>
      <c r="BT24" s="5"/>
      <c r="BU24" s="6"/>
      <c r="BV24" s="4"/>
      <c r="BW24" s="5"/>
      <c r="BX24" s="6"/>
    </row>
    <row r="25" spans="1:76" s="26" customFormat="1" ht="12.75" customHeight="1" x14ac:dyDescent="0.15">
      <c r="A25" s="61"/>
      <c r="B25" s="73"/>
      <c r="C25" s="55" t="s">
        <v>156</v>
      </c>
      <c r="D25" s="56"/>
      <c r="E25" s="4">
        <v>107305</v>
      </c>
      <c r="F25" s="5">
        <v>424</v>
      </c>
      <c r="G25" s="6">
        <f t="shared" si="16"/>
        <v>107729</v>
      </c>
      <c r="H25" s="4" t="s">
        <v>138</v>
      </c>
      <c r="I25" s="5" t="s">
        <v>138</v>
      </c>
      <c r="J25" s="6" t="str">
        <f t="shared" si="17"/>
        <v>－</v>
      </c>
      <c r="K25" s="4" t="s">
        <v>138</v>
      </c>
      <c r="L25" s="5" t="s">
        <v>138</v>
      </c>
      <c r="M25" s="6" t="str">
        <f t="shared" si="18"/>
        <v>－</v>
      </c>
      <c r="N25" s="4" t="s">
        <v>138</v>
      </c>
      <c r="O25" s="5" t="s">
        <v>138</v>
      </c>
      <c r="P25" s="6" t="str">
        <f t="shared" si="0"/>
        <v>－</v>
      </c>
      <c r="Q25" s="4">
        <v>135</v>
      </c>
      <c r="R25" s="5" t="s">
        <v>138</v>
      </c>
      <c r="S25" s="6">
        <f t="shared" si="1"/>
        <v>135</v>
      </c>
      <c r="T25" s="4">
        <v>14</v>
      </c>
      <c r="U25" s="5" t="s">
        <v>138</v>
      </c>
      <c r="V25" s="6">
        <f t="shared" si="2"/>
        <v>14</v>
      </c>
      <c r="W25" s="4" t="s">
        <v>138</v>
      </c>
      <c r="X25" s="5" t="s">
        <v>138</v>
      </c>
      <c r="Y25" s="6" t="str">
        <f t="shared" si="19"/>
        <v>－</v>
      </c>
      <c r="Z25" s="4" t="s">
        <v>138</v>
      </c>
      <c r="AA25" s="5" t="s">
        <v>138</v>
      </c>
      <c r="AB25" s="6" t="str">
        <f t="shared" si="3"/>
        <v>－</v>
      </c>
      <c r="AC25" s="4" t="s">
        <v>138</v>
      </c>
      <c r="AD25" s="5" t="s">
        <v>138</v>
      </c>
      <c r="AE25" s="6" t="str">
        <f t="shared" si="4"/>
        <v>－</v>
      </c>
      <c r="AF25" s="4" t="s">
        <v>138</v>
      </c>
      <c r="AG25" s="5" t="s">
        <v>138</v>
      </c>
      <c r="AH25" s="6" t="str">
        <f t="shared" si="5"/>
        <v>－</v>
      </c>
      <c r="AI25" s="4" t="s">
        <v>138</v>
      </c>
      <c r="AJ25" s="5" t="s">
        <v>138</v>
      </c>
      <c r="AK25" s="6" t="str">
        <f t="shared" si="6"/>
        <v>－</v>
      </c>
      <c r="AL25" s="4" t="s">
        <v>138</v>
      </c>
      <c r="AM25" s="5" t="s">
        <v>138</v>
      </c>
      <c r="AN25" s="6" t="str">
        <f t="shared" si="7"/>
        <v>－</v>
      </c>
      <c r="AO25" s="4" t="s">
        <v>138</v>
      </c>
      <c r="AP25" s="5" t="s">
        <v>138</v>
      </c>
      <c r="AQ25" s="6" t="str">
        <f t="shared" si="8"/>
        <v>－</v>
      </c>
      <c r="AR25" s="4" t="s">
        <v>138</v>
      </c>
      <c r="AS25" s="5" t="s">
        <v>138</v>
      </c>
      <c r="AT25" s="6" t="str">
        <f t="shared" si="9"/>
        <v>－</v>
      </c>
      <c r="AU25" s="4" t="s">
        <v>138</v>
      </c>
      <c r="AV25" s="5" t="s">
        <v>138</v>
      </c>
      <c r="AW25" s="6" t="str">
        <f t="shared" si="10"/>
        <v>－</v>
      </c>
      <c r="AX25" s="4">
        <v>2</v>
      </c>
      <c r="AY25" s="5" t="s">
        <v>138</v>
      </c>
      <c r="AZ25" s="6">
        <f t="shared" si="11"/>
        <v>2</v>
      </c>
      <c r="BA25" s="4" t="s">
        <v>138</v>
      </c>
      <c r="BB25" s="5" t="s">
        <v>138</v>
      </c>
      <c r="BC25" s="6" t="str">
        <f t="shared" si="12"/>
        <v>－</v>
      </c>
      <c r="BD25" s="4">
        <v>1</v>
      </c>
      <c r="BE25" s="5" t="s">
        <v>138</v>
      </c>
      <c r="BF25" s="6">
        <f t="shared" si="13"/>
        <v>1</v>
      </c>
      <c r="BG25" s="4">
        <f t="shared" si="30"/>
        <v>107457</v>
      </c>
      <c r="BH25" s="5">
        <f t="shared" si="30"/>
        <v>424</v>
      </c>
      <c r="BI25" s="6">
        <f t="shared" si="15"/>
        <v>107881</v>
      </c>
      <c r="BJ25" s="4"/>
      <c r="BK25" s="5"/>
      <c r="BL25" s="6"/>
      <c r="BM25" s="4"/>
      <c r="BN25" s="5"/>
      <c r="BO25" s="6"/>
      <c r="BP25" s="4"/>
      <c r="BQ25" s="5"/>
      <c r="BR25" s="6"/>
      <c r="BS25" s="4"/>
      <c r="BT25" s="5"/>
      <c r="BU25" s="6"/>
      <c r="BV25" s="4"/>
      <c r="BW25" s="5"/>
      <c r="BX25" s="6"/>
    </row>
    <row r="26" spans="1:76" s="26" customFormat="1" ht="12.75" customHeight="1" x14ac:dyDescent="0.15">
      <c r="A26" s="61"/>
      <c r="B26" s="53"/>
      <c r="C26" s="55" t="s">
        <v>27</v>
      </c>
      <c r="D26" s="56"/>
      <c r="E26" s="4">
        <f>IF(SUM(E23:E25)=0,"－",SUM(E23:E25))</f>
        <v>455595</v>
      </c>
      <c r="F26" s="5">
        <f>IF(SUM(F23:F25)=0,"－",SUM(F23:F25))</f>
        <v>2694</v>
      </c>
      <c r="G26" s="6">
        <f>IF(SUM(E26:F26)=0,"－",SUM(E26:F26))</f>
        <v>458289</v>
      </c>
      <c r="H26" s="4" t="str">
        <f t="shared" ref="H26:BE26" si="55">IF(SUM(H23:H25)=0,"－",SUM(H23:H25))</f>
        <v>－</v>
      </c>
      <c r="I26" s="5" t="str">
        <f t="shared" si="55"/>
        <v>－</v>
      </c>
      <c r="J26" s="6" t="str">
        <f t="shared" si="17"/>
        <v>－</v>
      </c>
      <c r="K26" s="4">
        <f t="shared" si="55"/>
        <v>6</v>
      </c>
      <c r="L26" s="5" t="str">
        <f t="shared" si="55"/>
        <v>－</v>
      </c>
      <c r="M26" s="6">
        <f t="shared" si="18"/>
        <v>6</v>
      </c>
      <c r="N26" s="4" t="str">
        <f t="shared" si="55"/>
        <v>－</v>
      </c>
      <c r="O26" s="5" t="str">
        <f t="shared" si="55"/>
        <v>－</v>
      </c>
      <c r="P26" s="6" t="str">
        <f t="shared" si="0"/>
        <v>－</v>
      </c>
      <c r="Q26" s="4">
        <f t="shared" si="55"/>
        <v>634</v>
      </c>
      <c r="R26" s="5">
        <f t="shared" si="55"/>
        <v>11</v>
      </c>
      <c r="S26" s="6">
        <f t="shared" si="1"/>
        <v>645</v>
      </c>
      <c r="T26" s="4">
        <f t="shared" si="55"/>
        <v>54</v>
      </c>
      <c r="U26" s="5">
        <f t="shared" si="55"/>
        <v>2</v>
      </c>
      <c r="V26" s="6">
        <f t="shared" si="2"/>
        <v>56</v>
      </c>
      <c r="W26" s="4" t="str">
        <f t="shared" si="55"/>
        <v>－</v>
      </c>
      <c r="X26" s="5" t="str">
        <f t="shared" si="55"/>
        <v>－</v>
      </c>
      <c r="Y26" s="6" t="str">
        <f t="shared" si="19"/>
        <v>－</v>
      </c>
      <c r="Z26" s="4" t="str">
        <f t="shared" si="55"/>
        <v>－</v>
      </c>
      <c r="AA26" s="5" t="str">
        <f t="shared" si="55"/>
        <v>－</v>
      </c>
      <c r="AB26" s="6" t="str">
        <f t="shared" si="3"/>
        <v>－</v>
      </c>
      <c r="AC26" s="4">
        <f t="shared" si="55"/>
        <v>2</v>
      </c>
      <c r="AD26" s="5" t="str">
        <f t="shared" si="55"/>
        <v>－</v>
      </c>
      <c r="AE26" s="6">
        <f t="shared" si="4"/>
        <v>2</v>
      </c>
      <c r="AF26" s="4" t="str">
        <f t="shared" si="55"/>
        <v>－</v>
      </c>
      <c r="AG26" s="5" t="str">
        <f t="shared" si="55"/>
        <v>－</v>
      </c>
      <c r="AH26" s="6" t="str">
        <f t="shared" si="5"/>
        <v>－</v>
      </c>
      <c r="AI26" s="4" t="str">
        <f t="shared" si="55"/>
        <v>－</v>
      </c>
      <c r="AJ26" s="5" t="str">
        <f t="shared" si="55"/>
        <v>－</v>
      </c>
      <c r="AK26" s="6" t="str">
        <f t="shared" si="6"/>
        <v>－</v>
      </c>
      <c r="AL26" s="4" t="str">
        <f t="shared" si="55"/>
        <v>－</v>
      </c>
      <c r="AM26" s="5" t="str">
        <f t="shared" si="55"/>
        <v>－</v>
      </c>
      <c r="AN26" s="6" t="str">
        <f t="shared" si="7"/>
        <v>－</v>
      </c>
      <c r="AO26" s="4" t="str">
        <f t="shared" si="55"/>
        <v>－</v>
      </c>
      <c r="AP26" s="5" t="str">
        <f t="shared" si="55"/>
        <v>－</v>
      </c>
      <c r="AQ26" s="6" t="str">
        <f t="shared" si="8"/>
        <v>－</v>
      </c>
      <c r="AR26" s="4" t="str">
        <f t="shared" si="55"/>
        <v>－</v>
      </c>
      <c r="AS26" s="5" t="str">
        <f t="shared" si="55"/>
        <v>－</v>
      </c>
      <c r="AT26" s="6" t="str">
        <f t="shared" si="9"/>
        <v>－</v>
      </c>
      <c r="AU26" s="4" t="str">
        <f t="shared" si="55"/>
        <v>－</v>
      </c>
      <c r="AV26" s="5" t="str">
        <f t="shared" si="55"/>
        <v>－</v>
      </c>
      <c r="AW26" s="6" t="str">
        <f t="shared" si="10"/>
        <v>－</v>
      </c>
      <c r="AX26" s="4">
        <f t="shared" si="55"/>
        <v>8</v>
      </c>
      <c r="AY26" s="5" t="str">
        <f t="shared" si="55"/>
        <v>－</v>
      </c>
      <c r="AZ26" s="6">
        <f t="shared" si="11"/>
        <v>8</v>
      </c>
      <c r="BA26" s="4" t="str">
        <f t="shared" si="55"/>
        <v>－</v>
      </c>
      <c r="BB26" s="5" t="str">
        <f t="shared" si="55"/>
        <v>－</v>
      </c>
      <c r="BC26" s="6" t="str">
        <f t="shared" si="12"/>
        <v>－</v>
      </c>
      <c r="BD26" s="4">
        <f t="shared" si="55"/>
        <v>2</v>
      </c>
      <c r="BE26" s="5">
        <f t="shared" si="55"/>
        <v>1</v>
      </c>
      <c r="BF26" s="6">
        <f t="shared" si="13"/>
        <v>3</v>
      </c>
      <c r="BG26" s="4">
        <f>IF(SUM(BG23:BG25)=0,"－",SUM(BG23:BG25))</f>
        <v>456301</v>
      </c>
      <c r="BH26" s="5">
        <f>IF(SUM(BH23:BH25)=0,"－",SUM(BH23:BH25))</f>
        <v>2708</v>
      </c>
      <c r="BI26" s="6">
        <f t="shared" si="15"/>
        <v>459009</v>
      </c>
      <c r="BJ26" s="4"/>
      <c r="BK26" s="5"/>
      <c r="BL26" s="6"/>
      <c r="BM26" s="4"/>
      <c r="BN26" s="5"/>
      <c r="BO26" s="6"/>
      <c r="BP26" s="4"/>
      <c r="BQ26" s="5"/>
      <c r="BR26" s="6"/>
      <c r="BS26" s="4"/>
      <c r="BT26" s="5"/>
      <c r="BU26" s="6"/>
      <c r="BV26" s="4"/>
      <c r="BW26" s="5"/>
      <c r="BX26" s="6"/>
    </row>
    <row r="27" spans="1:76" s="26" customFormat="1" ht="12.75" customHeight="1" x14ac:dyDescent="0.15">
      <c r="A27" s="61"/>
      <c r="B27" s="72" t="s">
        <v>17</v>
      </c>
      <c r="C27" s="55" t="s">
        <v>126</v>
      </c>
      <c r="D27" s="56"/>
      <c r="E27" s="4">
        <v>444909</v>
      </c>
      <c r="F27" s="5">
        <v>2703</v>
      </c>
      <c r="G27" s="6">
        <f>IF(SUM(E27:F27)=0,"－",SUM(E27:F27))</f>
        <v>447612</v>
      </c>
      <c r="H27" s="4" t="s">
        <v>138</v>
      </c>
      <c r="I27" s="5" t="s">
        <v>138</v>
      </c>
      <c r="J27" s="6" t="str">
        <f t="shared" si="17"/>
        <v>－</v>
      </c>
      <c r="K27" s="4">
        <v>5</v>
      </c>
      <c r="L27" s="5" t="s">
        <v>138</v>
      </c>
      <c r="M27" s="6">
        <f t="shared" si="18"/>
        <v>5</v>
      </c>
      <c r="N27" s="4" t="s">
        <v>138</v>
      </c>
      <c r="O27" s="5" t="s">
        <v>138</v>
      </c>
      <c r="P27" s="6" t="str">
        <f t="shared" si="0"/>
        <v>－</v>
      </c>
      <c r="Q27" s="4">
        <v>791</v>
      </c>
      <c r="R27" s="5">
        <v>13</v>
      </c>
      <c r="S27" s="6">
        <f t="shared" si="1"/>
        <v>804</v>
      </c>
      <c r="T27" s="4">
        <v>17</v>
      </c>
      <c r="U27" s="5">
        <v>1</v>
      </c>
      <c r="V27" s="6">
        <f t="shared" si="2"/>
        <v>18</v>
      </c>
      <c r="W27" s="4" t="s">
        <v>138</v>
      </c>
      <c r="X27" s="5" t="s">
        <v>138</v>
      </c>
      <c r="Y27" s="6" t="str">
        <f t="shared" si="19"/>
        <v>－</v>
      </c>
      <c r="Z27" s="4" t="s">
        <v>138</v>
      </c>
      <c r="AA27" s="5" t="s">
        <v>138</v>
      </c>
      <c r="AB27" s="6" t="str">
        <f t="shared" si="3"/>
        <v>－</v>
      </c>
      <c r="AC27" s="4" t="s">
        <v>138</v>
      </c>
      <c r="AD27" s="5" t="s">
        <v>138</v>
      </c>
      <c r="AE27" s="6" t="str">
        <f t="shared" si="4"/>
        <v>－</v>
      </c>
      <c r="AF27" s="4" t="s">
        <v>138</v>
      </c>
      <c r="AG27" s="5" t="s">
        <v>138</v>
      </c>
      <c r="AH27" s="6" t="str">
        <f t="shared" si="5"/>
        <v>－</v>
      </c>
      <c r="AI27" s="4" t="s">
        <v>138</v>
      </c>
      <c r="AJ27" s="5" t="s">
        <v>138</v>
      </c>
      <c r="AK27" s="6" t="str">
        <f t="shared" si="6"/>
        <v>－</v>
      </c>
      <c r="AL27" s="4" t="s">
        <v>138</v>
      </c>
      <c r="AM27" s="5" t="s">
        <v>138</v>
      </c>
      <c r="AN27" s="6" t="str">
        <f t="shared" si="7"/>
        <v>－</v>
      </c>
      <c r="AO27" s="4" t="s">
        <v>138</v>
      </c>
      <c r="AP27" s="5" t="s">
        <v>138</v>
      </c>
      <c r="AQ27" s="6" t="str">
        <f t="shared" si="8"/>
        <v>－</v>
      </c>
      <c r="AR27" s="4" t="s">
        <v>138</v>
      </c>
      <c r="AS27" s="5" t="s">
        <v>138</v>
      </c>
      <c r="AT27" s="6" t="str">
        <f t="shared" si="9"/>
        <v>－</v>
      </c>
      <c r="AU27" s="4" t="s">
        <v>138</v>
      </c>
      <c r="AV27" s="5" t="s">
        <v>138</v>
      </c>
      <c r="AW27" s="6" t="str">
        <f t="shared" si="10"/>
        <v>－</v>
      </c>
      <c r="AX27" s="4">
        <v>13</v>
      </c>
      <c r="AY27" s="5" t="s">
        <v>138</v>
      </c>
      <c r="AZ27" s="6">
        <f t="shared" si="11"/>
        <v>13</v>
      </c>
      <c r="BA27" s="4" t="s">
        <v>138</v>
      </c>
      <c r="BB27" s="5" t="s">
        <v>138</v>
      </c>
      <c r="BC27" s="6" t="str">
        <f t="shared" si="12"/>
        <v>－</v>
      </c>
      <c r="BD27" s="4">
        <v>2</v>
      </c>
      <c r="BE27" s="5" t="s">
        <v>138</v>
      </c>
      <c r="BF27" s="6">
        <f t="shared" si="13"/>
        <v>2</v>
      </c>
      <c r="BG27" s="4">
        <f>IF(SUM(E27,H27,K27,N27,Q27,T27,W27,Z27,AC27,AF27,AI27,AL27,AO27,AR27,AU27,AX27,BA27,BD27)=0,"－",SUM(E27,H27,K27,N27,Q27,T27,W27,Z27,AC27,AF27,AI27,AL27,AO27,AR27,AU27,AX27,BA27,BD27))</f>
        <v>445737</v>
      </c>
      <c r="BH27" s="5">
        <f>IF(SUM(F27,I27,L27,O27,R27,U27,X27,AA27,AD27,AG27,AJ27,AM27,AP27,AS27,AV27,AY27,BB27,BE27)=0,"－",SUM(F27,I27,L27,O27,R27,U27,X27,AA27,AD27,AG27,AJ27,AM27,AP27,AS27,AV27,AY27,BB27,BE27))</f>
        <v>2717</v>
      </c>
      <c r="BI27" s="6">
        <f t="shared" si="15"/>
        <v>448454</v>
      </c>
      <c r="BJ27" s="4"/>
      <c r="BK27" s="5"/>
      <c r="BL27" s="6"/>
      <c r="BM27" s="4"/>
      <c r="BN27" s="5"/>
      <c r="BO27" s="6"/>
      <c r="BP27" s="4"/>
      <c r="BQ27" s="5"/>
      <c r="BR27" s="6"/>
      <c r="BS27" s="4"/>
      <c r="BT27" s="5"/>
      <c r="BU27" s="6"/>
      <c r="BV27" s="4"/>
      <c r="BW27" s="5"/>
      <c r="BX27" s="6"/>
    </row>
    <row r="28" spans="1:76" s="26" customFormat="1" ht="12.75" customHeight="1" x14ac:dyDescent="0.15">
      <c r="A28" s="61"/>
      <c r="B28" s="73"/>
      <c r="C28" s="55" t="s">
        <v>127</v>
      </c>
      <c r="D28" s="56"/>
      <c r="E28" s="4">
        <v>186043</v>
      </c>
      <c r="F28" s="5">
        <v>3153</v>
      </c>
      <c r="G28" s="6">
        <f t="shared" si="16"/>
        <v>189196</v>
      </c>
      <c r="H28" s="4" t="s">
        <v>138</v>
      </c>
      <c r="I28" s="5" t="s">
        <v>138</v>
      </c>
      <c r="J28" s="6" t="str">
        <f t="shared" si="17"/>
        <v>－</v>
      </c>
      <c r="K28" s="4" t="s">
        <v>138</v>
      </c>
      <c r="L28" s="5" t="s">
        <v>138</v>
      </c>
      <c r="M28" s="6" t="str">
        <f t="shared" si="18"/>
        <v>－</v>
      </c>
      <c r="N28" s="4" t="s">
        <v>138</v>
      </c>
      <c r="O28" s="5" t="s">
        <v>138</v>
      </c>
      <c r="P28" s="6" t="str">
        <f t="shared" si="0"/>
        <v>－</v>
      </c>
      <c r="Q28" s="4">
        <v>461</v>
      </c>
      <c r="R28" s="5">
        <v>47</v>
      </c>
      <c r="S28" s="6">
        <f t="shared" si="1"/>
        <v>508</v>
      </c>
      <c r="T28" s="4">
        <v>2</v>
      </c>
      <c r="U28" s="5" t="s">
        <v>138</v>
      </c>
      <c r="V28" s="6">
        <f t="shared" si="2"/>
        <v>2</v>
      </c>
      <c r="W28" s="4" t="s">
        <v>138</v>
      </c>
      <c r="X28" s="5" t="s">
        <v>138</v>
      </c>
      <c r="Y28" s="6" t="str">
        <f t="shared" si="19"/>
        <v>－</v>
      </c>
      <c r="Z28" s="4" t="s">
        <v>138</v>
      </c>
      <c r="AA28" s="5" t="s">
        <v>138</v>
      </c>
      <c r="AB28" s="6" t="str">
        <f t="shared" si="3"/>
        <v>－</v>
      </c>
      <c r="AC28" s="4">
        <v>24</v>
      </c>
      <c r="AD28" s="5" t="s">
        <v>138</v>
      </c>
      <c r="AE28" s="6">
        <f t="shared" si="4"/>
        <v>24</v>
      </c>
      <c r="AF28" s="4" t="s">
        <v>138</v>
      </c>
      <c r="AG28" s="5" t="s">
        <v>138</v>
      </c>
      <c r="AH28" s="6" t="str">
        <f t="shared" si="5"/>
        <v>－</v>
      </c>
      <c r="AI28" s="4" t="s">
        <v>138</v>
      </c>
      <c r="AJ28" s="5" t="s">
        <v>138</v>
      </c>
      <c r="AK28" s="6" t="str">
        <f t="shared" si="6"/>
        <v>－</v>
      </c>
      <c r="AL28" s="4" t="s">
        <v>138</v>
      </c>
      <c r="AM28" s="5" t="s">
        <v>138</v>
      </c>
      <c r="AN28" s="6" t="str">
        <f t="shared" si="7"/>
        <v>－</v>
      </c>
      <c r="AO28" s="4" t="s">
        <v>138</v>
      </c>
      <c r="AP28" s="5" t="s">
        <v>138</v>
      </c>
      <c r="AQ28" s="6" t="str">
        <f t="shared" si="8"/>
        <v>－</v>
      </c>
      <c r="AR28" s="4" t="s">
        <v>138</v>
      </c>
      <c r="AS28" s="5" t="s">
        <v>138</v>
      </c>
      <c r="AT28" s="6" t="str">
        <f t="shared" si="9"/>
        <v>－</v>
      </c>
      <c r="AU28" s="4" t="s">
        <v>138</v>
      </c>
      <c r="AV28" s="5" t="s">
        <v>138</v>
      </c>
      <c r="AW28" s="6" t="str">
        <f t="shared" si="10"/>
        <v>－</v>
      </c>
      <c r="AX28" s="4">
        <v>1</v>
      </c>
      <c r="AY28" s="5">
        <v>2</v>
      </c>
      <c r="AZ28" s="6">
        <f t="shared" si="11"/>
        <v>3</v>
      </c>
      <c r="BA28" s="4" t="s">
        <v>138</v>
      </c>
      <c r="BB28" s="5" t="s">
        <v>138</v>
      </c>
      <c r="BC28" s="6" t="str">
        <f t="shared" si="12"/>
        <v>－</v>
      </c>
      <c r="BD28" s="4">
        <v>3</v>
      </c>
      <c r="BE28" s="5" t="s">
        <v>138</v>
      </c>
      <c r="BF28" s="6">
        <f t="shared" si="13"/>
        <v>3</v>
      </c>
      <c r="BG28" s="4">
        <f>IF(SUM(E28,H28,K28,N28,Q28,T28,W28,Z28,AC28,AF28,AI28,AL28,AO28,AR28,AU28,AX28,BA28,BD28)=0,"－",SUM(E28,H28,K28,N28,Q28,T28,W28,Z28,AC28,AF28,AI28,AL28,AO28,AR28,AU28,AX28,BA28,BD28))</f>
        <v>186534</v>
      </c>
      <c r="BH28" s="5">
        <f>IF(SUM(F28,I28,L28,O28,R28,U28,X28,AA28,AD28,AG28,AJ28,AM28,AP28,AS28,AV28,AY28,BB28,BE28)=0,"－",SUM(F28,I28,L28,O28,R28,U28,X28,AA28,AD28,AG28,AJ28,AM28,AP28,AS28,AV28,AY28,BB28,BE28))</f>
        <v>3202</v>
      </c>
      <c r="BI28" s="6">
        <f t="shared" si="15"/>
        <v>189736</v>
      </c>
      <c r="BJ28" s="4"/>
      <c r="BK28" s="5"/>
      <c r="BL28" s="6"/>
      <c r="BM28" s="4"/>
      <c r="BN28" s="5"/>
      <c r="BO28" s="6"/>
      <c r="BP28" s="4"/>
      <c r="BQ28" s="5"/>
      <c r="BR28" s="6"/>
      <c r="BS28" s="4"/>
      <c r="BT28" s="5"/>
      <c r="BU28" s="6"/>
      <c r="BV28" s="4"/>
      <c r="BW28" s="5"/>
      <c r="BX28" s="6"/>
    </row>
    <row r="29" spans="1:76" s="26" customFormat="1" ht="12.75" customHeight="1" x14ac:dyDescent="0.15">
      <c r="A29" s="61"/>
      <c r="B29" s="53"/>
      <c r="C29" s="55" t="s">
        <v>27</v>
      </c>
      <c r="D29" s="56"/>
      <c r="E29" s="4">
        <f>IF(SUM(E27:E28)=0,"－",SUM(E27:E28))</f>
        <v>630952</v>
      </c>
      <c r="F29" s="5">
        <f t="shared" ref="F29:AY29" si="56">IF(SUM(F27:F28)=0,"－",SUM(F27:F28))</f>
        <v>5856</v>
      </c>
      <c r="G29" s="6">
        <f>IF(SUM(E29:F29)=0,"－",SUM(E29:F29))</f>
        <v>636808</v>
      </c>
      <c r="H29" s="4" t="str">
        <f t="shared" si="56"/>
        <v>－</v>
      </c>
      <c r="I29" s="5" t="str">
        <f t="shared" si="56"/>
        <v>－</v>
      </c>
      <c r="J29" s="6" t="str">
        <f t="shared" si="17"/>
        <v>－</v>
      </c>
      <c r="K29" s="4">
        <f t="shared" si="56"/>
        <v>5</v>
      </c>
      <c r="L29" s="5" t="str">
        <f t="shared" si="56"/>
        <v>－</v>
      </c>
      <c r="M29" s="6">
        <f t="shared" si="18"/>
        <v>5</v>
      </c>
      <c r="N29" s="4" t="str">
        <f t="shared" si="56"/>
        <v>－</v>
      </c>
      <c r="O29" s="5" t="str">
        <f t="shared" si="56"/>
        <v>－</v>
      </c>
      <c r="P29" s="6" t="str">
        <f t="shared" si="0"/>
        <v>－</v>
      </c>
      <c r="Q29" s="4">
        <f t="shared" si="56"/>
        <v>1252</v>
      </c>
      <c r="R29" s="5">
        <f t="shared" si="56"/>
        <v>60</v>
      </c>
      <c r="S29" s="6">
        <f t="shared" si="1"/>
        <v>1312</v>
      </c>
      <c r="T29" s="4">
        <f t="shared" si="56"/>
        <v>19</v>
      </c>
      <c r="U29" s="5">
        <f t="shared" si="56"/>
        <v>1</v>
      </c>
      <c r="V29" s="6">
        <f t="shared" si="2"/>
        <v>20</v>
      </c>
      <c r="W29" s="4" t="str">
        <f t="shared" si="56"/>
        <v>－</v>
      </c>
      <c r="X29" s="5" t="str">
        <f t="shared" si="56"/>
        <v>－</v>
      </c>
      <c r="Y29" s="6" t="str">
        <f t="shared" si="19"/>
        <v>－</v>
      </c>
      <c r="Z29" s="4" t="str">
        <f t="shared" si="56"/>
        <v>－</v>
      </c>
      <c r="AA29" s="5" t="str">
        <f t="shared" si="56"/>
        <v>－</v>
      </c>
      <c r="AB29" s="6" t="str">
        <f t="shared" si="3"/>
        <v>－</v>
      </c>
      <c r="AC29" s="4">
        <f t="shared" si="56"/>
        <v>24</v>
      </c>
      <c r="AD29" s="5" t="str">
        <f t="shared" si="56"/>
        <v>－</v>
      </c>
      <c r="AE29" s="6">
        <f t="shared" si="4"/>
        <v>24</v>
      </c>
      <c r="AF29" s="4" t="str">
        <f t="shared" si="56"/>
        <v>－</v>
      </c>
      <c r="AG29" s="5" t="str">
        <f t="shared" si="56"/>
        <v>－</v>
      </c>
      <c r="AH29" s="6" t="str">
        <f t="shared" si="5"/>
        <v>－</v>
      </c>
      <c r="AI29" s="4" t="str">
        <f t="shared" si="56"/>
        <v>－</v>
      </c>
      <c r="AJ29" s="5" t="str">
        <f t="shared" si="56"/>
        <v>－</v>
      </c>
      <c r="AK29" s="6" t="str">
        <f t="shared" si="6"/>
        <v>－</v>
      </c>
      <c r="AL29" s="4" t="str">
        <f t="shared" si="56"/>
        <v>－</v>
      </c>
      <c r="AM29" s="5" t="str">
        <f t="shared" si="56"/>
        <v>－</v>
      </c>
      <c r="AN29" s="6" t="str">
        <f t="shared" si="7"/>
        <v>－</v>
      </c>
      <c r="AO29" s="4" t="str">
        <f t="shared" si="56"/>
        <v>－</v>
      </c>
      <c r="AP29" s="5" t="str">
        <f t="shared" si="56"/>
        <v>－</v>
      </c>
      <c r="AQ29" s="6" t="str">
        <f t="shared" si="8"/>
        <v>－</v>
      </c>
      <c r="AR29" s="4" t="str">
        <f t="shared" si="56"/>
        <v>－</v>
      </c>
      <c r="AS29" s="5" t="str">
        <f t="shared" si="56"/>
        <v>－</v>
      </c>
      <c r="AT29" s="6" t="str">
        <f t="shared" si="9"/>
        <v>－</v>
      </c>
      <c r="AU29" s="4" t="str">
        <f t="shared" si="56"/>
        <v>－</v>
      </c>
      <c r="AV29" s="5" t="str">
        <f t="shared" si="56"/>
        <v>－</v>
      </c>
      <c r="AW29" s="6" t="str">
        <f t="shared" si="10"/>
        <v>－</v>
      </c>
      <c r="AX29" s="4">
        <f t="shared" si="56"/>
        <v>14</v>
      </c>
      <c r="AY29" s="5">
        <f t="shared" si="56"/>
        <v>2</v>
      </c>
      <c r="AZ29" s="6">
        <f t="shared" si="11"/>
        <v>16</v>
      </c>
      <c r="BA29" s="4" t="str">
        <f t="shared" ref="BA29:BB29" si="57">IF(SUM(BA27:BA28)=0,"－",SUM(BA27:BA28))</f>
        <v>－</v>
      </c>
      <c r="BB29" s="5" t="str">
        <f t="shared" si="57"/>
        <v>－</v>
      </c>
      <c r="BC29" s="6" t="str">
        <f t="shared" si="12"/>
        <v>－</v>
      </c>
      <c r="BD29" s="4">
        <f t="shared" ref="BD29:BE29" si="58">IF(SUM(BD27:BD28)=0,"－",SUM(BD27:BD28))</f>
        <v>5</v>
      </c>
      <c r="BE29" s="5" t="str">
        <f t="shared" si="58"/>
        <v>－</v>
      </c>
      <c r="BF29" s="6">
        <f t="shared" si="13"/>
        <v>5</v>
      </c>
      <c r="BG29" s="4">
        <f>IF(SUM(BG27:BG28)=0,"－",SUM(BG27:BG28))</f>
        <v>632271</v>
      </c>
      <c r="BH29" s="5">
        <f>IF(SUM(BH27:BH28)=0,"－",SUM(BH27:BH28))</f>
        <v>5919</v>
      </c>
      <c r="BI29" s="6">
        <f t="shared" si="15"/>
        <v>638190</v>
      </c>
      <c r="BJ29" s="4"/>
      <c r="BK29" s="5"/>
      <c r="BL29" s="6"/>
      <c r="BM29" s="4"/>
      <c r="BN29" s="5"/>
      <c r="BO29" s="6"/>
      <c r="BP29" s="4"/>
      <c r="BQ29" s="5"/>
      <c r="BR29" s="6"/>
      <c r="BS29" s="4"/>
      <c r="BT29" s="5"/>
      <c r="BU29" s="6"/>
      <c r="BV29" s="4"/>
      <c r="BW29" s="5"/>
      <c r="BX29" s="6"/>
    </row>
    <row r="30" spans="1:76" s="26" customFormat="1" ht="12.75" customHeight="1" x14ac:dyDescent="0.15">
      <c r="A30" s="61"/>
      <c r="B30" s="67" t="s">
        <v>45</v>
      </c>
      <c r="C30" s="68"/>
      <c r="D30" s="56"/>
      <c r="E30" s="1">
        <v>366223</v>
      </c>
      <c r="F30" s="2">
        <v>1992</v>
      </c>
      <c r="G30" s="3">
        <f t="shared" si="16"/>
        <v>368215</v>
      </c>
      <c r="H30" s="1" t="s">
        <v>138</v>
      </c>
      <c r="I30" s="2" t="s">
        <v>138</v>
      </c>
      <c r="J30" s="3" t="str">
        <f t="shared" si="17"/>
        <v>－</v>
      </c>
      <c r="K30" s="1" t="s">
        <v>138</v>
      </c>
      <c r="L30" s="2" t="s">
        <v>138</v>
      </c>
      <c r="M30" s="3" t="str">
        <f t="shared" si="18"/>
        <v>－</v>
      </c>
      <c r="N30" s="1" t="s">
        <v>138</v>
      </c>
      <c r="O30" s="2" t="s">
        <v>138</v>
      </c>
      <c r="P30" s="3" t="str">
        <f t="shared" si="0"/>
        <v>－</v>
      </c>
      <c r="Q30" s="1">
        <v>419</v>
      </c>
      <c r="R30" s="2">
        <v>2</v>
      </c>
      <c r="S30" s="3">
        <f t="shared" si="1"/>
        <v>421</v>
      </c>
      <c r="T30" s="1">
        <v>18</v>
      </c>
      <c r="U30" s="2" t="s">
        <v>138</v>
      </c>
      <c r="V30" s="3">
        <f t="shared" si="2"/>
        <v>18</v>
      </c>
      <c r="W30" s="1" t="s">
        <v>138</v>
      </c>
      <c r="X30" s="2" t="s">
        <v>138</v>
      </c>
      <c r="Y30" s="3" t="str">
        <f t="shared" si="19"/>
        <v>－</v>
      </c>
      <c r="Z30" s="1" t="s">
        <v>138</v>
      </c>
      <c r="AA30" s="2" t="s">
        <v>138</v>
      </c>
      <c r="AB30" s="3" t="str">
        <f t="shared" si="3"/>
        <v>－</v>
      </c>
      <c r="AC30" s="1">
        <v>1</v>
      </c>
      <c r="AD30" s="2">
        <v>1</v>
      </c>
      <c r="AE30" s="3">
        <f t="shared" si="4"/>
        <v>2</v>
      </c>
      <c r="AF30" s="1" t="s">
        <v>138</v>
      </c>
      <c r="AG30" s="2" t="s">
        <v>138</v>
      </c>
      <c r="AH30" s="3" t="str">
        <f t="shared" si="5"/>
        <v>－</v>
      </c>
      <c r="AI30" s="1" t="s">
        <v>138</v>
      </c>
      <c r="AJ30" s="2" t="s">
        <v>138</v>
      </c>
      <c r="AK30" s="3" t="str">
        <f t="shared" si="6"/>
        <v>－</v>
      </c>
      <c r="AL30" s="1" t="s">
        <v>138</v>
      </c>
      <c r="AM30" s="2" t="s">
        <v>138</v>
      </c>
      <c r="AN30" s="3" t="str">
        <f t="shared" si="7"/>
        <v>－</v>
      </c>
      <c r="AO30" s="1" t="s">
        <v>138</v>
      </c>
      <c r="AP30" s="2" t="s">
        <v>138</v>
      </c>
      <c r="AQ30" s="3" t="str">
        <f t="shared" si="8"/>
        <v>－</v>
      </c>
      <c r="AR30" s="1" t="s">
        <v>138</v>
      </c>
      <c r="AS30" s="2" t="s">
        <v>138</v>
      </c>
      <c r="AT30" s="3" t="str">
        <f t="shared" si="9"/>
        <v>－</v>
      </c>
      <c r="AU30" s="1" t="s">
        <v>138</v>
      </c>
      <c r="AV30" s="2" t="s">
        <v>138</v>
      </c>
      <c r="AW30" s="3" t="str">
        <f t="shared" si="10"/>
        <v>－</v>
      </c>
      <c r="AX30" s="1" t="s">
        <v>138</v>
      </c>
      <c r="AY30" s="2" t="s">
        <v>138</v>
      </c>
      <c r="AZ30" s="3" t="str">
        <f t="shared" si="11"/>
        <v>－</v>
      </c>
      <c r="BA30" s="1" t="s">
        <v>138</v>
      </c>
      <c r="BB30" s="2" t="s">
        <v>138</v>
      </c>
      <c r="BC30" s="3" t="str">
        <f t="shared" si="12"/>
        <v>－</v>
      </c>
      <c r="BD30" s="1" t="s">
        <v>138</v>
      </c>
      <c r="BE30" s="2">
        <v>3</v>
      </c>
      <c r="BF30" s="3">
        <f t="shared" si="13"/>
        <v>3</v>
      </c>
      <c r="BG30" s="4">
        <f t="shared" ref="BG30:BH36" si="59">IF(SUM(E30,H30,K30,N30,Q30,T30,W30,Z30,AC30,AF30,AI30,AL30,AO30,AR30,AU30,AX30,BA30,BD30)=0,"－",SUM(E30,H30,K30,N30,Q30,T30,W30,Z30,AC30,AF30,AI30,AL30,AO30,AR30,AU30,AX30,BA30,BD30))</f>
        <v>366661</v>
      </c>
      <c r="BH30" s="5">
        <f t="shared" si="59"/>
        <v>1998</v>
      </c>
      <c r="BI30" s="3">
        <f t="shared" si="15"/>
        <v>368659</v>
      </c>
      <c r="BJ30" s="1"/>
      <c r="BK30" s="2"/>
      <c r="BL30" s="3"/>
      <c r="BM30" s="1"/>
      <c r="BN30" s="2"/>
      <c r="BO30" s="3"/>
      <c r="BP30" s="1"/>
      <c r="BQ30" s="2"/>
      <c r="BR30" s="3"/>
      <c r="BS30" s="1"/>
      <c r="BT30" s="2"/>
      <c r="BU30" s="3"/>
      <c r="BV30" s="4"/>
      <c r="BW30" s="5"/>
      <c r="BX30" s="3"/>
    </row>
    <row r="31" spans="1:76" s="26" customFormat="1" ht="12.75" customHeight="1" x14ac:dyDescent="0.15">
      <c r="A31" s="61"/>
      <c r="B31" s="54" t="s">
        <v>0</v>
      </c>
      <c r="C31" s="55" t="s">
        <v>46</v>
      </c>
      <c r="D31" s="56"/>
      <c r="E31" s="4">
        <v>300948</v>
      </c>
      <c r="F31" s="5">
        <v>1572</v>
      </c>
      <c r="G31" s="6">
        <f t="shared" si="16"/>
        <v>302520</v>
      </c>
      <c r="H31" s="4" t="s">
        <v>138</v>
      </c>
      <c r="I31" s="5" t="s">
        <v>138</v>
      </c>
      <c r="J31" s="6" t="str">
        <f t="shared" si="17"/>
        <v>－</v>
      </c>
      <c r="K31" s="4">
        <v>2</v>
      </c>
      <c r="L31" s="5">
        <v>1</v>
      </c>
      <c r="M31" s="6">
        <f t="shared" si="18"/>
        <v>3</v>
      </c>
      <c r="N31" s="4" t="s">
        <v>138</v>
      </c>
      <c r="O31" s="5" t="s">
        <v>138</v>
      </c>
      <c r="P31" s="6" t="str">
        <f t="shared" si="0"/>
        <v>－</v>
      </c>
      <c r="Q31" s="4">
        <v>774</v>
      </c>
      <c r="R31" s="5">
        <v>3</v>
      </c>
      <c r="S31" s="6">
        <f t="shared" si="1"/>
        <v>777</v>
      </c>
      <c r="T31" s="4">
        <v>4</v>
      </c>
      <c r="U31" s="5" t="s">
        <v>138</v>
      </c>
      <c r="V31" s="6">
        <f t="shared" si="2"/>
        <v>4</v>
      </c>
      <c r="W31" s="4" t="s">
        <v>138</v>
      </c>
      <c r="X31" s="5" t="s">
        <v>138</v>
      </c>
      <c r="Y31" s="6" t="str">
        <f t="shared" si="19"/>
        <v>－</v>
      </c>
      <c r="Z31" s="4" t="s">
        <v>138</v>
      </c>
      <c r="AA31" s="5" t="s">
        <v>138</v>
      </c>
      <c r="AB31" s="6" t="str">
        <f t="shared" si="3"/>
        <v>－</v>
      </c>
      <c r="AC31" s="4" t="s">
        <v>138</v>
      </c>
      <c r="AD31" s="5" t="s">
        <v>138</v>
      </c>
      <c r="AE31" s="6" t="str">
        <f t="shared" si="4"/>
        <v>－</v>
      </c>
      <c r="AF31" s="4" t="s">
        <v>138</v>
      </c>
      <c r="AG31" s="5" t="s">
        <v>138</v>
      </c>
      <c r="AH31" s="6" t="str">
        <f t="shared" si="5"/>
        <v>－</v>
      </c>
      <c r="AI31" s="4" t="s">
        <v>138</v>
      </c>
      <c r="AJ31" s="5" t="s">
        <v>138</v>
      </c>
      <c r="AK31" s="6" t="str">
        <f t="shared" si="6"/>
        <v>－</v>
      </c>
      <c r="AL31" s="4" t="s">
        <v>138</v>
      </c>
      <c r="AM31" s="5" t="s">
        <v>138</v>
      </c>
      <c r="AN31" s="6" t="str">
        <f t="shared" si="7"/>
        <v>－</v>
      </c>
      <c r="AO31" s="4" t="s">
        <v>138</v>
      </c>
      <c r="AP31" s="5" t="s">
        <v>138</v>
      </c>
      <c r="AQ31" s="6" t="str">
        <f t="shared" si="8"/>
        <v>－</v>
      </c>
      <c r="AR31" s="4" t="s">
        <v>138</v>
      </c>
      <c r="AS31" s="5" t="s">
        <v>138</v>
      </c>
      <c r="AT31" s="6" t="str">
        <f t="shared" si="9"/>
        <v>－</v>
      </c>
      <c r="AU31" s="4" t="s">
        <v>138</v>
      </c>
      <c r="AV31" s="5" t="s">
        <v>138</v>
      </c>
      <c r="AW31" s="6" t="str">
        <f t="shared" si="10"/>
        <v>－</v>
      </c>
      <c r="AX31" s="4">
        <v>1</v>
      </c>
      <c r="AY31" s="5" t="s">
        <v>138</v>
      </c>
      <c r="AZ31" s="6">
        <f t="shared" si="11"/>
        <v>1</v>
      </c>
      <c r="BA31" s="4" t="s">
        <v>138</v>
      </c>
      <c r="BB31" s="5" t="s">
        <v>138</v>
      </c>
      <c r="BC31" s="6" t="str">
        <f t="shared" si="12"/>
        <v>－</v>
      </c>
      <c r="BD31" s="4" t="s">
        <v>138</v>
      </c>
      <c r="BE31" s="5" t="s">
        <v>138</v>
      </c>
      <c r="BF31" s="6" t="str">
        <f t="shared" si="13"/>
        <v>－</v>
      </c>
      <c r="BG31" s="4">
        <f t="shared" si="59"/>
        <v>301729</v>
      </c>
      <c r="BH31" s="5">
        <f t="shared" si="59"/>
        <v>1576</v>
      </c>
      <c r="BI31" s="6">
        <f t="shared" si="15"/>
        <v>303305</v>
      </c>
      <c r="BJ31" s="4"/>
      <c r="BK31" s="5"/>
      <c r="BL31" s="6"/>
      <c r="BM31" s="4"/>
      <c r="BN31" s="5"/>
      <c r="BO31" s="6"/>
      <c r="BP31" s="4"/>
      <c r="BQ31" s="5"/>
      <c r="BR31" s="6"/>
      <c r="BS31" s="4"/>
      <c r="BT31" s="5"/>
      <c r="BU31" s="6"/>
      <c r="BV31" s="4"/>
      <c r="BW31" s="5"/>
      <c r="BX31" s="6"/>
    </row>
    <row r="32" spans="1:76" s="26" customFormat="1" ht="12.75" customHeight="1" x14ac:dyDescent="0.15">
      <c r="A32" s="61"/>
      <c r="B32" s="54"/>
      <c r="C32" s="55" t="s">
        <v>47</v>
      </c>
      <c r="D32" s="56"/>
      <c r="E32" s="4">
        <v>107407</v>
      </c>
      <c r="F32" s="5">
        <v>410</v>
      </c>
      <c r="G32" s="6">
        <f t="shared" si="16"/>
        <v>107817</v>
      </c>
      <c r="H32" s="4" t="s">
        <v>138</v>
      </c>
      <c r="I32" s="5" t="s">
        <v>138</v>
      </c>
      <c r="J32" s="6" t="str">
        <f t="shared" si="17"/>
        <v>－</v>
      </c>
      <c r="K32" s="4" t="s">
        <v>138</v>
      </c>
      <c r="L32" s="5" t="s">
        <v>138</v>
      </c>
      <c r="M32" s="6" t="str">
        <f t="shared" si="18"/>
        <v>－</v>
      </c>
      <c r="N32" s="4" t="s">
        <v>138</v>
      </c>
      <c r="O32" s="5" t="s">
        <v>138</v>
      </c>
      <c r="P32" s="6" t="str">
        <f t="shared" si="0"/>
        <v>－</v>
      </c>
      <c r="Q32" s="4">
        <v>171</v>
      </c>
      <c r="R32" s="5">
        <v>2</v>
      </c>
      <c r="S32" s="6">
        <f t="shared" si="1"/>
        <v>173</v>
      </c>
      <c r="T32" s="4">
        <v>5</v>
      </c>
      <c r="U32" s="5" t="s">
        <v>138</v>
      </c>
      <c r="V32" s="6">
        <f t="shared" si="2"/>
        <v>5</v>
      </c>
      <c r="W32" s="4" t="s">
        <v>138</v>
      </c>
      <c r="X32" s="5" t="s">
        <v>138</v>
      </c>
      <c r="Y32" s="6" t="str">
        <f t="shared" si="19"/>
        <v>－</v>
      </c>
      <c r="Z32" s="4" t="s">
        <v>138</v>
      </c>
      <c r="AA32" s="5" t="s">
        <v>138</v>
      </c>
      <c r="AB32" s="6" t="str">
        <f t="shared" si="3"/>
        <v>－</v>
      </c>
      <c r="AC32" s="4" t="s">
        <v>138</v>
      </c>
      <c r="AD32" s="5" t="s">
        <v>138</v>
      </c>
      <c r="AE32" s="6" t="str">
        <f t="shared" si="4"/>
        <v>－</v>
      </c>
      <c r="AF32" s="4" t="s">
        <v>138</v>
      </c>
      <c r="AG32" s="5" t="s">
        <v>138</v>
      </c>
      <c r="AH32" s="6" t="str">
        <f t="shared" si="5"/>
        <v>－</v>
      </c>
      <c r="AI32" s="4" t="s">
        <v>138</v>
      </c>
      <c r="AJ32" s="5" t="s">
        <v>138</v>
      </c>
      <c r="AK32" s="6" t="str">
        <f t="shared" si="6"/>
        <v>－</v>
      </c>
      <c r="AL32" s="4" t="s">
        <v>138</v>
      </c>
      <c r="AM32" s="5" t="s">
        <v>138</v>
      </c>
      <c r="AN32" s="6" t="str">
        <f t="shared" si="7"/>
        <v>－</v>
      </c>
      <c r="AO32" s="4" t="s">
        <v>138</v>
      </c>
      <c r="AP32" s="5" t="s">
        <v>138</v>
      </c>
      <c r="AQ32" s="6" t="str">
        <f t="shared" si="8"/>
        <v>－</v>
      </c>
      <c r="AR32" s="4" t="s">
        <v>138</v>
      </c>
      <c r="AS32" s="5" t="s">
        <v>138</v>
      </c>
      <c r="AT32" s="6" t="str">
        <f t="shared" si="9"/>
        <v>－</v>
      </c>
      <c r="AU32" s="4" t="s">
        <v>138</v>
      </c>
      <c r="AV32" s="5" t="s">
        <v>138</v>
      </c>
      <c r="AW32" s="6" t="str">
        <f t="shared" si="10"/>
        <v>－</v>
      </c>
      <c r="AX32" s="4">
        <v>3</v>
      </c>
      <c r="AY32" s="5" t="s">
        <v>138</v>
      </c>
      <c r="AZ32" s="6">
        <f t="shared" si="11"/>
        <v>3</v>
      </c>
      <c r="BA32" s="4" t="s">
        <v>138</v>
      </c>
      <c r="BB32" s="5" t="s">
        <v>138</v>
      </c>
      <c r="BC32" s="6" t="str">
        <f t="shared" si="12"/>
        <v>－</v>
      </c>
      <c r="BD32" s="4">
        <v>1</v>
      </c>
      <c r="BE32" s="5" t="s">
        <v>138</v>
      </c>
      <c r="BF32" s="6">
        <f t="shared" si="13"/>
        <v>1</v>
      </c>
      <c r="BG32" s="4">
        <f t="shared" si="59"/>
        <v>107587</v>
      </c>
      <c r="BH32" s="5">
        <f t="shared" si="59"/>
        <v>412</v>
      </c>
      <c r="BI32" s="6">
        <f t="shared" si="15"/>
        <v>107999</v>
      </c>
      <c r="BJ32" s="4"/>
      <c r="BK32" s="5"/>
      <c r="BL32" s="6"/>
      <c r="BM32" s="4"/>
      <c r="BN32" s="5"/>
      <c r="BO32" s="6"/>
      <c r="BP32" s="4"/>
      <c r="BQ32" s="5"/>
      <c r="BR32" s="6"/>
      <c r="BS32" s="4"/>
      <c r="BT32" s="5"/>
      <c r="BU32" s="6"/>
      <c r="BV32" s="4"/>
      <c r="BW32" s="5"/>
      <c r="BX32" s="6"/>
    </row>
    <row r="33" spans="1:76" s="26" customFormat="1" ht="12.75" customHeight="1" x14ac:dyDescent="0.15">
      <c r="A33" s="61"/>
      <c r="B33" s="54" t="s">
        <v>1</v>
      </c>
      <c r="C33" s="98" t="s">
        <v>105</v>
      </c>
      <c r="D33" s="33" t="s">
        <v>48</v>
      </c>
      <c r="E33" s="4">
        <v>272653</v>
      </c>
      <c r="F33" s="5">
        <v>1308</v>
      </c>
      <c r="G33" s="6">
        <f t="shared" si="16"/>
        <v>273961</v>
      </c>
      <c r="H33" s="4" t="s">
        <v>138</v>
      </c>
      <c r="I33" s="5" t="s">
        <v>138</v>
      </c>
      <c r="J33" s="6" t="str">
        <f t="shared" si="17"/>
        <v>－</v>
      </c>
      <c r="K33" s="4" t="s">
        <v>138</v>
      </c>
      <c r="L33" s="5" t="s">
        <v>138</v>
      </c>
      <c r="M33" s="6" t="str">
        <f t="shared" si="18"/>
        <v>－</v>
      </c>
      <c r="N33" s="4" t="s">
        <v>138</v>
      </c>
      <c r="O33" s="5" t="s">
        <v>138</v>
      </c>
      <c r="P33" s="6" t="str">
        <f t="shared" si="0"/>
        <v>－</v>
      </c>
      <c r="Q33" s="4">
        <v>685</v>
      </c>
      <c r="R33" s="5">
        <v>12</v>
      </c>
      <c r="S33" s="6">
        <f t="shared" si="1"/>
        <v>697</v>
      </c>
      <c r="T33" s="4">
        <v>9</v>
      </c>
      <c r="U33" s="5" t="s">
        <v>138</v>
      </c>
      <c r="V33" s="6">
        <f t="shared" si="2"/>
        <v>9</v>
      </c>
      <c r="W33" s="4" t="s">
        <v>138</v>
      </c>
      <c r="X33" s="5" t="s">
        <v>138</v>
      </c>
      <c r="Y33" s="6" t="str">
        <f t="shared" si="19"/>
        <v>－</v>
      </c>
      <c r="Z33" s="4" t="s">
        <v>138</v>
      </c>
      <c r="AA33" s="5" t="s">
        <v>138</v>
      </c>
      <c r="AB33" s="6" t="str">
        <f t="shared" si="3"/>
        <v>－</v>
      </c>
      <c r="AC33" s="4" t="s">
        <v>138</v>
      </c>
      <c r="AD33" s="5" t="s">
        <v>138</v>
      </c>
      <c r="AE33" s="6" t="str">
        <f t="shared" si="4"/>
        <v>－</v>
      </c>
      <c r="AF33" s="4" t="s">
        <v>138</v>
      </c>
      <c r="AG33" s="5" t="s">
        <v>138</v>
      </c>
      <c r="AH33" s="6" t="str">
        <f t="shared" si="5"/>
        <v>－</v>
      </c>
      <c r="AI33" s="4" t="s">
        <v>138</v>
      </c>
      <c r="AJ33" s="5" t="s">
        <v>138</v>
      </c>
      <c r="AK33" s="6" t="str">
        <f t="shared" si="6"/>
        <v>－</v>
      </c>
      <c r="AL33" s="4" t="s">
        <v>138</v>
      </c>
      <c r="AM33" s="5" t="s">
        <v>138</v>
      </c>
      <c r="AN33" s="6" t="str">
        <f t="shared" si="7"/>
        <v>－</v>
      </c>
      <c r="AO33" s="4" t="s">
        <v>138</v>
      </c>
      <c r="AP33" s="5" t="s">
        <v>138</v>
      </c>
      <c r="AQ33" s="6" t="str">
        <f t="shared" si="8"/>
        <v>－</v>
      </c>
      <c r="AR33" s="4" t="s">
        <v>138</v>
      </c>
      <c r="AS33" s="5" t="s">
        <v>138</v>
      </c>
      <c r="AT33" s="6" t="str">
        <f t="shared" si="9"/>
        <v>－</v>
      </c>
      <c r="AU33" s="4" t="s">
        <v>138</v>
      </c>
      <c r="AV33" s="5" t="s">
        <v>138</v>
      </c>
      <c r="AW33" s="6" t="str">
        <f t="shared" si="10"/>
        <v>－</v>
      </c>
      <c r="AX33" s="4">
        <v>2</v>
      </c>
      <c r="AY33" s="5" t="s">
        <v>138</v>
      </c>
      <c r="AZ33" s="6">
        <f t="shared" si="11"/>
        <v>2</v>
      </c>
      <c r="BA33" s="4" t="s">
        <v>138</v>
      </c>
      <c r="BB33" s="5" t="s">
        <v>138</v>
      </c>
      <c r="BC33" s="6" t="str">
        <f t="shared" si="12"/>
        <v>－</v>
      </c>
      <c r="BD33" s="4">
        <v>2</v>
      </c>
      <c r="BE33" s="5" t="s">
        <v>138</v>
      </c>
      <c r="BF33" s="6">
        <f t="shared" si="13"/>
        <v>2</v>
      </c>
      <c r="BG33" s="4">
        <f t="shared" si="59"/>
        <v>273351</v>
      </c>
      <c r="BH33" s="5">
        <f t="shared" si="59"/>
        <v>1320</v>
      </c>
      <c r="BI33" s="6">
        <f t="shared" si="15"/>
        <v>274671</v>
      </c>
      <c r="BJ33" s="4"/>
      <c r="BK33" s="5"/>
      <c r="BL33" s="6"/>
      <c r="BM33" s="4"/>
      <c r="BN33" s="5"/>
      <c r="BO33" s="6"/>
      <c r="BP33" s="4"/>
      <c r="BQ33" s="5"/>
      <c r="BR33" s="6"/>
      <c r="BS33" s="4"/>
      <c r="BT33" s="5"/>
      <c r="BU33" s="6"/>
      <c r="BV33" s="4"/>
      <c r="BW33" s="5"/>
      <c r="BX33" s="6"/>
    </row>
    <row r="34" spans="1:76" s="26" customFormat="1" ht="12.75" customHeight="1" x14ac:dyDescent="0.15">
      <c r="A34" s="61"/>
      <c r="B34" s="72"/>
      <c r="C34" s="105"/>
      <c r="D34" s="33" t="s">
        <v>104</v>
      </c>
      <c r="E34" s="4">
        <v>95276</v>
      </c>
      <c r="F34" s="5">
        <v>554</v>
      </c>
      <c r="G34" s="6">
        <f t="shared" si="16"/>
        <v>95830</v>
      </c>
      <c r="H34" s="4" t="s">
        <v>138</v>
      </c>
      <c r="I34" s="5" t="s">
        <v>138</v>
      </c>
      <c r="J34" s="6" t="str">
        <f t="shared" si="17"/>
        <v>－</v>
      </c>
      <c r="K34" s="4" t="s">
        <v>138</v>
      </c>
      <c r="L34" s="5" t="s">
        <v>138</v>
      </c>
      <c r="M34" s="6" t="str">
        <f t="shared" si="18"/>
        <v>－</v>
      </c>
      <c r="N34" s="4" t="s">
        <v>138</v>
      </c>
      <c r="O34" s="5" t="s">
        <v>138</v>
      </c>
      <c r="P34" s="6" t="str">
        <f t="shared" si="0"/>
        <v>－</v>
      </c>
      <c r="Q34" s="4">
        <v>124</v>
      </c>
      <c r="R34" s="5" t="s">
        <v>138</v>
      </c>
      <c r="S34" s="6">
        <f t="shared" si="1"/>
        <v>124</v>
      </c>
      <c r="T34" s="4">
        <v>15</v>
      </c>
      <c r="U34" s="5" t="s">
        <v>138</v>
      </c>
      <c r="V34" s="6">
        <f t="shared" si="2"/>
        <v>15</v>
      </c>
      <c r="W34" s="4" t="s">
        <v>138</v>
      </c>
      <c r="X34" s="5" t="s">
        <v>138</v>
      </c>
      <c r="Y34" s="6" t="str">
        <f t="shared" si="19"/>
        <v>－</v>
      </c>
      <c r="Z34" s="4" t="s">
        <v>138</v>
      </c>
      <c r="AA34" s="5" t="s">
        <v>138</v>
      </c>
      <c r="AB34" s="6" t="str">
        <f t="shared" si="3"/>
        <v>－</v>
      </c>
      <c r="AC34" s="4" t="s">
        <v>138</v>
      </c>
      <c r="AD34" s="5" t="s">
        <v>138</v>
      </c>
      <c r="AE34" s="6" t="str">
        <f t="shared" si="4"/>
        <v>－</v>
      </c>
      <c r="AF34" s="4" t="s">
        <v>138</v>
      </c>
      <c r="AG34" s="5" t="s">
        <v>138</v>
      </c>
      <c r="AH34" s="6" t="str">
        <f t="shared" si="5"/>
        <v>－</v>
      </c>
      <c r="AI34" s="4" t="s">
        <v>138</v>
      </c>
      <c r="AJ34" s="5" t="s">
        <v>138</v>
      </c>
      <c r="AK34" s="6" t="str">
        <f t="shared" si="6"/>
        <v>－</v>
      </c>
      <c r="AL34" s="4" t="s">
        <v>138</v>
      </c>
      <c r="AM34" s="5" t="s">
        <v>138</v>
      </c>
      <c r="AN34" s="6" t="str">
        <f t="shared" si="7"/>
        <v>－</v>
      </c>
      <c r="AO34" s="4" t="s">
        <v>138</v>
      </c>
      <c r="AP34" s="5" t="s">
        <v>138</v>
      </c>
      <c r="AQ34" s="6" t="str">
        <f t="shared" si="8"/>
        <v>－</v>
      </c>
      <c r="AR34" s="4" t="s">
        <v>138</v>
      </c>
      <c r="AS34" s="5" t="s">
        <v>138</v>
      </c>
      <c r="AT34" s="6" t="str">
        <f t="shared" si="9"/>
        <v>－</v>
      </c>
      <c r="AU34" s="4" t="s">
        <v>138</v>
      </c>
      <c r="AV34" s="5" t="s">
        <v>138</v>
      </c>
      <c r="AW34" s="6" t="str">
        <f t="shared" si="10"/>
        <v>－</v>
      </c>
      <c r="AX34" s="4">
        <v>4</v>
      </c>
      <c r="AY34" s="5" t="s">
        <v>138</v>
      </c>
      <c r="AZ34" s="6">
        <f t="shared" si="11"/>
        <v>4</v>
      </c>
      <c r="BA34" s="4" t="s">
        <v>138</v>
      </c>
      <c r="BB34" s="5" t="s">
        <v>138</v>
      </c>
      <c r="BC34" s="6" t="str">
        <f t="shared" si="12"/>
        <v>－</v>
      </c>
      <c r="BD34" s="4">
        <v>1</v>
      </c>
      <c r="BE34" s="5" t="s">
        <v>138</v>
      </c>
      <c r="BF34" s="6">
        <f t="shared" si="13"/>
        <v>1</v>
      </c>
      <c r="BG34" s="4">
        <f t="shared" si="59"/>
        <v>95420</v>
      </c>
      <c r="BH34" s="5">
        <f t="shared" si="59"/>
        <v>554</v>
      </c>
      <c r="BI34" s="6">
        <f t="shared" si="15"/>
        <v>95974</v>
      </c>
      <c r="BJ34" s="4"/>
      <c r="BK34" s="5"/>
      <c r="BL34" s="6"/>
      <c r="BM34" s="4"/>
      <c r="BN34" s="5"/>
      <c r="BO34" s="6"/>
      <c r="BP34" s="4"/>
      <c r="BQ34" s="5"/>
      <c r="BR34" s="6"/>
      <c r="BS34" s="4"/>
      <c r="BT34" s="5"/>
      <c r="BU34" s="6"/>
      <c r="BV34" s="4"/>
      <c r="BW34" s="5"/>
      <c r="BX34" s="6"/>
    </row>
    <row r="35" spans="1:76" s="26" customFormat="1" ht="12.75" customHeight="1" x14ac:dyDescent="0.15">
      <c r="A35" s="61"/>
      <c r="B35" s="72"/>
      <c r="C35" s="105"/>
      <c r="D35" s="33" t="s">
        <v>157</v>
      </c>
      <c r="E35" s="4">
        <v>96172</v>
      </c>
      <c r="F35" s="5">
        <v>902</v>
      </c>
      <c r="G35" s="6">
        <f t="shared" ref="G35:G39" si="60">IF(SUM(E35:F35)=0,"－",SUM(E35:F35))</f>
        <v>97074</v>
      </c>
      <c r="H35" s="4" t="s">
        <v>138</v>
      </c>
      <c r="I35" s="5" t="s">
        <v>138</v>
      </c>
      <c r="J35" s="6" t="str">
        <f t="shared" si="17"/>
        <v>－</v>
      </c>
      <c r="K35" s="4">
        <v>1</v>
      </c>
      <c r="L35" s="5" t="s">
        <v>138</v>
      </c>
      <c r="M35" s="6">
        <f t="shared" si="18"/>
        <v>1</v>
      </c>
      <c r="N35" s="4" t="s">
        <v>138</v>
      </c>
      <c r="O35" s="5" t="s">
        <v>138</v>
      </c>
      <c r="P35" s="6" t="str">
        <f t="shared" si="0"/>
        <v>－</v>
      </c>
      <c r="Q35" s="4">
        <v>280</v>
      </c>
      <c r="R35" s="5">
        <v>12</v>
      </c>
      <c r="S35" s="6">
        <f t="shared" si="1"/>
        <v>292</v>
      </c>
      <c r="T35" s="4">
        <v>1</v>
      </c>
      <c r="U35" s="5" t="s">
        <v>138</v>
      </c>
      <c r="V35" s="6">
        <f t="shared" si="2"/>
        <v>1</v>
      </c>
      <c r="W35" s="4" t="s">
        <v>138</v>
      </c>
      <c r="X35" s="5" t="s">
        <v>138</v>
      </c>
      <c r="Y35" s="6" t="str">
        <f t="shared" si="19"/>
        <v>－</v>
      </c>
      <c r="Z35" s="4" t="s">
        <v>138</v>
      </c>
      <c r="AA35" s="5" t="s">
        <v>138</v>
      </c>
      <c r="AB35" s="6" t="str">
        <f t="shared" si="3"/>
        <v>－</v>
      </c>
      <c r="AC35" s="4" t="s">
        <v>138</v>
      </c>
      <c r="AD35" s="5" t="s">
        <v>138</v>
      </c>
      <c r="AE35" s="6" t="str">
        <f t="shared" si="4"/>
        <v>－</v>
      </c>
      <c r="AF35" s="4" t="s">
        <v>138</v>
      </c>
      <c r="AG35" s="5" t="s">
        <v>138</v>
      </c>
      <c r="AH35" s="6" t="str">
        <f t="shared" si="5"/>
        <v>－</v>
      </c>
      <c r="AI35" s="4" t="s">
        <v>138</v>
      </c>
      <c r="AJ35" s="5" t="s">
        <v>138</v>
      </c>
      <c r="AK35" s="6" t="str">
        <f t="shared" si="6"/>
        <v>－</v>
      </c>
      <c r="AL35" s="4" t="s">
        <v>138</v>
      </c>
      <c r="AM35" s="5" t="s">
        <v>138</v>
      </c>
      <c r="AN35" s="6" t="str">
        <f t="shared" si="7"/>
        <v>－</v>
      </c>
      <c r="AO35" s="4" t="s">
        <v>138</v>
      </c>
      <c r="AP35" s="5" t="s">
        <v>138</v>
      </c>
      <c r="AQ35" s="6" t="str">
        <f t="shared" si="8"/>
        <v>－</v>
      </c>
      <c r="AR35" s="4" t="s">
        <v>138</v>
      </c>
      <c r="AS35" s="5" t="s">
        <v>138</v>
      </c>
      <c r="AT35" s="6" t="str">
        <f t="shared" si="9"/>
        <v>－</v>
      </c>
      <c r="AU35" s="4" t="s">
        <v>138</v>
      </c>
      <c r="AV35" s="5" t="s">
        <v>138</v>
      </c>
      <c r="AW35" s="6" t="str">
        <f t="shared" si="10"/>
        <v>－</v>
      </c>
      <c r="AX35" s="4" t="s">
        <v>138</v>
      </c>
      <c r="AY35" s="5" t="s">
        <v>138</v>
      </c>
      <c r="AZ35" s="6" t="str">
        <f t="shared" si="11"/>
        <v>－</v>
      </c>
      <c r="BA35" s="4" t="s">
        <v>138</v>
      </c>
      <c r="BB35" s="5" t="s">
        <v>138</v>
      </c>
      <c r="BC35" s="6" t="str">
        <f t="shared" si="12"/>
        <v>－</v>
      </c>
      <c r="BD35" s="4">
        <v>1</v>
      </c>
      <c r="BE35" s="5" t="s">
        <v>138</v>
      </c>
      <c r="BF35" s="6">
        <f t="shared" si="13"/>
        <v>1</v>
      </c>
      <c r="BG35" s="4">
        <f t="shared" ref="BG35" si="61">IF(SUM(E35,H35,K35,N35,Q35,T35,W35,Z35,AC35,AF35,AI35,AL35,AO35,AR35,AU35,AX35,BA35,BD35)=0,"－",SUM(E35,H35,K35,N35,Q35,T35,W35,Z35,AC35,AF35,AI35,AL35,AO35,AR35,AU35,AX35,BA35,BD35))</f>
        <v>96455</v>
      </c>
      <c r="BH35" s="5">
        <f t="shared" ref="BH35" si="62">IF(SUM(F35,I35,L35,O35,R35,U35,X35,AA35,AD35,AG35,AJ35,AM35,AP35,AS35,AV35,AY35,BB35,BE35)=0,"－",SUM(F35,I35,L35,O35,R35,U35,X35,AA35,AD35,AG35,AJ35,AM35,AP35,AS35,AV35,AY35,BB35,BE35))</f>
        <v>914</v>
      </c>
      <c r="BI35" s="6">
        <f t="shared" si="15"/>
        <v>97369</v>
      </c>
      <c r="BJ35" s="4"/>
      <c r="BK35" s="5"/>
      <c r="BL35" s="6"/>
      <c r="BM35" s="4"/>
      <c r="BN35" s="5"/>
      <c r="BO35" s="6"/>
      <c r="BP35" s="4"/>
      <c r="BQ35" s="5"/>
      <c r="BR35" s="6"/>
      <c r="BS35" s="4"/>
      <c r="BT35" s="5"/>
      <c r="BU35" s="6"/>
      <c r="BV35" s="4"/>
      <c r="BW35" s="5"/>
      <c r="BX35" s="6"/>
    </row>
    <row r="36" spans="1:76" s="26" customFormat="1" ht="12.75" customHeight="1" x14ac:dyDescent="0.15">
      <c r="A36" s="61"/>
      <c r="B36" s="72"/>
      <c r="C36" s="105"/>
      <c r="D36" s="33" t="s">
        <v>186</v>
      </c>
      <c r="E36" s="4">
        <v>39362</v>
      </c>
      <c r="F36" s="5">
        <v>222</v>
      </c>
      <c r="G36" s="6">
        <f t="shared" si="60"/>
        <v>39584</v>
      </c>
      <c r="H36" s="4" t="s">
        <v>138</v>
      </c>
      <c r="I36" s="5" t="s">
        <v>138</v>
      </c>
      <c r="J36" s="6" t="str">
        <f t="shared" si="17"/>
        <v>－</v>
      </c>
      <c r="K36" s="4" t="s">
        <v>138</v>
      </c>
      <c r="L36" s="5" t="s">
        <v>138</v>
      </c>
      <c r="M36" s="6" t="str">
        <f t="shared" si="18"/>
        <v>－</v>
      </c>
      <c r="N36" s="4" t="s">
        <v>138</v>
      </c>
      <c r="O36" s="5" t="s">
        <v>138</v>
      </c>
      <c r="P36" s="6" t="str">
        <f t="shared" si="0"/>
        <v>－</v>
      </c>
      <c r="Q36" s="4">
        <v>110</v>
      </c>
      <c r="R36" s="5" t="s">
        <v>138</v>
      </c>
      <c r="S36" s="6">
        <f t="shared" si="1"/>
        <v>110</v>
      </c>
      <c r="T36" s="4" t="s">
        <v>138</v>
      </c>
      <c r="U36" s="5" t="s">
        <v>138</v>
      </c>
      <c r="V36" s="6" t="str">
        <f t="shared" si="2"/>
        <v>－</v>
      </c>
      <c r="W36" s="4" t="s">
        <v>138</v>
      </c>
      <c r="X36" s="5" t="s">
        <v>138</v>
      </c>
      <c r="Y36" s="6" t="str">
        <f t="shared" si="19"/>
        <v>－</v>
      </c>
      <c r="Z36" s="4" t="s">
        <v>138</v>
      </c>
      <c r="AA36" s="5" t="s">
        <v>138</v>
      </c>
      <c r="AB36" s="6" t="str">
        <f t="shared" si="3"/>
        <v>－</v>
      </c>
      <c r="AC36" s="4" t="s">
        <v>138</v>
      </c>
      <c r="AD36" s="5" t="s">
        <v>138</v>
      </c>
      <c r="AE36" s="6" t="str">
        <f t="shared" si="4"/>
        <v>－</v>
      </c>
      <c r="AF36" s="4" t="s">
        <v>138</v>
      </c>
      <c r="AG36" s="5" t="s">
        <v>138</v>
      </c>
      <c r="AH36" s="6" t="str">
        <f t="shared" si="5"/>
        <v>－</v>
      </c>
      <c r="AI36" s="4" t="s">
        <v>138</v>
      </c>
      <c r="AJ36" s="5" t="s">
        <v>138</v>
      </c>
      <c r="AK36" s="6" t="str">
        <f t="shared" si="6"/>
        <v>－</v>
      </c>
      <c r="AL36" s="4" t="s">
        <v>138</v>
      </c>
      <c r="AM36" s="5" t="s">
        <v>138</v>
      </c>
      <c r="AN36" s="6" t="str">
        <f t="shared" si="7"/>
        <v>－</v>
      </c>
      <c r="AO36" s="4" t="s">
        <v>138</v>
      </c>
      <c r="AP36" s="5" t="s">
        <v>138</v>
      </c>
      <c r="AQ36" s="6" t="str">
        <f t="shared" si="8"/>
        <v>－</v>
      </c>
      <c r="AR36" s="4" t="s">
        <v>138</v>
      </c>
      <c r="AS36" s="5" t="s">
        <v>138</v>
      </c>
      <c r="AT36" s="6" t="str">
        <f t="shared" si="9"/>
        <v>－</v>
      </c>
      <c r="AU36" s="4" t="s">
        <v>138</v>
      </c>
      <c r="AV36" s="5" t="s">
        <v>138</v>
      </c>
      <c r="AW36" s="6" t="str">
        <f t="shared" si="10"/>
        <v>－</v>
      </c>
      <c r="AX36" s="4">
        <v>2</v>
      </c>
      <c r="AY36" s="5" t="s">
        <v>138</v>
      </c>
      <c r="AZ36" s="6">
        <f t="shared" si="11"/>
        <v>2</v>
      </c>
      <c r="BA36" s="4" t="s">
        <v>138</v>
      </c>
      <c r="BB36" s="5" t="s">
        <v>138</v>
      </c>
      <c r="BC36" s="6" t="str">
        <f t="shared" si="12"/>
        <v>－</v>
      </c>
      <c r="BD36" s="4" t="s">
        <v>138</v>
      </c>
      <c r="BE36" s="5" t="s">
        <v>138</v>
      </c>
      <c r="BF36" s="6" t="str">
        <f t="shared" si="13"/>
        <v>－</v>
      </c>
      <c r="BG36" s="4">
        <f t="shared" si="59"/>
        <v>39474</v>
      </c>
      <c r="BH36" s="5">
        <f t="shared" si="59"/>
        <v>222</v>
      </c>
      <c r="BI36" s="6">
        <f t="shared" si="15"/>
        <v>39696</v>
      </c>
      <c r="BJ36" s="4"/>
      <c r="BK36" s="5"/>
      <c r="BL36" s="6"/>
      <c r="BM36" s="4"/>
      <c r="BN36" s="5"/>
      <c r="BO36" s="6"/>
      <c r="BP36" s="4"/>
      <c r="BQ36" s="5"/>
      <c r="BR36" s="6"/>
      <c r="BS36" s="4"/>
      <c r="BT36" s="5"/>
      <c r="BU36" s="6"/>
      <c r="BV36" s="4"/>
      <c r="BW36" s="5"/>
      <c r="BX36" s="6"/>
    </row>
    <row r="37" spans="1:76" s="26" customFormat="1" ht="12.75" customHeight="1" x14ac:dyDescent="0.15">
      <c r="A37" s="61"/>
      <c r="B37" s="72"/>
      <c r="C37" s="105"/>
      <c r="D37" s="33" t="s">
        <v>27</v>
      </c>
      <c r="E37" s="4">
        <f>IF(SUM(E33:E36)=0,"－",SUM(E33:E36))</f>
        <v>503463</v>
      </c>
      <c r="F37" s="5">
        <f t="shared" ref="F37:BH37" si="63">IF(SUM(F33:F36)=0,"－",SUM(F33:F36))</f>
        <v>2986</v>
      </c>
      <c r="G37" s="6">
        <f t="shared" si="60"/>
        <v>506449</v>
      </c>
      <c r="H37" s="4" t="str">
        <f t="shared" si="63"/>
        <v>－</v>
      </c>
      <c r="I37" s="5" t="str">
        <f t="shared" si="63"/>
        <v>－</v>
      </c>
      <c r="J37" s="6" t="str">
        <f t="shared" si="17"/>
        <v>－</v>
      </c>
      <c r="K37" s="4">
        <f t="shared" si="63"/>
        <v>1</v>
      </c>
      <c r="L37" s="5" t="str">
        <f t="shared" si="63"/>
        <v>－</v>
      </c>
      <c r="M37" s="6">
        <f t="shared" si="18"/>
        <v>1</v>
      </c>
      <c r="N37" s="4" t="str">
        <f t="shared" si="63"/>
        <v>－</v>
      </c>
      <c r="O37" s="5" t="str">
        <f t="shared" si="63"/>
        <v>－</v>
      </c>
      <c r="P37" s="6" t="str">
        <f t="shared" si="0"/>
        <v>－</v>
      </c>
      <c r="Q37" s="4">
        <f t="shared" si="63"/>
        <v>1199</v>
      </c>
      <c r="R37" s="5">
        <f t="shared" si="63"/>
        <v>24</v>
      </c>
      <c r="S37" s="6">
        <f t="shared" si="1"/>
        <v>1223</v>
      </c>
      <c r="T37" s="4">
        <f t="shared" si="63"/>
        <v>25</v>
      </c>
      <c r="U37" s="5" t="str">
        <f t="shared" si="63"/>
        <v>－</v>
      </c>
      <c r="V37" s="6">
        <f t="shared" si="2"/>
        <v>25</v>
      </c>
      <c r="W37" s="4" t="str">
        <f t="shared" si="63"/>
        <v>－</v>
      </c>
      <c r="X37" s="5" t="str">
        <f t="shared" si="63"/>
        <v>－</v>
      </c>
      <c r="Y37" s="6" t="str">
        <f t="shared" si="19"/>
        <v>－</v>
      </c>
      <c r="Z37" s="4" t="str">
        <f t="shared" si="63"/>
        <v>－</v>
      </c>
      <c r="AA37" s="5" t="str">
        <f t="shared" si="63"/>
        <v>－</v>
      </c>
      <c r="AB37" s="6" t="str">
        <f t="shared" si="3"/>
        <v>－</v>
      </c>
      <c r="AC37" s="4" t="str">
        <f t="shared" si="63"/>
        <v>－</v>
      </c>
      <c r="AD37" s="5" t="str">
        <f t="shared" si="63"/>
        <v>－</v>
      </c>
      <c r="AE37" s="6" t="str">
        <f t="shared" si="4"/>
        <v>－</v>
      </c>
      <c r="AF37" s="4" t="str">
        <f t="shared" si="63"/>
        <v>－</v>
      </c>
      <c r="AG37" s="5" t="str">
        <f t="shared" si="63"/>
        <v>－</v>
      </c>
      <c r="AH37" s="6" t="str">
        <f t="shared" si="5"/>
        <v>－</v>
      </c>
      <c r="AI37" s="4" t="str">
        <f t="shared" si="63"/>
        <v>－</v>
      </c>
      <c r="AJ37" s="5" t="str">
        <f t="shared" si="63"/>
        <v>－</v>
      </c>
      <c r="AK37" s="6" t="str">
        <f t="shared" si="6"/>
        <v>－</v>
      </c>
      <c r="AL37" s="4" t="str">
        <f t="shared" si="63"/>
        <v>－</v>
      </c>
      <c r="AM37" s="5" t="str">
        <f t="shared" si="63"/>
        <v>－</v>
      </c>
      <c r="AN37" s="6" t="str">
        <f t="shared" si="7"/>
        <v>－</v>
      </c>
      <c r="AO37" s="4" t="str">
        <f t="shared" si="63"/>
        <v>－</v>
      </c>
      <c r="AP37" s="5" t="str">
        <f t="shared" si="63"/>
        <v>－</v>
      </c>
      <c r="AQ37" s="6" t="str">
        <f t="shared" si="8"/>
        <v>－</v>
      </c>
      <c r="AR37" s="4" t="str">
        <f t="shared" si="63"/>
        <v>－</v>
      </c>
      <c r="AS37" s="5" t="str">
        <f t="shared" si="63"/>
        <v>－</v>
      </c>
      <c r="AT37" s="6" t="str">
        <f t="shared" si="9"/>
        <v>－</v>
      </c>
      <c r="AU37" s="4" t="str">
        <f t="shared" si="63"/>
        <v>－</v>
      </c>
      <c r="AV37" s="5" t="str">
        <f t="shared" si="63"/>
        <v>－</v>
      </c>
      <c r="AW37" s="6" t="str">
        <f t="shared" si="10"/>
        <v>－</v>
      </c>
      <c r="AX37" s="4">
        <f t="shared" si="63"/>
        <v>8</v>
      </c>
      <c r="AY37" s="5" t="str">
        <f t="shared" si="63"/>
        <v>－</v>
      </c>
      <c r="AZ37" s="6">
        <f t="shared" si="11"/>
        <v>8</v>
      </c>
      <c r="BA37" s="4" t="str">
        <f t="shared" si="63"/>
        <v>－</v>
      </c>
      <c r="BB37" s="5" t="str">
        <f t="shared" si="63"/>
        <v>－</v>
      </c>
      <c r="BC37" s="6" t="str">
        <f t="shared" si="12"/>
        <v>－</v>
      </c>
      <c r="BD37" s="4">
        <f t="shared" si="63"/>
        <v>4</v>
      </c>
      <c r="BE37" s="5" t="str">
        <f t="shared" si="63"/>
        <v>－</v>
      </c>
      <c r="BF37" s="6">
        <f t="shared" si="13"/>
        <v>4</v>
      </c>
      <c r="BG37" s="4">
        <f t="shared" si="63"/>
        <v>504700</v>
      </c>
      <c r="BH37" s="5">
        <f t="shared" si="63"/>
        <v>3010</v>
      </c>
      <c r="BI37" s="6">
        <f t="shared" si="15"/>
        <v>507710</v>
      </c>
      <c r="BJ37" s="4"/>
      <c r="BK37" s="5"/>
      <c r="BL37" s="6"/>
      <c r="BM37" s="4"/>
      <c r="BN37" s="5"/>
      <c r="BO37" s="6"/>
      <c r="BP37" s="4"/>
      <c r="BQ37" s="5"/>
      <c r="BR37" s="6"/>
      <c r="BS37" s="4"/>
      <c r="BT37" s="5"/>
      <c r="BU37" s="6"/>
      <c r="BV37" s="4"/>
      <c r="BW37" s="5"/>
      <c r="BX37" s="6"/>
    </row>
    <row r="38" spans="1:76" s="26" customFormat="1" ht="12.75" customHeight="1" x14ac:dyDescent="0.15">
      <c r="A38" s="61"/>
      <c r="B38" s="90"/>
      <c r="C38" s="96" t="s">
        <v>225</v>
      </c>
      <c r="D38" s="65"/>
      <c r="E38" s="7">
        <v>154990</v>
      </c>
      <c r="F38" s="8">
        <v>793</v>
      </c>
      <c r="G38" s="9">
        <f t="shared" si="60"/>
        <v>155783</v>
      </c>
      <c r="H38" s="7" t="s">
        <v>138</v>
      </c>
      <c r="I38" s="8" t="s">
        <v>138</v>
      </c>
      <c r="J38" s="9" t="str">
        <f t="shared" si="17"/>
        <v>－</v>
      </c>
      <c r="K38" s="7">
        <v>1</v>
      </c>
      <c r="L38" s="8" t="s">
        <v>138</v>
      </c>
      <c r="M38" s="9">
        <f t="shared" si="18"/>
        <v>1</v>
      </c>
      <c r="N38" s="7" t="s">
        <v>138</v>
      </c>
      <c r="O38" s="8" t="s">
        <v>138</v>
      </c>
      <c r="P38" s="9" t="str">
        <f t="shared" si="0"/>
        <v>－</v>
      </c>
      <c r="Q38" s="7">
        <v>333</v>
      </c>
      <c r="R38" s="8">
        <v>25</v>
      </c>
      <c r="S38" s="9">
        <f t="shared" si="1"/>
        <v>358</v>
      </c>
      <c r="T38" s="7">
        <v>2</v>
      </c>
      <c r="U38" s="8" t="s">
        <v>138</v>
      </c>
      <c r="V38" s="9">
        <f t="shared" si="2"/>
        <v>2</v>
      </c>
      <c r="W38" s="7" t="s">
        <v>138</v>
      </c>
      <c r="X38" s="8" t="s">
        <v>138</v>
      </c>
      <c r="Y38" s="9" t="str">
        <f t="shared" si="19"/>
        <v>－</v>
      </c>
      <c r="Z38" s="7" t="s">
        <v>138</v>
      </c>
      <c r="AA38" s="8" t="s">
        <v>138</v>
      </c>
      <c r="AB38" s="9" t="str">
        <f t="shared" si="3"/>
        <v>－</v>
      </c>
      <c r="AC38" s="7">
        <v>2</v>
      </c>
      <c r="AD38" s="8" t="s">
        <v>138</v>
      </c>
      <c r="AE38" s="9">
        <f t="shared" si="4"/>
        <v>2</v>
      </c>
      <c r="AF38" s="7" t="s">
        <v>138</v>
      </c>
      <c r="AG38" s="8" t="s">
        <v>138</v>
      </c>
      <c r="AH38" s="9" t="str">
        <f t="shared" si="5"/>
        <v>－</v>
      </c>
      <c r="AI38" s="7" t="s">
        <v>138</v>
      </c>
      <c r="AJ38" s="8" t="s">
        <v>138</v>
      </c>
      <c r="AK38" s="9" t="str">
        <f t="shared" si="6"/>
        <v>－</v>
      </c>
      <c r="AL38" s="7" t="s">
        <v>138</v>
      </c>
      <c r="AM38" s="8" t="s">
        <v>138</v>
      </c>
      <c r="AN38" s="9" t="str">
        <f t="shared" si="7"/>
        <v>－</v>
      </c>
      <c r="AO38" s="7" t="s">
        <v>138</v>
      </c>
      <c r="AP38" s="8" t="s">
        <v>138</v>
      </c>
      <c r="AQ38" s="9" t="str">
        <f t="shared" si="8"/>
        <v>－</v>
      </c>
      <c r="AR38" s="7" t="s">
        <v>138</v>
      </c>
      <c r="AS38" s="8" t="s">
        <v>138</v>
      </c>
      <c r="AT38" s="9" t="str">
        <f t="shared" si="9"/>
        <v>－</v>
      </c>
      <c r="AU38" s="7" t="s">
        <v>138</v>
      </c>
      <c r="AV38" s="8" t="s">
        <v>138</v>
      </c>
      <c r="AW38" s="9" t="str">
        <f t="shared" si="10"/>
        <v>－</v>
      </c>
      <c r="AX38" s="7" t="s">
        <v>138</v>
      </c>
      <c r="AY38" s="8" t="s">
        <v>138</v>
      </c>
      <c r="AZ38" s="9" t="str">
        <f t="shared" si="11"/>
        <v>－</v>
      </c>
      <c r="BA38" s="7" t="s">
        <v>138</v>
      </c>
      <c r="BB38" s="8" t="s">
        <v>138</v>
      </c>
      <c r="BC38" s="9" t="str">
        <f t="shared" si="12"/>
        <v>－</v>
      </c>
      <c r="BD38" s="7">
        <v>1</v>
      </c>
      <c r="BE38" s="8" t="s">
        <v>138</v>
      </c>
      <c r="BF38" s="9">
        <f t="shared" si="13"/>
        <v>1</v>
      </c>
      <c r="BG38" s="7">
        <f>IF(SUM(E38,H38,K38,N38,Q38,T38,W38,Z38,AC38,AF38,AI38,AL38,AO38,AR38,AU38,AX38,BA38,BD38)=0,"－",SUM(E38,H38,K38,N38,Q38,T38,W38,Z38,AC38,AF38,AI38,AL38,AO38,AR38,AU38,AX38,BA38,BD38))</f>
        <v>155329</v>
      </c>
      <c r="BH38" s="8">
        <f>IF(SUM(F38,I38,L38,O38,R38,U38,X38,AA38,AD38,AG38,AJ38,AM38,AP38,AS38,AV38,AY38,BB38,BE38)=0,"－",SUM(F38,I38,L38,O38,R38,U38,X38,AA38,AD38,AG38,AJ38,AM38,AP38,AS38,AV38,AY38,BB38,BE38))</f>
        <v>818</v>
      </c>
      <c r="BI38" s="9">
        <f t="shared" si="15"/>
        <v>156147</v>
      </c>
      <c r="BJ38" s="7"/>
      <c r="BK38" s="8"/>
      <c r="BL38" s="9"/>
      <c r="BM38" s="7"/>
      <c r="BN38" s="8"/>
      <c r="BO38" s="9"/>
      <c r="BP38" s="7"/>
      <c r="BQ38" s="8"/>
      <c r="BR38" s="9"/>
      <c r="BS38" s="7"/>
      <c r="BT38" s="8"/>
      <c r="BU38" s="9"/>
      <c r="BV38" s="7"/>
      <c r="BW38" s="8"/>
      <c r="BX38" s="9"/>
    </row>
    <row r="39" spans="1:76" s="26" customFormat="1" ht="12.75" customHeight="1" x14ac:dyDescent="0.15">
      <c r="A39" s="62"/>
      <c r="B39" s="57" t="s">
        <v>43</v>
      </c>
      <c r="C39" s="58"/>
      <c r="D39" s="59"/>
      <c r="E39" s="10">
        <f>IF(SUM(E19:E20,E22:E25,E27:E28,E30:E36,E38)=0,"－",SUM(E19:E20,E22:E25,E27:E28,E30:E36,E38))</f>
        <v>2974224</v>
      </c>
      <c r="F39" s="11">
        <f>IF(SUM(F19:F20,F22:F25,F27:F28,F30:F36,F38)=0,"－",SUM(F19:F20,F22:F25,F27:F28,F30:F36,F38))</f>
        <v>18861</v>
      </c>
      <c r="G39" s="12">
        <f t="shared" si="60"/>
        <v>2993085</v>
      </c>
      <c r="H39" s="10" t="str">
        <f>IF(SUM(H19:H20,H22:H25,H27:H28,H30:H36,H38)=0,"－",SUM(H19:H20,H22:H25,H27:H28,H30:H36,H38))</f>
        <v>－</v>
      </c>
      <c r="I39" s="11" t="str">
        <f>IF(SUM(I19:I20,I22:I25,I27:I28,I30:I36,I38)=0,"－",SUM(I19:I20,I22:I25,I27:I28,I30:I36,I38))</f>
        <v>－</v>
      </c>
      <c r="J39" s="12" t="str">
        <f t="shared" si="17"/>
        <v>－</v>
      </c>
      <c r="K39" s="10">
        <f>IF(SUM(K19:K20,K22:K25,K27:K28,K30:K36,K38)=0,"－",SUM(K19:K20,K22:K25,K27:K28,K30:K36,K38))</f>
        <v>16</v>
      </c>
      <c r="L39" s="11">
        <f>IF(SUM(L19:L20,L22:L25,L27:L28,L30:L36,L38)=0,"－",SUM(L19:L20,L22:L25,L27:L28,L30:L36,L38))</f>
        <v>1</v>
      </c>
      <c r="M39" s="12">
        <f t="shared" si="18"/>
        <v>17</v>
      </c>
      <c r="N39" s="10" t="str">
        <f>IF(SUM(N19:N20,N22:N25,N27:N28,N30:N36,N38)=0,"－",SUM(N19:N20,N22:N25,N27:N28,N30:N36,N38))</f>
        <v>－</v>
      </c>
      <c r="O39" s="11" t="str">
        <f>IF(SUM(O19:O20,O22:O25,O27:O28,O30:O36,O38)=0,"－",SUM(O19:O20,O22:O25,O27:O28,O30:O36,O38))</f>
        <v>－</v>
      </c>
      <c r="P39" s="12" t="str">
        <f t="shared" si="0"/>
        <v>－</v>
      </c>
      <c r="Q39" s="10">
        <f>IF(SUM(Q19:Q20,Q22:Q25,Q27:Q28,Q30:Q36,Q38)=0,"－",SUM(Q19:Q20,Q22:Q25,Q27:Q28,Q30:Q36,Q38))</f>
        <v>5062</v>
      </c>
      <c r="R39" s="11">
        <f>IF(SUM(R19:R20,R22:R25,R27:R28,R30:R36,R38)=0,"－",SUM(R19:R20,R22:R25,R27:R28,R30:R36,R38))</f>
        <v>129</v>
      </c>
      <c r="S39" s="12">
        <f t="shared" si="1"/>
        <v>5191</v>
      </c>
      <c r="T39" s="10">
        <f>IF(SUM(T19:T20,T22:T25,T27:T28,T30:T36,T38)=0,"－",SUM(T19:T20,T22:T25,T27:T28,T30:T36,T38))</f>
        <v>129</v>
      </c>
      <c r="U39" s="11">
        <f>IF(SUM(U19:U20,U22:U25,U27:U28,U30:U36,U38)=0,"－",SUM(U19:U20,U22:U25,U27:U28,U30:U36,U38))</f>
        <v>3</v>
      </c>
      <c r="V39" s="12">
        <f t="shared" si="2"/>
        <v>132</v>
      </c>
      <c r="W39" s="10" t="str">
        <f>IF(SUM(W19:W20,W22:W25,W27:W28,W30:W36,W38)=0,"－",SUM(W19:W20,W22:W25,W27:W28,W30:W36,W38))</f>
        <v>－</v>
      </c>
      <c r="X39" s="11" t="str">
        <f>IF(SUM(X19:X20,X22:X25,X27:X28,X30:X36,X38)=0,"－",SUM(X19:X20,X22:X25,X27:X28,X30:X36,X38))</f>
        <v>－</v>
      </c>
      <c r="Y39" s="12" t="str">
        <f t="shared" si="19"/>
        <v>－</v>
      </c>
      <c r="Z39" s="10" t="str">
        <f>IF(SUM(Z19:Z20,Z22:Z25,Z27:Z28,Z30:Z36,Z38)=0,"－",SUM(Z19:Z20,Z22:Z25,Z27:Z28,Z30:Z36,Z38))</f>
        <v>－</v>
      </c>
      <c r="AA39" s="11" t="str">
        <f>IF(SUM(AA19:AA20,AA22:AA25,AA27:AA28,AA30:AA36,AA38)=0,"－",SUM(AA19:AA20,AA22:AA25,AA27:AA28,AA30:AA36,AA38))</f>
        <v>－</v>
      </c>
      <c r="AB39" s="12" t="str">
        <f t="shared" si="3"/>
        <v>－</v>
      </c>
      <c r="AC39" s="10">
        <f>IF(SUM(AC19:AC20,AC22:AC25,AC27:AC28,AC30:AC36,AC38)=0,"－",SUM(AC19:AC20,AC22:AC25,AC27:AC28,AC30:AC36,AC38))</f>
        <v>30</v>
      </c>
      <c r="AD39" s="11">
        <f>IF(SUM(AD19:AD20,AD22:AD25,AD27:AD28,AD30:AD36,AD38)=0,"－",SUM(AD19:AD20,AD22:AD25,AD27:AD28,AD30:AD36,AD38))</f>
        <v>1</v>
      </c>
      <c r="AE39" s="12">
        <f t="shared" si="4"/>
        <v>31</v>
      </c>
      <c r="AF39" s="10" t="str">
        <f>IF(SUM(AF19:AF20,AF22:AF25,AF27:AF28,AF30:AF36,AF38)=0,"－",SUM(AF19:AF20,AF22:AF25,AF27:AF28,AF30:AF36,AF38))</f>
        <v>－</v>
      </c>
      <c r="AG39" s="11" t="str">
        <f>IF(SUM(AG19:AG20,AG22:AG25,AG27:AG28,AG30:AG36,AG38)=0,"－",SUM(AG19:AG20,AG22:AG25,AG27:AG28,AG30:AG36,AG38))</f>
        <v>－</v>
      </c>
      <c r="AH39" s="12" t="str">
        <f t="shared" si="5"/>
        <v>－</v>
      </c>
      <c r="AI39" s="10" t="str">
        <f>IF(SUM(AI19:AI20,AI22:AI25,AI27:AI28,AI30:AI36,AI38)=0,"－",SUM(AI19:AI20,AI22:AI25,AI27:AI28,AI30:AI36,AI38))</f>
        <v>－</v>
      </c>
      <c r="AJ39" s="11" t="str">
        <f>IF(SUM(AJ19:AJ20,AJ22:AJ25,AJ27:AJ28,AJ30:AJ36,AJ38)=0,"－",SUM(AJ19:AJ20,AJ22:AJ25,AJ27:AJ28,AJ30:AJ36,AJ38))</f>
        <v>－</v>
      </c>
      <c r="AK39" s="12" t="str">
        <f t="shared" si="6"/>
        <v>－</v>
      </c>
      <c r="AL39" s="10" t="str">
        <f>IF(SUM(AL19:AL20,AL22:AL25,AL27:AL28,AL30:AL36,AL38)=0,"－",SUM(AL19:AL20,AL22:AL25,AL27:AL28,AL30:AL36,AL38))</f>
        <v>－</v>
      </c>
      <c r="AM39" s="11" t="str">
        <f>IF(SUM(AM19:AM20,AM22:AM25,AM27:AM28,AM30:AM36,AM38)=0,"－",SUM(AM19:AM20,AM22:AM25,AM27:AM28,AM30:AM36,AM38))</f>
        <v>－</v>
      </c>
      <c r="AN39" s="12" t="str">
        <f t="shared" si="7"/>
        <v>－</v>
      </c>
      <c r="AO39" s="10" t="str">
        <f>IF(SUM(AO19:AO20,AO22:AO25,AO27:AO28,AO30:AO36,AO38)=0,"－",SUM(AO19:AO20,AO22:AO25,AO27:AO28,AO30:AO36,AO38))</f>
        <v>－</v>
      </c>
      <c r="AP39" s="11" t="str">
        <f>IF(SUM(AP19:AP20,AP22:AP25,AP27:AP28,AP30:AP36,AP38)=0,"－",SUM(AP19:AP20,AP22:AP25,AP27:AP28,AP30:AP36,AP38))</f>
        <v>－</v>
      </c>
      <c r="AQ39" s="12" t="str">
        <f t="shared" si="8"/>
        <v>－</v>
      </c>
      <c r="AR39" s="10" t="str">
        <f>IF(SUM(AR19:AR20,AR22:AR25,AR27:AR28,AR30:AR36,AR38)=0,"－",SUM(AR19:AR20,AR22:AR25,AR27:AR28,AR30:AR36,AR38))</f>
        <v>－</v>
      </c>
      <c r="AS39" s="11" t="str">
        <f>IF(SUM(AS19:AS20,AS22:AS25,AS27:AS28,AS30:AS36,AS38)=0,"－",SUM(AS19:AS20,AS22:AS25,AS27:AS28,AS30:AS36,AS38))</f>
        <v>－</v>
      </c>
      <c r="AT39" s="12" t="str">
        <f t="shared" si="9"/>
        <v>－</v>
      </c>
      <c r="AU39" s="10" t="str">
        <f>IF(SUM(AU19:AU20,AU22:AU25,AU27:AU28,AU30:AU36,AU38)=0,"－",SUM(AU19:AU20,AU22:AU25,AU27:AU28,AU30:AU36,AU38))</f>
        <v>－</v>
      </c>
      <c r="AV39" s="11" t="str">
        <f>IF(SUM(AV19:AV20,AV22:AV25,AV27:AV28,AV30:AV36,AV38)=0,"－",SUM(AV19:AV20,AV22:AV25,AV27:AV28,AV30:AV36,AV38))</f>
        <v>－</v>
      </c>
      <c r="AW39" s="12" t="str">
        <f t="shared" si="10"/>
        <v>－</v>
      </c>
      <c r="AX39" s="10">
        <f>IF(SUM(AX19:AX20,AX22:AX25,AX27:AX28,AX30:AX36,AX38)=0,"－",SUM(AX19:AX20,AX22:AX25,AX27:AX28,AX30:AX36,AX38))</f>
        <v>36</v>
      </c>
      <c r="AY39" s="11">
        <f>IF(SUM(AY19:AY20,AY22:AY25,AY27:AY28,AY30:AY36,AY38)=0,"－",SUM(AY19:AY20,AY22:AY25,AY27:AY28,AY30:AY36,AY38))</f>
        <v>2</v>
      </c>
      <c r="AZ39" s="12">
        <f t="shared" si="11"/>
        <v>38</v>
      </c>
      <c r="BA39" s="10" t="str">
        <f>IF(SUM(BA19:BA20,BA22:BA25,BA27:BA28,BA30:BA36,BA38)=0,"－",SUM(BA19:BA20,BA22:BA25,BA27:BA28,BA30:BA36,BA38))</f>
        <v>－</v>
      </c>
      <c r="BB39" s="11" t="str">
        <f>IF(SUM(BB19:BB20,BB22:BB25,BB27:BB28,BB30:BB36,BB38)=0,"－",SUM(BB19:BB20,BB22:BB25,BB27:BB28,BB30:BB36,BB38))</f>
        <v>－</v>
      </c>
      <c r="BC39" s="12" t="str">
        <f t="shared" si="12"/>
        <v>－</v>
      </c>
      <c r="BD39" s="10">
        <f>IF(SUM(BD19:BD20,BD22:BD25,BD27:BD28,BD30:BD36,BD38)=0,"－",SUM(BD19:BD20,BD22:BD25,BD27:BD28,BD30:BD36,BD38))</f>
        <v>14</v>
      </c>
      <c r="BE39" s="11">
        <f>IF(SUM(BE19:BE20,BE22:BE25,BE27:BE28,BE30:BE36,BE38)=0,"－",SUM(BE19:BE20,BE22:BE25,BE27:BE28,BE30:BE36,BE38))</f>
        <v>4</v>
      </c>
      <c r="BF39" s="12">
        <f t="shared" si="13"/>
        <v>18</v>
      </c>
      <c r="BG39" s="10">
        <f>IF(SUM(BG19:BG20,BG22:BG25,BG27:BG28,BG30:BG36,BG38)=0,"－",SUM(BG19:BG20,BG22:BG25,BG27:BG28,BG30:BG36,BG38))</f>
        <v>2979511</v>
      </c>
      <c r="BH39" s="11">
        <f>IF(SUM(BH19:BH20,BH22:BH25,BH27:BH28,BH30:BH36,BH38)=0,"－",SUM(BH19:BH20,BH22:BH25,BH27:BH28,BH30:BH36,BH38))</f>
        <v>19001</v>
      </c>
      <c r="BI39" s="12">
        <f t="shared" si="15"/>
        <v>2998512</v>
      </c>
      <c r="BJ39" s="10"/>
      <c r="BK39" s="11"/>
      <c r="BL39" s="12"/>
      <c r="BM39" s="10"/>
      <c r="BN39" s="11"/>
      <c r="BO39" s="12"/>
      <c r="BP39" s="10"/>
      <c r="BQ39" s="11"/>
      <c r="BR39" s="12"/>
      <c r="BS39" s="10"/>
      <c r="BT39" s="11"/>
      <c r="BU39" s="12"/>
      <c r="BV39" s="10"/>
      <c r="BW39" s="11"/>
      <c r="BX39" s="12"/>
    </row>
    <row r="40" spans="1:76" s="26" customFormat="1" ht="12.75" customHeight="1" x14ac:dyDescent="0.15">
      <c r="A40" s="60" t="s">
        <v>226</v>
      </c>
      <c r="B40" s="52" t="s">
        <v>2</v>
      </c>
      <c r="C40" s="93" t="s">
        <v>125</v>
      </c>
      <c r="D40" s="86"/>
      <c r="E40" s="1">
        <v>462366</v>
      </c>
      <c r="F40" s="2">
        <v>2687</v>
      </c>
      <c r="G40" s="3">
        <f t="shared" si="16"/>
        <v>465053</v>
      </c>
      <c r="H40" s="1" t="s">
        <v>138</v>
      </c>
      <c r="I40" s="2" t="s">
        <v>138</v>
      </c>
      <c r="J40" s="3" t="str">
        <f t="shared" si="17"/>
        <v>－</v>
      </c>
      <c r="K40" s="1">
        <v>13</v>
      </c>
      <c r="L40" s="2">
        <v>1</v>
      </c>
      <c r="M40" s="3">
        <f t="shared" si="18"/>
        <v>14</v>
      </c>
      <c r="N40" s="1" t="s">
        <v>138</v>
      </c>
      <c r="O40" s="2" t="s">
        <v>138</v>
      </c>
      <c r="P40" s="3" t="str">
        <f t="shared" si="0"/>
        <v>－</v>
      </c>
      <c r="Q40" s="1">
        <v>972</v>
      </c>
      <c r="R40" s="2">
        <v>58</v>
      </c>
      <c r="S40" s="3">
        <f t="shared" si="1"/>
        <v>1030</v>
      </c>
      <c r="T40" s="1">
        <v>30</v>
      </c>
      <c r="U40" s="2" t="s">
        <v>138</v>
      </c>
      <c r="V40" s="3">
        <f t="shared" si="2"/>
        <v>30</v>
      </c>
      <c r="W40" s="1" t="s">
        <v>138</v>
      </c>
      <c r="X40" s="2" t="s">
        <v>138</v>
      </c>
      <c r="Y40" s="3" t="str">
        <f t="shared" si="19"/>
        <v>－</v>
      </c>
      <c r="Z40" s="1" t="s">
        <v>138</v>
      </c>
      <c r="AA40" s="2" t="s">
        <v>138</v>
      </c>
      <c r="AB40" s="3" t="str">
        <f t="shared" si="3"/>
        <v>－</v>
      </c>
      <c r="AC40" s="1">
        <v>8</v>
      </c>
      <c r="AD40" s="2" t="s">
        <v>138</v>
      </c>
      <c r="AE40" s="3">
        <f t="shared" si="4"/>
        <v>8</v>
      </c>
      <c r="AF40" s="1" t="s">
        <v>138</v>
      </c>
      <c r="AG40" s="2" t="s">
        <v>138</v>
      </c>
      <c r="AH40" s="3" t="str">
        <f t="shared" si="5"/>
        <v>－</v>
      </c>
      <c r="AI40" s="1" t="s">
        <v>138</v>
      </c>
      <c r="AJ40" s="2" t="s">
        <v>138</v>
      </c>
      <c r="AK40" s="3" t="str">
        <f t="shared" si="6"/>
        <v>－</v>
      </c>
      <c r="AL40" s="1" t="s">
        <v>138</v>
      </c>
      <c r="AM40" s="2" t="s">
        <v>138</v>
      </c>
      <c r="AN40" s="3" t="str">
        <f t="shared" si="7"/>
        <v>－</v>
      </c>
      <c r="AO40" s="1" t="s">
        <v>138</v>
      </c>
      <c r="AP40" s="2" t="s">
        <v>138</v>
      </c>
      <c r="AQ40" s="3" t="str">
        <f t="shared" si="8"/>
        <v>－</v>
      </c>
      <c r="AR40" s="1" t="s">
        <v>138</v>
      </c>
      <c r="AS40" s="2" t="s">
        <v>138</v>
      </c>
      <c r="AT40" s="3" t="str">
        <f t="shared" si="9"/>
        <v>－</v>
      </c>
      <c r="AU40" s="1" t="s">
        <v>138</v>
      </c>
      <c r="AV40" s="2" t="s">
        <v>138</v>
      </c>
      <c r="AW40" s="3" t="str">
        <f t="shared" si="10"/>
        <v>－</v>
      </c>
      <c r="AX40" s="1">
        <v>20</v>
      </c>
      <c r="AY40" s="2" t="s">
        <v>138</v>
      </c>
      <c r="AZ40" s="3">
        <f t="shared" si="11"/>
        <v>20</v>
      </c>
      <c r="BA40" s="1" t="s">
        <v>138</v>
      </c>
      <c r="BB40" s="2" t="s">
        <v>138</v>
      </c>
      <c r="BC40" s="3" t="str">
        <f t="shared" si="12"/>
        <v>－</v>
      </c>
      <c r="BD40" s="1">
        <v>9</v>
      </c>
      <c r="BE40" s="2" t="s">
        <v>138</v>
      </c>
      <c r="BF40" s="3">
        <f t="shared" si="13"/>
        <v>9</v>
      </c>
      <c r="BG40" s="13">
        <f t="shared" ref="BG40:BH42" si="64">IF(SUM(E40,H40,K40,N40,Q40,T40,W40,Z40,AC40,AF40,AI40,AL40,AO40,AR40,AU40,AX40,BA40,BD40)=0,"－",SUM(E40,H40,K40,N40,Q40,T40,W40,Z40,AC40,AF40,AI40,AL40,AO40,AR40,AU40,AX40,BA40,BD40))</f>
        <v>463418</v>
      </c>
      <c r="BH40" s="14">
        <f t="shared" si="64"/>
        <v>2746</v>
      </c>
      <c r="BI40" s="3">
        <f t="shared" si="15"/>
        <v>466164</v>
      </c>
      <c r="BJ40" s="1"/>
      <c r="BK40" s="2"/>
      <c r="BL40" s="3"/>
      <c r="BM40" s="1"/>
      <c r="BN40" s="2"/>
      <c r="BO40" s="3"/>
      <c r="BP40" s="1"/>
      <c r="BQ40" s="2"/>
      <c r="BR40" s="3"/>
      <c r="BS40" s="1"/>
      <c r="BT40" s="2"/>
      <c r="BU40" s="3"/>
      <c r="BV40" s="13"/>
      <c r="BW40" s="14"/>
      <c r="BX40" s="3"/>
    </row>
    <row r="41" spans="1:76" s="26" customFormat="1" ht="12.75" customHeight="1" x14ac:dyDescent="0.15">
      <c r="A41" s="71"/>
      <c r="B41" s="53"/>
      <c r="C41" s="98" t="s">
        <v>106</v>
      </c>
      <c r="D41" s="33" t="s">
        <v>49</v>
      </c>
      <c r="E41" s="4">
        <v>203881</v>
      </c>
      <c r="F41" s="5">
        <v>1721</v>
      </c>
      <c r="G41" s="6">
        <f t="shared" si="16"/>
        <v>205602</v>
      </c>
      <c r="H41" s="4" t="s">
        <v>138</v>
      </c>
      <c r="I41" s="5" t="s">
        <v>138</v>
      </c>
      <c r="J41" s="6" t="str">
        <f t="shared" si="17"/>
        <v>－</v>
      </c>
      <c r="K41" s="4">
        <v>16</v>
      </c>
      <c r="L41" s="5" t="s">
        <v>138</v>
      </c>
      <c r="M41" s="6">
        <f t="shared" si="18"/>
        <v>16</v>
      </c>
      <c r="N41" s="4" t="s">
        <v>138</v>
      </c>
      <c r="O41" s="5" t="s">
        <v>138</v>
      </c>
      <c r="P41" s="6" t="str">
        <f t="shared" si="0"/>
        <v>－</v>
      </c>
      <c r="Q41" s="4">
        <v>475</v>
      </c>
      <c r="R41" s="5">
        <v>29</v>
      </c>
      <c r="S41" s="6">
        <f t="shared" si="1"/>
        <v>504</v>
      </c>
      <c r="T41" s="4">
        <v>36</v>
      </c>
      <c r="U41" s="5" t="s">
        <v>138</v>
      </c>
      <c r="V41" s="6">
        <f t="shared" si="2"/>
        <v>36</v>
      </c>
      <c r="W41" s="4" t="s">
        <v>138</v>
      </c>
      <c r="X41" s="5" t="s">
        <v>138</v>
      </c>
      <c r="Y41" s="6" t="str">
        <f t="shared" si="19"/>
        <v>－</v>
      </c>
      <c r="Z41" s="4" t="s">
        <v>138</v>
      </c>
      <c r="AA41" s="5" t="s">
        <v>138</v>
      </c>
      <c r="AB41" s="6" t="str">
        <f t="shared" si="3"/>
        <v>－</v>
      </c>
      <c r="AC41" s="4">
        <v>3</v>
      </c>
      <c r="AD41" s="5" t="s">
        <v>138</v>
      </c>
      <c r="AE41" s="6">
        <f t="shared" si="4"/>
        <v>3</v>
      </c>
      <c r="AF41" s="4" t="s">
        <v>138</v>
      </c>
      <c r="AG41" s="5" t="s">
        <v>138</v>
      </c>
      <c r="AH41" s="6" t="str">
        <f t="shared" si="5"/>
        <v>－</v>
      </c>
      <c r="AI41" s="4" t="s">
        <v>138</v>
      </c>
      <c r="AJ41" s="5" t="s">
        <v>138</v>
      </c>
      <c r="AK41" s="6" t="str">
        <f t="shared" si="6"/>
        <v>－</v>
      </c>
      <c r="AL41" s="4" t="s">
        <v>138</v>
      </c>
      <c r="AM41" s="5" t="s">
        <v>138</v>
      </c>
      <c r="AN41" s="6" t="str">
        <f t="shared" si="7"/>
        <v>－</v>
      </c>
      <c r="AO41" s="4" t="s">
        <v>138</v>
      </c>
      <c r="AP41" s="5" t="s">
        <v>138</v>
      </c>
      <c r="AQ41" s="6" t="str">
        <f t="shared" si="8"/>
        <v>－</v>
      </c>
      <c r="AR41" s="4" t="s">
        <v>138</v>
      </c>
      <c r="AS41" s="5" t="s">
        <v>138</v>
      </c>
      <c r="AT41" s="6" t="str">
        <f t="shared" si="9"/>
        <v>－</v>
      </c>
      <c r="AU41" s="4" t="s">
        <v>138</v>
      </c>
      <c r="AV41" s="5" t="s">
        <v>138</v>
      </c>
      <c r="AW41" s="6" t="str">
        <f t="shared" si="10"/>
        <v>－</v>
      </c>
      <c r="AX41" s="4">
        <v>8</v>
      </c>
      <c r="AY41" s="5" t="s">
        <v>138</v>
      </c>
      <c r="AZ41" s="6">
        <f t="shared" si="11"/>
        <v>8</v>
      </c>
      <c r="BA41" s="4" t="s">
        <v>138</v>
      </c>
      <c r="BB41" s="5" t="s">
        <v>138</v>
      </c>
      <c r="BC41" s="6" t="str">
        <f t="shared" si="12"/>
        <v>－</v>
      </c>
      <c r="BD41" s="4">
        <v>8</v>
      </c>
      <c r="BE41" s="5" t="s">
        <v>138</v>
      </c>
      <c r="BF41" s="6">
        <f t="shared" si="13"/>
        <v>8</v>
      </c>
      <c r="BG41" s="4">
        <f t="shared" si="64"/>
        <v>204427</v>
      </c>
      <c r="BH41" s="5">
        <f t="shared" si="64"/>
        <v>1750</v>
      </c>
      <c r="BI41" s="6">
        <f t="shared" si="15"/>
        <v>206177</v>
      </c>
      <c r="BJ41" s="4"/>
      <c r="BK41" s="5"/>
      <c r="BL41" s="6"/>
      <c r="BM41" s="4"/>
      <c r="BN41" s="5"/>
      <c r="BO41" s="6"/>
      <c r="BP41" s="4"/>
      <c r="BQ41" s="5"/>
      <c r="BR41" s="6"/>
      <c r="BS41" s="4"/>
      <c r="BT41" s="5"/>
      <c r="BU41" s="6"/>
      <c r="BV41" s="4"/>
      <c r="BW41" s="5"/>
      <c r="BX41" s="6"/>
    </row>
    <row r="42" spans="1:76" s="26" customFormat="1" ht="12.75" customHeight="1" x14ac:dyDescent="0.15">
      <c r="A42" s="71"/>
      <c r="B42" s="53"/>
      <c r="C42" s="105"/>
      <c r="D42" s="33" t="s">
        <v>227</v>
      </c>
      <c r="E42" s="4">
        <v>293096</v>
      </c>
      <c r="F42" s="5">
        <v>2012</v>
      </c>
      <c r="G42" s="6">
        <f t="shared" si="16"/>
        <v>295108</v>
      </c>
      <c r="H42" s="4" t="s">
        <v>138</v>
      </c>
      <c r="I42" s="5" t="s">
        <v>138</v>
      </c>
      <c r="J42" s="6" t="str">
        <f t="shared" si="17"/>
        <v>－</v>
      </c>
      <c r="K42" s="4">
        <v>2</v>
      </c>
      <c r="L42" s="5" t="s">
        <v>138</v>
      </c>
      <c r="M42" s="6">
        <f t="shared" si="18"/>
        <v>2</v>
      </c>
      <c r="N42" s="4" t="s">
        <v>138</v>
      </c>
      <c r="O42" s="5" t="s">
        <v>138</v>
      </c>
      <c r="P42" s="6" t="str">
        <f t="shared" si="0"/>
        <v>－</v>
      </c>
      <c r="Q42" s="4">
        <v>646</v>
      </c>
      <c r="R42" s="5">
        <v>27</v>
      </c>
      <c r="S42" s="6">
        <f t="shared" si="1"/>
        <v>673</v>
      </c>
      <c r="T42" s="4">
        <v>13</v>
      </c>
      <c r="U42" s="5" t="s">
        <v>138</v>
      </c>
      <c r="V42" s="6">
        <f t="shared" si="2"/>
        <v>13</v>
      </c>
      <c r="W42" s="4" t="s">
        <v>138</v>
      </c>
      <c r="X42" s="5" t="s">
        <v>138</v>
      </c>
      <c r="Y42" s="6" t="str">
        <f t="shared" si="19"/>
        <v>－</v>
      </c>
      <c r="Z42" s="4" t="s">
        <v>138</v>
      </c>
      <c r="AA42" s="5" t="s">
        <v>138</v>
      </c>
      <c r="AB42" s="6" t="str">
        <f t="shared" si="3"/>
        <v>－</v>
      </c>
      <c r="AC42" s="4">
        <v>5</v>
      </c>
      <c r="AD42" s="5" t="s">
        <v>138</v>
      </c>
      <c r="AE42" s="6">
        <f t="shared" si="4"/>
        <v>5</v>
      </c>
      <c r="AF42" s="4" t="s">
        <v>138</v>
      </c>
      <c r="AG42" s="5" t="s">
        <v>138</v>
      </c>
      <c r="AH42" s="6" t="str">
        <f t="shared" si="5"/>
        <v>－</v>
      </c>
      <c r="AI42" s="4" t="s">
        <v>138</v>
      </c>
      <c r="AJ42" s="5" t="s">
        <v>138</v>
      </c>
      <c r="AK42" s="6" t="str">
        <f t="shared" si="6"/>
        <v>－</v>
      </c>
      <c r="AL42" s="4" t="s">
        <v>138</v>
      </c>
      <c r="AM42" s="5" t="s">
        <v>138</v>
      </c>
      <c r="AN42" s="6" t="str">
        <f t="shared" si="7"/>
        <v>－</v>
      </c>
      <c r="AO42" s="4" t="s">
        <v>138</v>
      </c>
      <c r="AP42" s="5" t="s">
        <v>138</v>
      </c>
      <c r="AQ42" s="6" t="str">
        <f t="shared" si="8"/>
        <v>－</v>
      </c>
      <c r="AR42" s="4" t="s">
        <v>138</v>
      </c>
      <c r="AS42" s="5" t="s">
        <v>138</v>
      </c>
      <c r="AT42" s="6" t="str">
        <f t="shared" si="9"/>
        <v>－</v>
      </c>
      <c r="AU42" s="4" t="s">
        <v>138</v>
      </c>
      <c r="AV42" s="5" t="s">
        <v>138</v>
      </c>
      <c r="AW42" s="6" t="str">
        <f t="shared" si="10"/>
        <v>－</v>
      </c>
      <c r="AX42" s="4">
        <v>5</v>
      </c>
      <c r="AY42" s="5" t="s">
        <v>138</v>
      </c>
      <c r="AZ42" s="6">
        <f t="shared" si="11"/>
        <v>5</v>
      </c>
      <c r="BA42" s="4" t="s">
        <v>138</v>
      </c>
      <c r="BB42" s="5" t="s">
        <v>138</v>
      </c>
      <c r="BC42" s="6" t="str">
        <f t="shared" si="12"/>
        <v>－</v>
      </c>
      <c r="BD42" s="4">
        <v>10</v>
      </c>
      <c r="BE42" s="5" t="s">
        <v>138</v>
      </c>
      <c r="BF42" s="6">
        <f t="shared" si="13"/>
        <v>10</v>
      </c>
      <c r="BG42" s="4">
        <f t="shared" si="64"/>
        <v>293777</v>
      </c>
      <c r="BH42" s="5">
        <f t="shared" si="64"/>
        <v>2039</v>
      </c>
      <c r="BI42" s="6">
        <f t="shared" si="15"/>
        <v>295816</v>
      </c>
      <c r="BJ42" s="4"/>
      <c r="BK42" s="5"/>
      <c r="BL42" s="6"/>
      <c r="BM42" s="4"/>
      <c r="BN42" s="5"/>
      <c r="BO42" s="6"/>
      <c r="BP42" s="4"/>
      <c r="BQ42" s="5"/>
      <c r="BR42" s="6"/>
      <c r="BS42" s="4"/>
      <c r="BT42" s="5"/>
      <c r="BU42" s="6"/>
      <c r="BV42" s="4"/>
      <c r="BW42" s="5"/>
      <c r="BX42" s="6"/>
    </row>
    <row r="43" spans="1:76" s="26" customFormat="1" ht="12.75" customHeight="1" x14ac:dyDescent="0.15">
      <c r="A43" s="61"/>
      <c r="B43" s="54"/>
      <c r="C43" s="105"/>
      <c r="D43" s="33" t="s">
        <v>27</v>
      </c>
      <c r="E43" s="4">
        <f>IF(SUM(E41:E42)=0,"－",SUM(E41:E42))</f>
        <v>496977</v>
      </c>
      <c r="F43" s="5">
        <f t="shared" ref="F43:BE43" si="65">IF(SUM(F41:F42)=0,"－",SUM(F41:F42))</f>
        <v>3733</v>
      </c>
      <c r="G43" s="6">
        <f t="shared" si="16"/>
        <v>500710</v>
      </c>
      <c r="H43" s="4" t="str">
        <f t="shared" si="65"/>
        <v>－</v>
      </c>
      <c r="I43" s="5" t="str">
        <f t="shared" si="65"/>
        <v>－</v>
      </c>
      <c r="J43" s="6" t="str">
        <f t="shared" si="17"/>
        <v>－</v>
      </c>
      <c r="K43" s="4">
        <f t="shared" si="65"/>
        <v>18</v>
      </c>
      <c r="L43" s="5" t="str">
        <f t="shared" si="65"/>
        <v>－</v>
      </c>
      <c r="M43" s="6">
        <f t="shared" si="18"/>
        <v>18</v>
      </c>
      <c r="N43" s="4" t="str">
        <f t="shared" si="65"/>
        <v>－</v>
      </c>
      <c r="O43" s="5" t="str">
        <f t="shared" si="65"/>
        <v>－</v>
      </c>
      <c r="P43" s="6" t="str">
        <f t="shared" si="0"/>
        <v>－</v>
      </c>
      <c r="Q43" s="4">
        <f t="shared" si="65"/>
        <v>1121</v>
      </c>
      <c r="R43" s="5">
        <f t="shared" si="65"/>
        <v>56</v>
      </c>
      <c r="S43" s="6">
        <f t="shared" si="1"/>
        <v>1177</v>
      </c>
      <c r="T43" s="4">
        <f t="shared" si="65"/>
        <v>49</v>
      </c>
      <c r="U43" s="5" t="str">
        <f t="shared" si="65"/>
        <v>－</v>
      </c>
      <c r="V43" s="6">
        <f t="shared" si="2"/>
        <v>49</v>
      </c>
      <c r="W43" s="4" t="str">
        <f t="shared" si="65"/>
        <v>－</v>
      </c>
      <c r="X43" s="5" t="str">
        <f t="shared" si="65"/>
        <v>－</v>
      </c>
      <c r="Y43" s="6" t="str">
        <f t="shared" si="19"/>
        <v>－</v>
      </c>
      <c r="Z43" s="4" t="str">
        <f t="shared" si="65"/>
        <v>－</v>
      </c>
      <c r="AA43" s="5" t="str">
        <f t="shared" si="65"/>
        <v>－</v>
      </c>
      <c r="AB43" s="6" t="str">
        <f t="shared" si="3"/>
        <v>－</v>
      </c>
      <c r="AC43" s="4">
        <f t="shared" si="65"/>
        <v>8</v>
      </c>
      <c r="AD43" s="5" t="str">
        <f t="shared" si="65"/>
        <v>－</v>
      </c>
      <c r="AE43" s="6">
        <f t="shared" si="4"/>
        <v>8</v>
      </c>
      <c r="AF43" s="4" t="str">
        <f t="shared" si="65"/>
        <v>－</v>
      </c>
      <c r="AG43" s="5" t="str">
        <f t="shared" si="65"/>
        <v>－</v>
      </c>
      <c r="AH43" s="6" t="str">
        <f t="shared" si="5"/>
        <v>－</v>
      </c>
      <c r="AI43" s="4" t="str">
        <f t="shared" si="65"/>
        <v>－</v>
      </c>
      <c r="AJ43" s="5" t="str">
        <f t="shared" si="65"/>
        <v>－</v>
      </c>
      <c r="AK43" s="6" t="str">
        <f t="shared" si="6"/>
        <v>－</v>
      </c>
      <c r="AL43" s="4" t="str">
        <f t="shared" si="65"/>
        <v>－</v>
      </c>
      <c r="AM43" s="5" t="str">
        <f t="shared" si="65"/>
        <v>－</v>
      </c>
      <c r="AN43" s="6" t="str">
        <f t="shared" si="7"/>
        <v>－</v>
      </c>
      <c r="AO43" s="4" t="str">
        <f t="shared" si="65"/>
        <v>－</v>
      </c>
      <c r="AP43" s="5" t="str">
        <f t="shared" si="65"/>
        <v>－</v>
      </c>
      <c r="AQ43" s="6" t="str">
        <f t="shared" si="8"/>
        <v>－</v>
      </c>
      <c r="AR43" s="4" t="str">
        <f t="shared" si="65"/>
        <v>－</v>
      </c>
      <c r="AS43" s="5" t="str">
        <f t="shared" si="65"/>
        <v>－</v>
      </c>
      <c r="AT43" s="6" t="str">
        <f t="shared" si="9"/>
        <v>－</v>
      </c>
      <c r="AU43" s="4" t="str">
        <f t="shared" si="65"/>
        <v>－</v>
      </c>
      <c r="AV43" s="5" t="str">
        <f t="shared" si="65"/>
        <v>－</v>
      </c>
      <c r="AW43" s="6" t="str">
        <f t="shared" si="10"/>
        <v>－</v>
      </c>
      <c r="AX43" s="4">
        <f t="shared" si="65"/>
        <v>13</v>
      </c>
      <c r="AY43" s="5" t="str">
        <f t="shared" si="65"/>
        <v>－</v>
      </c>
      <c r="AZ43" s="6">
        <f t="shared" si="11"/>
        <v>13</v>
      </c>
      <c r="BA43" s="4" t="str">
        <f t="shared" si="65"/>
        <v>－</v>
      </c>
      <c r="BB43" s="5" t="str">
        <f t="shared" si="65"/>
        <v>－</v>
      </c>
      <c r="BC43" s="6" t="str">
        <f t="shared" si="12"/>
        <v>－</v>
      </c>
      <c r="BD43" s="4">
        <f t="shared" si="65"/>
        <v>18</v>
      </c>
      <c r="BE43" s="5" t="str">
        <f t="shared" si="65"/>
        <v>－</v>
      </c>
      <c r="BF43" s="6">
        <f t="shared" si="13"/>
        <v>18</v>
      </c>
      <c r="BG43" s="4">
        <f>IF(SUM(BG41:BG42)=0,"－",SUM(BG41:BG42))</f>
        <v>498204</v>
      </c>
      <c r="BH43" s="5">
        <f>IF(SUM(BH41:BH42)=0,"－",SUM(BH41:BH42))</f>
        <v>3789</v>
      </c>
      <c r="BI43" s="6">
        <f t="shared" si="15"/>
        <v>501993</v>
      </c>
      <c r="BJ43" s="4"/>
      <c r="BK43" s="5"/>
      <c r="BL43" s="6"/>
      <c r="BM43" s="4"/>
      <c r="BN43" s="5"/>
      <c r="BO43" s="6"/>
      <c r="BP43" s="4"/>
      <c r="BQ43" s="5"/>
      <c r="BR43" s="6"/>
      <c r="BS43" s="4"/>
      <c r="BT43" s="5"/>
      <c r="BU43" s="6"/>
      <c r="BV43" s="4"/>
      <c r="BW43" s="5"/>
      <c r="BX43" s="6"/>
    </row>
    <row r="44" spans="1:76" s="26" customFormat="1" ht="12.75" customHeight="1" x14ac:dyDescent="0.15">
      <c r="A44" s="61"/>
      <c r="B44" s="54" t="s">
        <v>3</v>
      </c>
      <c r="C44" s="98" t="s">
        <v>3</v>
      </c>
      <c r="D44" s="33" t="s">
        <v>4</v>
      </c>
      <c r="E44" s="4">
        <v>345853</v>
      </c>
      <c r="F44" s="5">
        <v>2317</v>
      </c>
      <c r="G44" s="6">
        <f t="shared" si="16"/>
        <v>348170</v>
      </c>
      <c r="H44" s="4" t="s">
        <v>138</v>
      </c>
      <c r="I44" s="5" t="s">
        <v>138</v>
      </c>
      <c r="J44" s="6" t="str">
        <f t="shared" si="17"/>
        <v>－</v>
      </c>
      <c r="K44" s="4">
        <v>3</v>
      </c>
      <c r="L44" s="5" t="s">
        <v>138</v>
      </c>
      <c r="M44" s="6">
        <f t="shared" si="18"/>
        <v>3</v>
      </c>
      <c r="N44" s="4" t="s">
        <v>138</v>
      </c>
      <c r="O44" s="5" t="s">
        <v>138</v>
      </c>
      <c r="P44" s="6" t="str">
        <f t="shared" si="0"/>
        <v>－</v>
      </c>
      <c r="Q44" s="4">
        <v>1062</v>
      </c>
      <c r="R44" s="5">
        <v>37</v>
      </c>
      <c r="S44" s="6">
        <f t="shared" si="1"/>
        <v>1099</v>
      </c>
      <c r="T44" s="4">
        <v>32</v>
      </c>
      <c r="U44" s="5" t="s">
        <v>138</v>
      </c>
      <c r="V44" s="6">
        <f t="shared" si="2"/>
        <v>32</v>
      </c>
      <c r="W44" s="4" t="s">
        <v>138</v>
      </c>
      <c r="X44" s="5" t="s">
        <v>138</v>
      </c>
      <c r="Y44" s="6" t="str">
        <f t="shared" si="19"/>
        <v>－</v>
      </c>
      <c r="Z44" s="4" t="s">
        <v>138</v>
      </c>
      <c r="AA44" s="5" t="s">
        <v>138</v>
      </c>
      <c r="AB44" s="6" t="str">
        <f t="shared" si="3"/>
        <v>－</v>
      </c>
      <c r="AC44" s="4">
        <v>5</v>
      </c>
      <c r="AD44" s="5" t="s">
        <v>138</v>
      </c>
      <c r="AE44" s="6">
        <f t="shared" si="4"/>
        <v>5</v>
      </c>
      <c r="AF44" s="4" t="s">
        <v>138</v>
      </c>
      <c r="AG44" s="5" t="s">
        <v>138</v>
      </c>
      <c r="AH44" s="6" t="str">
        <f t="shared" si="5"/>
        <v>－</v>
      </c>
      <c r="AI44" s="4" t="s">
        <v>138</v>
      </c>
      <c r="AJ44" s="5" t="s">
        <v>138</v>
      </c>
      <c r="AK44" s="6" t="str">
        <f t="shared" si="6"/>
        <v>－</v>
      </c>
      <c r="AL44" s="4" t="s">
        <v>138</v>
      </c>
      <c r="AM44" s="5" t="s">
        <v>138</v>
      </c>
      <c r="AN44" s="6" t="str">
        <f t="shared" si="7"/>
        <v>－</v>
      </c>
      <c r="AO44" s="4" t="s">
        <v>138</v>
      </c>
      <c r="AP44" s="5" t="s">
        <v>138</v>
      </c>
      <c r="AQ44" s="6" t="str">
        <f t="shared" si="8"/>
        <v>－</v>
      </c>
      <c r="AR44" s="4" t="s">
        <v>138</v>
      </c>
      <c r="AS44" s="5" t="s">
        <v>138</v>
      </c>
      <c r="AT44" s="6" t="str">
        <f t="shared" si="9"/>
        <v>－</v>
      </c>
      <c r="AU44" s="4" t="s">
        <v>138</v>
      </c>
      <c r="AV44" s="5" t="s">
        <v>138</v>
      </c>
      <c r="AW44" s="6" t="str">
        <f t="shared" si="10"/>
        <v>－</v>
      </c>
      <c r="AX44" s="4">
        <v>17</v>
      </c>
      <c r="AY44" s="5" t="s">
        <v>138</v>
      </c>
      <c r="AZ44" s="6">
        <f t="shared" si="11"/>
        <v>17</v>
      </c>
      <c r="BA44" s="4" t="s">
        <v>138</v>
      </c>
      <c r="BB44" s="5" t="s">
        <v>138</v>
      </c>
      <c r="BC44" s="6" t="str">
        <f t="shared" si="12"/>
        <v>－</v>
      </c>
      <c r="BD44" s="4">
        <v>2</v>
      </c>
      <c r="BE44" s="5">
        <v>1</v>
      </c>
      <c r="BF44" s="6">
        <f t="shared" si="13"/>
        <v>3</v>
      </c>
      <c r="BG44" s="4">
        <f>IF(SUM(E44,H44,K44,N44,Q44,T44,W44,Z44,AC44,AF44,AI44,AL44,AO44,AR44,AU44,AX44,BA44,BD44)=0,"－",SUM(E44,H44,K44,N44,Q44,T44,W44,Z44,AC44,AF44,AI44,AL44,AO44,AR44,AU44,AX44,BA44,BD44))</f>
        <v>346974</v>
      </c>
      <c r="BH44" s="5">
        <f>IF(SUM(F44,I44,L44,O44,R44,U44,X44,AA44,AD44,AG44,AJ44,AM44,AP44,AS44,AV44,AY44,BB44,BE44)=0,"－",SUM(F44,I44,L44,O44,R44,U44,X44,AA44,AD44,AG44,AJ44,AM44,AP44,AS44,AV44,AY44,BB44,BE44))</f>
        <v>2355</v>
      </c>
      <c r="BI44" s="6">
        <f t="shared" si="15"/>
        <v>349329</v>
      </c>
      <c r="BJ44" s="4"/>
      <c r="BK44" s="5"/>
      <c r="BL44" s="6"/>
      <c r="BM44" s="4"/>
      <c r="BN44" s="5"/>
      <c r="BO44" s="6"/>
      <c r="BP44" s="4"/>
      <c r="BQ44" s="5"/>
      <c r="BR44" s="6"/>
      <c r="BS44" s="4"/>
      <c r="BT44" s="5"/>
      <c r="BU44" s="6"/>
      <c r="BV44" s="4"/>
      <c r="BW44" s="5"/>
      <c r="BX44" s="6"/>
    </row>
    <row r="45" spans="1:76" s="26" customFormat="1" ht="12.75" customHeight="1" x14ac:dyDescent="0.15">
      <c r="A45" s="61"/>
      <c r="B45" s="54"/>
      <c r="C45" s="98"/>
      <c r="D45" s="33" t="s">
        <v>107</v>
      </c>
      <c r="E45" s="4">
        <v>82881</v>
      </c>
      <c r="F45" s="5">
        <v>338</v>
      </c>
      <c r="G45" s="6">
        <f t="shared" si="16"/>
        <v>83219</v>
      </c>
      <c r="H45" s="4" t="s">
        <v>138</v>
      </c>
      <c r="I45" s="5" t="s">
        <v>138</v>
      </c>
      <c r="J45" s="6" t="str">
        <f t="shared" si="17"/>
        <v>－</v>
      </c>
      <c r="K45" s="4" t="s">
        <v>138</v>
      </c>
      <c r="L45" s="5" t="s">
        <v>138</v>
      </c>
      <c r="M45" s="6" t="str">
        <f t="shared" si="18"/>
        <v>－</v>
      </c>
      <c r="N45" s="4" t="s">
        <v>138</v>
      </c>
      <c r="O45" s="5" t="s">
        <v>138</v>
      </c>
      <c r="P45" s="6" t="str">
        <f t="shared" si="0"/>
        <v>－</v>
      </c>
      <c r="Q45" s="4">
        <v>155</v>
      </c>
      <c r="R45" s="5">
        <v>12</v>
      </c>
      <c r="S45" s="6">
        <f t="shared" si="1"/>
        <v>167</v>
      </c>
      <c r="T45" s="4">
        <v>4</v>
      </c>
      <c r="U45" s="5" t="s">
        <v>138</v>
      </c>
      <c r="V45" s="6">
        <f t="shared" si="2"/>
        <v>4</v>
      </c>
      <c r="W45" s="4" t="s">
        <v>138</v>
      </c>
      <c r="X45" s="5" t="s">
        <v>138</v>
      </c>
      <c r="Y45" s="6" t="str">
        <f t="shared" si="19"/>
        <v>－</v>
      </c>
      <c r="Z45" s="4" t="s">
        <v>138</v>
      </c>
      <c r="AA45" s="5" t="s">
        <v>138</v>
      </c>
      <c r="AB45" s="6" t="str">
        <f t="shared" si="3"/>
        <v>－</v>
      </c>
      <c r="AC45" s="4" t="s">
        <v>138</v>
      </c>
      <c r="AD45" s="5" t="s">
        <v>138</v>
      </c>
      <c r="AE45" s="6" t="str">
        <f t="shared" si="4"/>
        <v>－</v>
      </c>
      <c r="AF45" s="4" t="s">
        <v>138</v>
      </c>
      <c r="AG45" s="5" t="s">
        <v>138</v>
      </c>
      <c r="AH45" s="6" t="str">
        <f t="shared" si="5"/>
        <v>－</v>
      </c>
      <c r="AI45" s="4" t="s">
        <v>138</v>
      </c>
      <c r="AJ45" s="5" t="s">
        <v>138</v>
      </c>
      <c r="AK45" s="6" t="str">
        <f t="shared" si="6"/>
        <v>－</v>
      </c>
      <c r="AL45" s="4" t="s">
        <v>138</v>
      </c>
      <c r="AM45" s="5" t="s">
        <v>138</v>
      </c>
      <c r="AN45" s="6" t="str">
        <f t="shared" si="7"/>
        <v>－</v>
      </c>
      <c r="AO45" s="4" t="s">
        <v>138</v>
      </c>
      <c r="AP45" s="5" t="s">
        <v>138</v>
      </c>
      <c r="AQ45" s="6" t="str">
        <f t="shared" si="8"/>
        <v>－</v>
      </c>
      <c r="AR45" s="4" t="s">
        <v>138</v>
      </c>
      <c r="AS45" s="5" t="s">
        <v>138</v>
      </c>
      <c r="AT45" s="6" t="str">
        <f t="shared" si="9"/>
        <v>－</v>
      </c>
      <c r="AU45" s="4" t="s">
        <v>138</v>
      </c>
      <c r="AV45" s="5" t="s">
        <v>138</v>
      </c>
      <c r="AW45" s="6" t="str">
        <f t="shared" si="10"/>
        <v>－</v>
      </c>
      <c r="AX45" s="4">
        <v>2</v>
      </c>
      <c r="AY45" s="5" t="s">
        <v>138</v>
      </c>
      <c r="AZ45" s="6">
        <f t="shared" si="11"/>
        <v>2</v>
      </c>
      <c r="BA45" s="4" t="s">
        <v>138</v>
      </c>
      <c r="BB45" s="5" t="s">
        <v>138</v>
      </c>
      <c r="BC45" s="6" t="str">
        <f t="shared" si="12"/>
        <v>－</v>
      </c>
      <c r="BD45" s="4">
        <v>1</v>
      </c>
      <c r="BE45" s="5">
        <v>1</v>
      </c>
      <c r="BF45" s="6">
        <f t="shared" si="13"/>
        <v>2</v>
      </c>
      <c r="BG45" s="4">
        <f>IF(SUM(E45,H45,K45,N45,Q45,T45,W45,Z45,AC45,AF45,AI45,AL45,AO45,AR45,AU45,AX45,BA45,BD45)=0,"－",SUM(E45,H45,K45,N45,Q45,T45,W45,Z45,AC45,AF45,AI45,AL45,AO45,AR45,AU45,AX45,BA45,BD45))</f>
        <v>83043</v>
      </c>
      <c r="BH45" s="5">
        <f>IF(SUM(F45,I45,L45,O45,R45,U45,X45,AA45,AD45,AG45,AJ45,AM45,AP45,AS45,AV45,AY45,BB45,BE45)=0,"－",SUM(F45,I45,L45,O45,R45,U45,X45,AA45,AD45,AG45,AJ45,AM45,AP45,AS45,AV45,AY45,BB45,BE45))</f>
        <v>351</v>
      </c>
      <c r="BI45" s="6">
        <f t="shared" si="15"/>
        <v>83394</v>
      </c>
      <c r="BJ45" s="4"/>
      <c r="BK45" s="5"/>
      <c r="BL45" s="6"/>
      <c r="BM45" s="4"/>
      <c r="BN45" s="5"/>
      <c r="BO45" s="6"/>
      <c r="BP45" s="4"/>
      <c r="BQ45" s="5"/>
      <c r="BR45" s="6"/>
      <c r="BS45" s="4"/>
      <c r="BT45" s="5"/>
      <c r="BU45" s="6"/>
      <c r="BV45" s="4"/>
      <c r="BW45" s="5"/>
      <c r="BX45" s="6"/>
    </row>
    <row r="46" spans="1:76" s="26" customFormat="1" ht="12.75" customHeight="1" x14ac:dyDescent="0.15">
      <c r="A46" s="61"/>
      <c r="B46" s="54"/>
      <c r="C46" s="98"/>
      <c r="D46" s="33" t="s">
        <v>27</v>
      </c>
      <c r="E46" s="4">
        <f>IF(SUM(E44:E45)=0,"－",SUM(E44:E45))</f>
        <v>428734</v>
      </c>
      <c r="F46" s="5">
        <f t="shared" ref="F46:BE46" si="66">IF(SUM(F44:F45)=0,"－",SUM(F44:F45))</f>
        <v>2655</v>
      </c>
      <c r="G46" s="6">
        <f t="shared" si="16"/>
        <v>431389</v>
      </c>
      <c r="H46" s="4" t="str">
        <f t="shared" si="66"/>
        <v>－</v>
      </c>
      <c r="I46" s="5" t="str">
        <f t="shared" si="66"/>
        <v>－</v>
      </c>
      <c r="J46" s="6" t="str">
        <f t="shared" si="17"/>
        <v>－</v>
      </c>
      <c r="K46" s="4">
        <f t="shared" si="66"/>
        <v>3</v>
      </c>
      <c r="L46" s="5" t="str">
        <f t="shared" si="66"/>
        <v>－</v>
      </c>
      <c r="M46" s="6">
        <f t="shared" si="18"/>
        <v>3</v>
      </c>
      <c r="N46" s="4" t="str">
        <f t="shared" si="66"/>
        <v>－</v>
      </c>
      <c r="O46" s="5" t="str">
        <f t="shared" si="66"/>
        <v>－</v>
      </c>
      <c r="P46" s="6" t="str">
        <f t="shared" si="0"/>
        <v>－</v>
      </c>
      <c r="Q46" s="4">
        <f t="shared" si="66"/>
        <v>1217</v>
      </c>
      <c r="R46" s="5">
        <f t="shared" si="66"/>
        <v>49</v>
      </c>
      <c r="S46" s="6">
        <f t="shared" si="1"/>
        <v>1266</v>
      </c>
      <c r="T46" s="4">
        <f t="shared" si="66"/>
        <v>36</v>
      </c>
      <c r="U46" s="5" t="str">
        <f t="shared" si="66"/>
        <v>－</v>
      </c>
      <c r="V46" s="6">
        <f t="shared" si="2"/>
        <v>36</v>
      </c>
      <c r="W46" s="4" t="str">
        <f t="shared" si="66"/>
        <v>－</v>
      </c>
      <c r="X46" s="5" t="str">
        <f t="shared" si="66"/>
        <v>－</v>
      </c>
      <c r="Y46" s="6" t="str">
        <f t="shared" si="19"/>
        <v>－</v>
      </c>
      <c r="Z46" s="4" t="str">
        <f t="shared" si="66"/>
        <v>－</v>
      </c>
      <c r="AA46" s="5" t="str">
        <f t="shared" si="66"/>
        <v>－</v>
      </c>
      <c r="AB46" s="6" t="str">
        <f t="shared" si="3"/>
        <v>－</v>
      </c>
      <c r="AC46" s="4">
        <f t="shared" si="66"/>
        <v>5</v>
      </c>
      <c r="AD46" s="5" t="str">
        <f t="shared" si="66"/>
        <v>－</v>
      </c>
      <c r="AE46" s="6">
        <f t="shared" si="4"/>
        <v>5</v>
      </c>
      <c r="AF46" s="4" t="str">
        <f t="shared" si="66"/>
        <v>－</v>
      </c>
      <c r="AG46" s="5" t="str">
        <f t="shared" si="66"/>
        <v>－</v>
      </c>
      <c r="AH46" s="6" t="str">
        <f t="shared" si="5"/>
        <v>－</v>
      </c>
      <c r="AI46" s="4" t="str">
        <f t="shared" si="66"/>
        <v>－</v>
      </c>
      <c r="AJ46" s="5" t="str">
        <f t="shared" si="66"/>
        <v>－</v>
      </c>
      <c r="AK46" s="6" t="str">
        <f t="shared" si="6"/>
        <v>－</v>
      </c>
      <c r="AL46" s="4" t="str">
        <f t="shared" si="66"/>
        <v>－</v>
      </c>
      <c r="AM46" s="5" t="str">
        <f t="shared" si="66"/>
        <v>－</v>
      </c>
      <c r="AN46" s="6" t="str">
        <f t="shared" si="7"/>
        <v>－</v>
      </c>
      <c r="AO46" s="4" t="str">
        <f t="shared" si="66"/>
        <v>－</v>
      </c>
      <c r="AP46" s="5" t="str">
        <f t="shared" si="66"/>
        <v>－</v>
      </c>
      <c r="AQ46" s="6" t="str">
        <f t="shared" si="8"/>
        <v>－</v>
      </c>
      <c r="AR46" s="4" t="str">
        <f t="shared" si="66"/>
        <v>－</v>
      </c>
      <c r="AS46" s="5" t="str">
        <f t="shared" si="66"/>
        <v>－</v>
      </c>
      <c r="AT46" s="6" t="str">
        <f t="shared" si="9"/>
        <v>－</v>
      </c>
      <c r="AU46" s="4" t="str">
        <f t="shared" si="66"/>
        <v>－</v>
      </c>
      <c r="AV46" s="5" t="str">
        <f t="shared" si="66"/>
        <v>－</v>
      </c>
      <c r="AW46" s="6" t="str">
        <f t="shared" si="10"/>
        <v>－</v>
      </c>
      <c r="AX46" s="4">
        <f t="shared" si="66"/>
        <v>19</v>
      </c>
      <c r="AY46" s="5" t="str">
        <f t="shared" si="66"/>
        <v>－</v>
      </c>
      <c r="AZ46" s="6">
        <f t="shared" si="11"/>
        <v>19</v>
      </c>
      <c r="BA46" s="4" t="str">
        <f t="shared" si="66"/>
        <v>－</v>
      </c>
      <c r="BB46" s="5" t="str">
        <f t="shared" si="66"/>
        <v>－</v>
      </c>
      <c r="BC46" s="6" t="str">
        <f t="shared" si="12"/>
        <v>－</v>
      </c>
      <c r="BD46" s="4">
        <f t="shared" si="66"/>
        <v>3</v>
      </c>
      <c r="BE46" s="5">
        <f t="shared" si="66"/>
        <v>2</v>
      </c>
      <c r="BF46" s="6">
        <f t="shared" si="13"/>
        <v>5</v>
      </c>
      <c r="BG46" s="4">
        <f>IF(SUM(BG44:BG45)=0,"－",SUM(BG44:BG45))</f>
        <v>430017</v>
      </c>
      <c r="BH46" s="5">
        <f>IF(SUM(BH44:BH45)=0,"－",SUM(BH44:BH45))</f>
        <v>2706</v>
      </c>
      <c r="BI46" s="6">
        <f t="shared" si="15"/>
        <v>432723</v>
      </c>
      <c r="BJ46" s="4"/>
      <c r="BK46" s="5"/>
      <c r="BL46" s="6"/>
      <c r="BM46" s="4"/>
      <c r="BN46" s="5"/>
      <c r="BO46" s="6"/>
      <c r="BP46" s="4"/>
      <c r="BQ46" s="5"/>
      <c r="BR46" s="6"/>
      <c r="BS46" s="4"/>
      <c r="BT46" s="5"/>
      <c r="BU46" s="6"/>
      <c r="BV46" s="4"/>
      <c r="BW46" s="5"/>
      <c r="BX46" s="6"/>
    </row>
    <row r="47" spans="1:76" s="26" customFormat="1" ht="12.75" customHeight="1" x14ac:dyDescent="0.15">
      <c r="A47" s="61"/>
      <c r="B47" s="54"/>
      <c r="C47" s="55" t="s">
        <v>228</v>
      </c>
      <c r="D47" s="56"/>
      <c r="E47" s="4">
        <v>198526</v>
      </c>
      <c r="F47" s="5">
        <v>1202</v>
      </c>
      <c r="G47" s="6">
        <f t="shared" si="16"/>
        <v>199728</v>
      </c>
      <c r="H47" s="4" t="s">
        <v>138</v>
      </c>
      <c r="I47" s="5" t="s">
        <v>138</v>
      </c>
      <c r="J47" s="6" t="str">
        <f t="shared" si="17"/>
        <v>－</v>
      </c>
      <c r="K47" s="4">
        <v>2</v>
      </c>
      <c r="L47" s="5" t="s">
        <v>138</v>
      </c>
      <c r="M47" s="6">
        <f t="shared" si="18"/>
        <v>2</v>
      </c>
      <c r="N47" s="4" t="s">
        <v>138</v>
      </c>
      <c r="O47" s="5" t="s">
        <v>138</v>
      </c>
      <c r="P47" s="6" t="str">
        <f t="shared" si="0"/>
        <v>－</v>
      </c>
      <c r="Q47" s="4">
        <v>479</v>
      </c>
      <c r="R47" s="5">
        <v>30</v>
      </c>
      <c r="S47" s="6">
        <f t="shared" si="1"/>
        <v>509</v>
      </c>
      <c r="T47" s="4">
        <v>29</v>
      </c>
      <c r="U47" s="5" t="s">
        <v>138</v>
      </c>
      <c r="V47" s="6">
        <f t="shared" si="2"/>
        <v>29</v>
      </c>
      <c r="W47" s="4" t="s">
        <v>138</v>
      </c>
      <c r="X47" s="5" t="s">
        <v>138</v>
      </c>
      <c r="Y47" s="6" t="str">
        <f t="shared" si="19"/>
        <v>－</v>
      </c>
      <c r="Z47" s="4" t="s">
        <v>138</v>
      </c>
      <c r="AA47" s="5" t="s">
        <v>138</v>
      </c>
      <c r="AB47" s="6" t="str">
        <f t="shared" si="3"/>
        <v>－</v>
      </c>
      <c r="AC47" s="4">
        <v>3</v>
      </c>
      <c r="AD47" s="5" t="s">
        <v>138</v>
      </c>
      <c r="AE47" s="6">
        <f t="shared" si="4"/>
        <v>3</v>
      </c>
      <c r="AF47" s="4" t="s">
        <v>138</v>
      </c>
      <c r="AG47" s="5" t="s">
        <v>138</v>
      </c>
      <c r="AH47" s="6" t="str">
        <f t="shared" si="5"/>
        <v>－</v>
      </c>
      <c r="AI47" s="4" t="s">
        <v>138</v>
      </c>
      <c r="AJ47" s="5" t="s">
        <v>138</v>
      </c>
      <c r="AK47" s="6" t="str">
        <f t="shared" si="6"/>
        <v>－</v>
      </c>
      <c r="AL47" s="4" t="s">
        <v>138</v>
      </c>
      <c r="AM47" s="5" t="s">
        <v>138</v>
      </c>
      <c r="AN47" s="6" t="str">
        <f t="shared" si="7"/>
        <v>－</v>
      </c>
      <c r="AO47" s="4" t="s">
        <v>138</v>
      </c>
      <c r="AP47" s="5" t="s">
        <v>138</v>
      </c>
      <c r="AQ47" s="6" t="str">
        <f t="shared" si="8"/>
        <v>－</v>
      </c>
      <c r="AR47" s="4" t="s">
        <v>138</v>
      </c>
      <c r="AS47" s="5" t="s">
        <v>138</v>
      </c>
      <c r="AT47" s="6" t="str">
        <f t="shared" si="9"/>
        <v>－</v>
      </c>
      <c r="AU47" s="4" t="s">
        <v>138</v>
      </c>
      <c r="AV47" s="5" t="s">
        <v>138</v>
      </c>
      <c r="AW47" s="6" t="str">
        <f t="shared" si="10"/>
        <v>－</v>
      </c>
      <c r="AX47" s="4">
        <v>16</v>
      </c>
      <c r="AY47" s="5" t="s">
        <v>138</v>
      </c>
      <c r="AZ47" s="6">
        <f t="shared" si="11"/>
        <v>16</v>
      </c>
      <c r="BA47" s="4" t="s">
        <v>138</v>
      </c>
      <c r="BB47" s="5" t="s">
        <v>138</v>
      </c>
      <c r="BC47" s="6" t="str">
        <f t="shared" si="12"/>
        <v>－</v>
      </c>
      <c r="BD47" s="4">
        <v>1</v>
      </c>
      <c r="BE47" s="5">
        <v>1</v>
      </c>
      <c r="BF47" s="6">
        <f t="shared" si="13"/>
        <v>2</v>
      </c>
      <c r="BG47" s="4">
        <f t="shared" ref="BG47:BH50" si="67">IF(SUM(E47,H47,K47,N47,Q47,T47,W47,Z47,AC47,AF47,AI47,AL47,AO47,AR47,AU47,AX47,BA47,BD47)=0,"－",SUM(E47,H47,K47,N47,Q47,T47,W47,Z47,AC47,AF47,AI47,AL47,AO47,AR47,AU47,AX47,BA47,BD47))</f>
        <v>199056</v>
      </c>
      <c r="BH47" s="5">
        <f t="shared" si="67"/>
        <v>1233</v>
      </c>
      <c r="BI47" s="6">
        <f t="shared" si="15"/>
        <v>200289</v>
      </c>
      <c r="BJ47" s="4"/>
      <c r="BK47" s="5"/>
      <c r="BL47" s="6"/>
      <c r="BM47" s="4"/>
      <c r="BN47" s="5"/>
      <c r="BO47" s="6"/>
      <c r="BP47" s="4"/>
      <c r="BQ47" s="5"/>
      <c r="BR47" s="6"/>
      <c r="BS47" s="4"/>
      <c r="BT47" s="5"/>
      <c r="BU47" s="6"/>
      <c r="BV47" s="4"/>
      <c r="BW47" s="5"/>
      <c r="BX47" s="6"/>
    </row>
    <row r="48" spans="1:76" s="26" customFormat="1" ht="12.75" customHeight="1" x14ac:dyDescent="0.15">
      <c r="A48" s="61"/>
      <c r="B48" s="72" t="s">
        <v>33</v>
      </c>
      <c r="C48" s="55" t="s">
        <v>128</v>
      </c>
      <c r="D48" s="56"/>
      <c r="E48" s="4">
        <v>457389</v>
      </c>
      <c r="F48" s="5">
        <v>2485</v>
      </c>
      <c r="G48" s="6">
        <f t="shared" si="16"/>
        <v>459874</v>
      </c>
      <c r="H48" s="4" t="s">
        <v>138</v>
      </c>
      <c r="I48" s="5" t="s">
        <v>138</v>
      </c>
      <c r="J48" s="6" t="str">
        <f t="shared" si="17"/>
        <v>－</v>
      </c>
      <c r="K48" s="4">
        <v>13</v>
      </c>
      <c r="L48" s="5" t="s">
        <v>138</v>
      </c>
      <c r="M48" s="6">
        <f t="shared" si="18"/>
        <v>13</v>
      </c>
      <c r="N48" s="4" t="s">
        <v>138</v>
      </c>
      <c r="O48" s="5" t="s">
        <v>138</v>
      </c>
      <c r="P48" s="6" t="str">
        <f t="shared" si="0"/>
        <v>－</v>
      </c>
      <c r="Q48" s="4">
        <v>1154</v>
      </c>
      <c r="R48" s="5">
        <v>31</v>
      </c>
      <c r="S48" s="6">
        <f t="shared" si="1"/>
        <v>1185</v>
      </c>
      <c r="T48" s="4">
        <v>63</v>
      </c>
      <c r="U48" s="5">
        <v>1</v>
      </c>
      <c r="V48" s="6">
        <f t="shared" si="2"/>
        <v>64</v>
      </c>
      <c r="W48" s="4" t="s">
        <v>138</v>
      </c>
      <c r="X48" s="5" t="s">
        <v>138</v>
      </c>
      <c r="Y48" s="6" t="str">
        <f t="shared" si="19"/>
        <v>－</v>
      </c>
      <c r="Z48" s="4" t="s">
        <v>138</v>
      </c>
      <c r="AA48" s="5" t="s">
        <v>138</v>
      </c>
      <c r="AB48" s="6" t="str">
        <f t="shared" si="3"/>
        <v>－</v>
      </c>
      <c r="AC48" s="4">
        <v>32</v>
      </c>
      <c r="AD48" s="5">
        <v>1</v>
      </c>
      <c r="AE48" s="6">
        <f t="shared" si="4"/>
        <v>33</v>
      </c>
      <c r="AF48" s="4" t="s">
        <v>138</v>
      </c>
      <c r="AG48" s="5" t="s">
        <v>138</v>
      </c>
      <c r="AH48" s="6" t="str">
        <f t="shared" si="5"/>
        <v>－</v>
      </c>
      <c r="AI48" s="4" t="s">
        <v>138</v>
      </c>
      <c r="AJ48" s="5" t="s">
        <v>138</v>
      </c>
      <c r="AK48" s="6" t="str">
        <f t="shared" si="6"/>
        <v>－</v>
      </c>
      <c r="AL48" s="4" t="s">
        <v>138</v>
      </c>
      <c r="AM48" s="5" t="s">
        <v>138</v>
      </c>
      <c r="AN48" s="6" t="str">
        <f t="shared" si="7"/>
        <v>－</v>
      </c>
      <c r="AO48" s="4">
        <v>1</v>
      </c>
      <c r="AP48" s="5" t="s">
        <v>138</v>
      </c>
      <c r="AQ48" s="6">
        <f t="shared" si="8"/>
        <v>1</v>
      </c>
      <c r="AR48" s="4" t="s">
        <v>138</v>
      </c>
      <c r="AS48" s="5" t="s">
        <v>138</v>
      </c>
      <c r="AT48" s="6" t="str">
        <f t="shared" si="9"/>
        <v>－</v>
      </c>
      <c r="AU48" s="4" t="s">
        <v>138</v>
      </c>
      <c r="AV48" s="5" t="s">
        <v>138</v>
      </c>
      <c r="AW48" s="6" t="str">
        <f t="shared" si="10"/>
        <v>－</v>
      </c>
      <c r="AX48" s="4">
        <v>21</v>
      </c>
      <c r="AY48" s="5" t="s">
        <v>138</v>
      </c>
      <c r="AZ48" s="6">
        <f t="shared" si="11"/>
        <v>21</v>
      </c>
      <c r="BA48" s="4" t="s">
        <v>138</v>
      </c>
      <c r="BB48" s="5" t="s">
        <v>138</v>
      </c>
      <c r="BC48" s="6" t="str">
        <f t="shared" si="12"/>
        <v>－</v>
      </c>
      <c r="BD48" s="4">
        <v>4</v>
      </c>
      <c r="BE48" s="5">
        <v>1</v>
      </c>
      <c r="BF48" s="6">
        <f t="shared" si="13"/>
        <v>5</v>
      </c>
      <c r="BG48" s="4">
        <f t="shared" si="67"/>
        <v>458677</v>
      </c>
      <c r="BH48" s="5">
        <f t="shared" si="67"/>
        <v>2519</v>
      </c>
      <c r="BI48" s="6">
        <f t="shared" si="15"/>
        <v>461196</v>
      </c>
      <c r="BJ48" s="4"/>
      <c r="BK48" s="5"/>
      <c r="BL48" s="6"/>
      <c r="BM48" s="4"/>
      <c r="BN48" s="5"/>
      <c r="BO48" s="6"/>
      <c r="BP48" s="4"/>
      <c r="BQ48" s="5"/>
      <c r="BR48" s="6"/>
      <c r="BS48" s="4"/>
      <c r="BT48" s="5"/>
      <c r="BU48" s="6"/>
      <c r="BV48" s="4"/>
      <c r="BW48" s="5"/>
      <c r="BX48" s="6"/>
    </row>
    <row r="49" spans="1:76" s="26" customFormat="1" ht="12.75" customHeight="1" x14ac:dyDescent="0.15">
      <c r="A49" s="61"/>
      <c r="B49" s="99"/>
      <c r="C49" s="55" t="s">
        <v>129</v>
      </c>
      <c r="D49" s="56"/>
      <c r="E49" s="4">
        <v>136858</v>
      </c>
      <c r="F49" s="5">
        <v>880</v>
      </c>
      <c r="G49" s="6">
        <f t="shared" si="16"/>
        <v>137738</v>
      </c>
      <c r="H49" s="4" t="s">
        <v>138</v>
      </c>
      <c r="I49" s="5" t="s">
        <v>138</v>
      </c>
      <c r="J49" s="6" t="str">
        <f t="shared" si="17"/>
        <v>－</v>
      </c>
      <c r="K49" s="4">
        <v>1</v>
      </c>
      <c r="L49" s="5">
        <v>1</v>
      </c>
      <c r="M49" s="6">
        <f t="shared" si="18"/>
        <v>2</v>
      </c>
      <c r="N49" s="4" t="s">
        <v>138</v>
      </c>
      <c r="O49" s="5" t="s">
        <v>138</v>
      </c>
      <c r="P49" s="6" t="str">
        <f t="shared" si="0"/>
        <v>－</v>
      </c>
      <c r="Q49" s="4">
        <v>534</v>
      </c>
      <c r="R49" s="5">
        <v>5</v>
      </c>
      <c r="S49" s="6">
        <f t="shared" si="1"/>
        <v>539</v>
      </c>
      <c r="T49" s="4">
        <v>5</v>
      </c>
      <c r="U49" s="5" t="s">
        <v>138</v>
      </c>
      <c r="V49" s="6">
        <f t="shared" si="2"/>
        <v>5</v>
      </c>
      <c r="W49" s="4" t="s">
        <v>138</v>
      </c>
      <c r="X49" s="5" t="s">
        <v>138</v>
      </c>
      <c r="Y49" s="6" t="str">
        <f t="shared" si="19"/>
        <v>－</v>
      </c>
      <c r="Z49" s="4" t="s">
        <v>138</v>
      </c>
      <c r="AA49" s="5" t="s">
        <v>138</v>
      </c>
      <c r="AB49" s="6" t="str">
        <f t="shared" si="3"/>
        <v>－</v>
      </c>
      <c r="AC49" s="4" t="s">
        <v>138</v>
      </c>
      <c r="AD49" s="5" t="s">
        <v>138</v>
      </c>
      <c r="AE49" s="6" t="str">
        <f t="shared" si="4"/>
        <v>－</v>
      </c>
      <c r="AF49" s="4" t="s">
        <v>138</v>
      </c>
      <c r="AG49" s="5" t="s">
        <v>138</v>
      </c>
      <c r="AH49" s="6" t="str">
        <f t="shared" si="5"/>
        <v>－</v>
      </c>
      <c r="AI49" s="4" t="s">
        <v>138</v>
      </c>
      <c r="AJ49" s="5" t="s">
        <v>138</v>
      </c>
      <c r="AK49" s="6" t="str">
        <f t="shared" si="6"/>
        <v>－</v>
      </c>
      <c r="AL49" s="4" t="s">
        <v>138</v>
      </c>
      <c r="AM49" s="5" t="s">
        <v>138</v>
      </c>
      <c r="AN49" s="6" t="str">
        <f t="shared" si="7"/>
        <v>－</v>
      </c>
      <c r="AO49" s="4" t="s">
        <v>138</v>
      </c>
      <c r="AP49" s="5" t="s">
        <v>138</v>
      </c>
      <c r="AQ49" s="6" t="str">
        <f t="shared" si="8"/>
        <v>－</v>
      </c>
      <c r="AR49" s="4" t="s">
        <v>138</v>
      </c>
      <c r="AS49" s="5" t="s">
        <v>138</v>
      </c>
      <c r="AT49" s="6" t="str">
        <f t="shared" si="9"/>
        <v>－</v>
      </c>
      <c r="AU49" s="4" t="s">
        <v>138</v>
      </c>
      <c r="AV49" s="5" t="s">
        <v>138</v>
      </c>
      <c r="AW49" s="6" t="str">
        <f t="shared" si="10"/>
        <v>－</v>
      </c>
      <c r="AX49" s="4" t="s">
        <v>138</v>
      </c>
      <c r="AY49" s="5" t="s">
        <v>138</v>
      </c>
      <c r="AZ49" s="6" t="str">
        <f t="shared" si="11"/>
        <v>－</v>
      </c>
      <c r="BA49" s="4" t="s">
        <v>138</v>
      </c>
      <c r="BB49" s="5" t="s">
        <v>138</v>
      </c>
      <c r="BC49" s="6" t="str">
        <f t="shared" si="12"/>
        <v>－</v>
      </c>
      <c r="BD49" s="4">
        <v>27</v>
      </c>
      <c r="BE49" s="5" t="s">
        <v>138</v>
      </c>
      <c r="BF49" s="6">
        <f t="shared" si="13"/>
        <v>27</v>
      </c>
      <c r="BG49" s="4">
        <f t="shared" si="67"/>
        <v>137425</v>
      </c>
      <c r="BH49" s="5">
        <f t="shared" si="67"/>
        <v>886</v>
      </c>
      <c r="BI49" s="6">
        <f t="shared" si="15"/>
        <v>138311</v>
      </c>
      <c r="BJ49" s="4"/>
      <c r="BK49" s="5"/>
      <c r="BL49" s="6"/>
      <c r="BM49" s="4"/>
      <c r="BN49" s="5"/>
      <c r="BO49" s="6"/>
      <c r="BP49" s="4"/>
      <c r="BQ49" s="5"/>
      <c r="BR49" s="6"/>
      <c r="BS49" s="4"/>
      <c r="BT49" s="5"/>
      <c r="BU49" s="6"/>
      <c r="BV49" s="4"/>
      <c r="BW49" s="5"/>
      <c r="BX49" s="6"/>
    </row>
    <row r="50" spans="1:76" s="26" customFormat="1" ht="12.75" customHeight="1" x14ac:dyDescent="0.15">
      <c r="A50" s="61"/>
      <c r="B50" s="99"/>
      <c r="C50" s="55" t="s">
        <v>158</v>
      </c>
      <c r="D50" s="56"/>
      <c r="E50" s="4">
        <v>115936</v>
      </c>
      <c r="F50" s="5">
        <v>878</v>
      </c>
      <c r="G50" s="6">
        <f t="shared" si="16"/>
        <v>116814</v>
      </c>
      <c r="H50" s="4" t="s">
        <v>138</v>
      </c>
      <c r="I50" s="5" t="s">
        <v>138</v>
      </c>
      <c r="J50" s="6" t="str">
        <f t="shared" si="17"/>
        <v>－</v>
      </c>
      <c r="K50" s="4">
        <v>2</v>
      </c>
      <c r="L50" s="5" t="s">
        <v>138</v>
      </c>
      <c r="M50" s="6">
        <f t="shared" si="18"/>
        <v>2</v>
      </c>
      <c r="N50" s="4" t="s">
        <v>138</v>
      </c>
      <c r="O50" s="5" t="s">
        <v>138</v>
      </c>
      <c r="P50" s="6" t="str">
        <f t="shared" si="0"/>
        <v>－</v>
      </c>
      <c r="Q50" s="4">
        <v>409</v>
      </c>
      <c r="R50" s="5">
        <v>16</v>
      </c>
      <c r="S50" s="6">
        <f t="shared" si="1"/>
        <v>425</v>
      </c>
      <c r="T50" s="4">
        <v>4</v>
      </c>
      <c r="U50" s="5">
        <v>1</v>
      </c>
      <c r="V50" s="6">
        <f t="shared" si="2"/>
        <v>5</v>
      </c>
      <c r="W50" s="4" t="s">
        <v>138</v>
      </c>
      <c r="X50" s="5" t="s">
        <v>138</v>
      </c>
      <c r="Y50" s="6" t="str">
        <f t="shared" si="19"/>
        <v>－</v>
      </c>
      <c r="Z50" s="4" t="s">
        <v>138</v>
      </c>
      <c r="AA50" s="5" t="s">
        <v>138</v>
      </c>
      <c r="AB50" s="6" t="str">
        <f t="shared" si="3"/>
        <v>－</v>
      </c>
      <c r="AC50" s="4">
        <v>2</v>
      </c>
      <c r="AD50" s="5">
        <v>1</v>
      </c>
      <c r="AE50" s="6">
        <f t="shared" si="4"/>
        <v>3</v>
      </c>
      <c r="AF50" s="4" t="s">
        <v>138</v>
      </c>
      <c r="AG50" s="5" t="s">
        <v>138</v>
      </c>
      <c r="AH50" s="6" t="str">
        <f t="shared" si="5"/>
        <v>－</v>
      </c>
      <c r="AI50" s="4" t="s">
        <v>138</v>
      </c>
      <c r="AJ50" s="5" t="s">
        <v>138</v>
      </c>
      <c r="AK50" s="6" t="str">
        <f t="shared" si="6"/>
        <v>－</v>
      </c>
      <c r="AL50" s="4" t="s">
        <v>138</v>
      </c>
      <c r="AM50" s="5" t="s">
        <v>138</v>
      </c>
      <c r="AN50" s="6" t="str">
        <f t="shared" si="7"/>
        <v>－</v>
      </c>
      <c r="AO50" s="4" t="s">
        <v>138</v>
      </c>
      <c r="AP50" s="5" t="s">
        <v>138</v>
      </c>
      <c r="AQ50" s="6" t="str">
        <f t="shared" si="8"/>
        <v>－</v>
      </c>
      <c r="AR50" s="4" t="s">
        <v>138</v>
      </c>
      <c r="AS50" s="5" t="s">
        <v>138</v>
      </c>
      <c r="AT50" s="6" t="str">
        <f t="shared" si="9"/>
        <v>－</v>
      </c>
      <c r="AU50" s="4" t="s">
        <v>138</v>
      </c>
      <c r="AV50" s="5" t="s">
        <v>138</v>
      </c>
      <c r="AW50" s="6" t="str">
        <f t="shared" si="10"/>
        <v>－</v>
      </c>
      <c r="AX50" s="4">
        <v>7</v>
      </c>
      <c r="AY50" s="5" t="s">
        <v>138</v>
      </c>
      <c r="AZ50" s="6">
        <f t="shared" si="11"/>
        <v>7</v>
      </c>
      <c r="BA50" s="4" t="s">
        <v>138</v>
      </c>
      <c r="BB50" s="5" t="s">
        <v>138</v>
      </c>
      <c r="BC50" s="6" t="str">
        <f t="shared" si="12"/>
        <v>－</v>
      </c>
      <c r="BD50" s="4">
        <v>2</v>
      </c>
      <c r="BE50" s="5" t="s">
        <v>138</v>
      </c>
      <c r="BF50" s="6">
        <f t="shared" si="13"/>
        <v>2</v>
      </c>
      <c r="BG50" s="4">
        <f t="shared" si="67"/>
        <v>116362</v>
      </c>
      <c r="BH50" s="5">
        <f t="shared" si="67"/>
        <v>896</v>
      </c>
      <c r="BI50" s="6">
        <f t="shared" si="15"/>
        <v>117258</v>
      </c>
      <c r="BJ50" s="4"/>
      <c r="BK50" s="5"/>
      <c r="BL50" s="6"/>
      <c r="BM50" s="4"/>
      <c r="BN50" s="5"/>
      <c r="BO50" s="6"/>
      <c r="BP50" s="4"/>
      <c r="BQ50" s="5"/>
      <c r="BR50" s="6"/>
      <c r="BS50" s="4"/>
      <c r="BT50" s="5"/>
      <c r="BU50" s="6"/>
      <c r="BV50" s="4"/>
      <c r="BW50" s="5"/>
      <c r="BX50" s="6"/>
    </row>
    <row r="51" spans="1:76" s="26" customFormat="1" ht="12.75" customHeight="1" x14ac:dyDescent="0.15">
      <c r="A51" s="61"/>
      <c r="B51" s="106"/>
      <c r="C51" s="55" t="s">
        <v>27</v>
      </c>
      <c r="D51" s="56"/>
      <c r="E51" s="4">
        <f>IF(SUM(E48:E50)=0,"－",SUM(E48:E50))</f>
        <v>710183</v>
      </c>
      <c r="F51" s="5">
        <f t="shared" ref="F51:BE51" si="68">IF(SUM(F48:F50)=0,"－",SUM(F48:F50))</f>
        <v>4243</v>
      </c>
      <c r="G51" s="6">
        <f t="shared" si="16"/>
        <v>714426</v>
      </c>
      <c r="H51" s="4" t="str">
        <f t="shared" si="68"/>
        <v>－</v>
      </c>
      <c r="I51" s="5" t="str">
        <f t="shared" si="68"/>
        <v>－</v>
      </c>
      <c r="J51" s="6" t="str">
        <f t="shared" si="17"/>
        <v>－</v>
      </c>
      <c r="K51" s="4">
        <f t="shared" si="68"/>
        <v>16</v>
      </c>
      <c r="L51" s="5">
        <f t="shared" si="68"/>
        <v>1</v>
      </c>
      <c r="M51" s="6">
        <f t="shared" si="18"/>
        <v>17</v>
      </c>
      <c r="N51" s="4" t="str">
        <f t="shared" si="68"/>
        <v>－</v>
      </c>
      <c r="O51" s="5" t="str">
        <f t="shared" si="68"/>
        <v>－</v>
      </c>
      <c r="P51" s="6" t="str">
        <f t="shared" si="0"/>
        <v>－</v>
      </c>
      <c r="Q51" s="4">
        <f t="shared" si="68"/>
        <v>2097</v>
      </c>
      <c r="R51" s="5">
        <f t="shared" si="68"/>
        <v>52</v>
      </c>
      <c r="S51" s="6">
        <f t="shared" si="1"/>
        <v>2149</v>
      </c>
      <c r="T51" s="4">
        <f t="shared" si="68"/>
        <v>72</v>
      </c>
      <c r="U51" s="5">
        <f t="shared" si="68"/>
        <v>2</v>
      </c>
      <c r="V51" s="6">
        <f t="shared" si="2"/>
        <v>74</v>
      </c>
      <c r="W51" s="4" t="str">
        <f t="shared" si="68"/>
        <v>－</v>
      </c>
      <c r="X51" s="5" t="str">
        <f t="shared" si="68"/>
        <v>－</v>
      </c>
      <c r="Y51" s="6" t="str">
        <f t="shared" si="19"/>
        <v>－</v>
      </c>
      <c r="Z51" s="4" t="str">
        <f t="shared" si="68"/>
        <v>－</v>
      </c>
      <c r="AA51" s="5" t="str">
        <f t="shared" si="68"/>
        <v>－</v>
      </c>
      <c r="AB51" s="6" t="str">
        <f t="shared" si="3"/>
        <v>－</v>
      </c>
      <c r="AC51" s="4">
        <f t="shared" si="68"/>
        <v>34</v>
      </c>
      <c r="AD51" s="5">
        <f t="shared" si="68"/>
        <v>2</v>
      </c>
      <c r="AE51" s="6">
        <f t="shared" si="4"/>
        <v>36</v>
      </c>
      <c r="AF51" s="4" t="str">
        <f t="shared" si="68"/>
        <v>－</v>
      </c>
      <c r="AG51" s="5" t="str">
        <f t="shared" si="68"/>
        <v>－</v>
      </c>
      <c r="AH51" s="6" t="str">
        <f t="shared" si="5"/>
        <v>－</v>
      </c>
      <c r="AI51" s="4" t="str">
        <f t="shared" si="68"/>
        <v>－</v>
      </c>
      <c r="AJ51" s="5" t="str">
        <f t="shared" si="68"/>
        <v>－</v>
      </c>
      <c r="AK51" s="6" t="str">
        <f t="shared" si="6"/>
        <v>－</v>
      </c>
      <c r="AL51" s="4" t="str">
        <f t="shared" si="68"/>
        <v>－</v>
      </c>
      <c r="AM51" s="5" t="str">
        <f t="shared" si="68"/>
        <v>－</v>
      </c>
      <c r="AN51" s="6" t="str">
        <f t="shared" si="7"/>
        <v>－</v>
      </c>
      <c r="AO51" s="4">
        <f t="shared" si="68"/>
        <v>1</v>
      </c>
      <c r="AP51" s="5" t="str">
        <f t="shared" si="68"/>
        <v>－</v>
      </c>
      <c r="AQ51" s="6">
        <f t="shared" si="8"/>
        <v>1</v>
      </c>
      <c r="AR51" s="4" t="str">
        <f t="shared" si="68"/>
        <v>－</v>
      </c>
      <c r="AS51" s="5" t="str">
        <f t="shared" si="68"/>
        <v>－</v>
      </c>
      <c r="AT51" s="6" t="str">
        <f t="shared" si="9"/>
        <v>－</v>
      </c>
      <c r="AU51" s="4" t="str">
        <f t="shared" si="68"/>
        <v>－</v>
      </c>
      <c r="AV51" s="5" t="str">
        <f t="shared" si="68"/>
        <v>－</v>
      </c>
      <c r="AW51" s="6" t="str">
        <f t="shared" si="10"/>
        <v>－</v>
      </c>
      <c r="AX51" s="4">
        <f t="shared" si="68"/>
        <v>28</v>
      </c>
      <c r="AY51" s="5" t="str">
        <f t="shared" si="68"/>
        <v>－</v>
      </c>
      <c r="AZ51" s="6">
        <f t="shared" si="11"/>
        <v>28</v>
      </c>
      <c r="BA51" s="4" t="str">
        <f t="shared" si="68"/>
        <v>－</v>
      </c>
      <c r="BB51" s="5" t="str">
        <f t="shared" si="68"/>
        <v>－</v>
      </c>
      <c r="BC51" s="6" t="str">
        <f t="shared" si="12"/>
        <v>－</v>
      </c>
      <c r="BD51" s="4">
        <f t="shared" si="68"/>
        <v>33</v>
      </c>
      <c r="BE51" s="5">
        <f t="shared" si="68"/>
        <v>1</v>
      </c>
      <c r="BF51" s="6">
        <f t="shared" si="13"/>
        <v>34</v>
      </c>
      <c r="BG51" s="4">
        <f>IF(SUM(BG48:BG50)=0,"－",SUM(BG48:BG50))</f>
        <v>712464</v>
      </c>
      <c r="BH51" s="5">
        <f>IF(SUM(BH48:BH50)=0,"－",SUM(BH48:BH50))</f>
        <v>4301</v>
      </c>
      <c r="BI51" s="6">
        <f t="shared" si="15"/>
        <v>716765</v>
      </c>
      <c r="BJ51" s="4"/>
      <c r="BK51" s="5"/>
      <c r="BL51" s="6"/>
      <c r="BM51" s="4"/>
      <c r="BN51" s="5"/>
      <c r="BO51" s="6"/>
      <c r="BP51" s="4"/>
      <c r="BQ51" s="5"/>
      <c r="BR51" s="6"/>
      <c r="BS51" s="4"/>
      <c r="BT51" s="5"/>
      <c r="BU51" s="6"/>
      <c r="BV51" s="4"/>
      <c r="BW51" s="5"/>
      <c r="BX51" s="6"/>
    </row>
    <row r="52" spans="1:76" s="26" customFormat="1" ht="12.75" customHeight="1" x14ac:dyDescent="0.15">
      <c r="A52" s="61"/>
      <c r="B52" s="54" t="s">
        <v>172</v>
      </c>
      <c r="C52" s="98" t="s">
        <v>159</v>
      </c>
      <c r="D52" s="33" t="s">
        <v>152</v>
      </c>
      <c r="E52" s="4">
        <v>286342</v>
      </c>
      <c r="F52" s="5">
        <v>6724</v>
      </c>
      <c r="G52" s="6">
        <f t="shared" si="16"/>
        <v>293066</v>
      </c>
      <c r="H52" s="4" t="s">
        <v>138</v>
      </c>
      <c r="I52" s="5" t="s">
        <v>138</v>
      </c>
      <c r="J52" s="6" t="str">
        <f t="shared" si="17"/>
        <v>－</v>
      </c>
      <c r="K52" s="4">
        <v>7</v>
      </c>
      <c r="L52" s="5">
        <v>1</v>
      </c>
      <c r="M52" s="6">
        <f t="shared" si="18"/>
        <v>8</v>
      </c>
      <c r="N52" s="4" t="s">
        <v>138</v>
      </c>
      <c r="O52" s="5" t="s">
        <v>138</v>
      </c>
      <c r="P52" s="6" t="str">
        <f t="shared" si="0"/>
        <v>－</v>
      </c>
      <c r="Q52" s="4">
        <v>1474</v>
      </c>
      <c r="R52" s="5">
        <v>70</v>
      </c>
      <c r="S52" s="6">
        <f t="shared" si="1"/>
        <v>1544</v>
      </c>
      <c r="T52" s="4">
        <v>75</v>
      </c>
      <c r="U52" s="5" t="s">
        <v>138</v>
      </c>
      <c r="V52" s="6">
        <f t="shared" si="2"/>
        <v>75</v>
      </c>
      <c r="W52" s="4" t="s">
        <v>138</v>
      </c>
      <c r="X52" s="5" t="s">
        <v>138</v>
      </c>
      <c r="Y52" s="6" t="str">
        <f t="shared" si="19"/>
        <v>－</v>
      </c>
      <c r="Z52" s="4" t="s">
        <v>138</v>
      </c>
      <c r="AA52" s="5" t="s">
        <v>138</v>
      </c>
      <c r="AB52" s="6" t="str">
        <f t="shared" si="3"/>
        <v>－</v>
      </c>
      <c r="AC52" s="4">
        <v>10</v>
      </c>
      <c r="AD52" s="5">
        <v>3</v>
      </c>
      <c r="AE52" s="6">
        <f t="shared" si="4"/>
        <v>13</v>
      </c>
      <c r="AF52" s="4" t="s">
        <v>138</v>
      </c>
      <c r="AG52" s="5" t="s">
        <v>138</v>
      </c>
      <c r="AH52" s="6" t="str">
        <f t="shared" si="5"/>
        <v>－</v>
      </c>
      <c r="AI52" s="4" t="s">
        <v>138</v>
      </c>
      <c r="AJ52" s="5" t="s">
        <v>138</v>
      </c>
      <c r="AK52" s="6" t="str">
        <f t="shared" si="6"/>
        <v>－</v>
      </c>
      <c r="AL52" s="4" t="s">
        <v>138</v>
      </c>
      <c r="AM52" s="5" t="s">
        <v>138</v>
      </c>
      <c r="AN52" s="6" t="str">
        <f t="shared" si="7"/>
        <v>－</v>
      </c>
      <c r="AO52" s="4" t="s">
        <v>138</v>
      </c>
      <c r="AP52" s="5" t="s">
        <v>138</v>
      </c>
      <c r="AQ52" s="6" t="str">
        <f t="shared" si="8"/>
        <v>－</v>
      </c>
      <c r="AR52" s="4" t="s">
        <v>138</v>
      </c>
      <c r="AS52" s="5" t="s">
        <v>138</v>
      </c>
      <c r="AT52" s="6" t="str">
        <f t="shared" si="9"/>
        <v>－</v>
      </c>
      <c r="AU52" s="4" t="s">
        <v>138</v>
      </c>
      <c r="AV52" s="5" t="s">
        <v>138</v>
      </c>
      <c r="AW52" s="6" t="str">
        <f t="shared" si="10"/>
        <v>－</v>
      </c>
      <c r="AX52" s="4">
        <v>18</v>
      </c>
      <c r="AY52" s="5" t="s">
        <v>138</v>
      </c>
      <c r="AZ52" s="6">
        <f t="shared" si="11"/>
        <v>18</v>
      </c>
      <c r="BA52" s="4" t="s">
        <v>138</v>
      </c>
      <c r="BB52" s="5" t="s">
        <v>138</v>
      </c>
      <c r="BC52" s="6" t="str">
        <f t="shared" si="12"/>
        <v>－</v>
      </c>
      <c r="BD52" s="4">
        <v>4</v>
      </c>
      <c r="BE52" s="5">
        <v>6</v>
      </c>
      <c r="BF52" s="6">
        <f t="shared" si="13"/>
        <v>10</v>
      </c>
      <c r="BG52" s="4">
        <f>IF(SUM(E52,H52,K52,N52,Q52,T52,W52,Z52,AC52,AF52,AI52,AL52,AO52,AR52,AU52,AX52,BA52,BD52)=0,"－",SUM(E52,H52,K52,N52,Q52,T52,W52,Z52,AC52,AF52,AI52,AL52,AO52,AR52,AU52,AX52,BA52,BD52))</f>
        <v>287930</v>
      </c>
      <c r="BH52" s="5">
        <f>IF(SUM(F52,I52,L52,O52,R52,U52,X52,AA52,AD52,AG52,AJ52,AM52,AP52,AS52,AV52,AY52,BB52,BE52)=0,"－",SUM(F52,I52,L52,O52,R52,U52,X52,AA52,AD52,AG52,AJ52,AM52,AP52,AS52,AV52,AY52,BB52,BE52))</f>
        <v>6804</v>
      </c>
      <c r="BI52" s="6">
        <f t="shared" si="15"/>
        <v>294734</v>
      </c>
      <c r="BJ52" s="4"/>
      <c r="BK52" s="5"/>
      <c r="BL52" s="6"/>
      <c r="BM52" s="4"/>
      <c r="BN52" s="5"/>
      <c r="BO52" s="6"/>
      <c r="BP52" s="4"/>
      <c r="BQ52" s="5"/>
      <c r="BR52" s="6"/>
      <c r="BS52" s="4"/>
      <c r="BT52" s="5"/>
      <c r="BU52" s="6"/>
      <c r="BV52" s="4"/>
      <c r="BW52" s="5"/>
      <c r="BX52" s="6"/>
    </row>
    <row r="53" spans="1:76" s="26" customFormat="1" ht="12.75" customHeight="1" x14ac:dyDescent="0.15">
      <c r="A53" s="61"/>
      <c r="B53" s="54"/>
      <c r="C53" s="98"/>
      <c r="D53" s="33" t="s">
        <v>160</v>
      </c>
      <c r="E53" s="4">
        <v>67590</v>
      </c>
      <c r="F53" s="5">
        <v>2856</v>
      </c>
      <c r="G53" s="6">
        <f t="shared" si="16"/>
        <v>70446</v>
      </c>
      <c r="H53" s="4" t="s">
        <v>138</v>
      </c>
      <c r="I53" s="5" t="s">
        <v>138</v>
      </c>
      <c r="J53" s="6" t="str">
        <f t="shared" si="17"/>
        <v>－</v>
      </c>
      <c r="K53" s="4">
        <v>1</v>
      </c>
      <c r="L53" s="5">
        <v>1</v>
      </c>
      <c r="M53" s="6">
        <f t="shared" si="18"/>
        <v>2</v>
      </c>
      <c r="N53" s="4" t="s">
        <v>138</v>
      </c>
      <c r="O53" s="5" t="s">
        <v>138</v>
      </c>
      <c r="P53" s="6" t="str">
        <f t="shared" si="0"/>
        <v>－</v>
      </c>
      <c r="Q53" s="4">
        <v>247</v>
      </c>
      <c r="R53" s="5">
        <v>9</v>
      </c>
      <c r="S53" s="6">
        <f t="shared" si="1"/>
        <v>256</v>
      </c>
      <c r="T53" s="4">
        <v>16</v>
      </c>
      <c r="U53" s="5" t="s">
        <v>138</v>
      </c>
      <c r="V53" s="6">
        <f t="shared" si="2"/>
        <v>16</v>
      </c>
      <c r="W53" s="4" t="s">
        <v>138</v>
      </c>
      <c r="X53" s="5" t="s">
        <v>138</v>
      </c>
      <c r="Y53" s="6" t="str">
        <f t="shared" si="19"/>
        <v>－</v>
      </c>
      <c r="Z53" s="4" t="s">
        <v>138</v>
      </c>
      <c r="AA53" s="5" t="s">
        <v>138</v>
      </c>
      <c r="AB53" s="6" t="str">
        <f t="shared" si="3"/>
        <v>－</v>
      </c>
      <c r="AC53" s="4">
        <v>2</v>
      </c>
      <c r="AD53" s="5">
        <v>5</v>
      </c>
      <c r="AE53" s="6">
        <f t="shared" si="4"/>
        <v>7</v>
      </c>
      <c r="AF53" s="4" t="s">
        <v>138</v>
      </c>
      <c r="AG53" s="5" t="s">
        <v>138</v>
      </c>
      <c r="AH53" s="6" t="str">
        <f t="shared" si="5"/>
        <v>－</v>
      </c>
      <c r="AI53" s="4" t="s">
        <v>138</v>
      </c>
      <c r="AJ53" s="5" t="s">
        <v>138</v>
      </c>
      <c r="AK53" s="6" t="str">
        <f t="shared" si="6"/>
        <v>－</v>
      </c>
      <c r="AL53" s="4" t="s">
        <v>138</v>
      </c>
      <c r="AM53" s="5" t="s">
        <v>138</v>
      </c>
      <c r="AN53" s="6" t="str">
        <f t="shared" si="7"/>
        <v>－</v>
      </c>
      <c r="AO53" s="4" t="s">
        <v>138</v>
      </c>
      <c r="AP53" s="5" t="s">
        <v>138</v>
      </c>
      <c r="AQ53" s="6" t="str">
        <f t="shared" si="8"/>
        <v>－</v>
      </c>
      <c r="AR53" s="4" t="s">
        <v>138</v>
      </c>
      <c r="AS53" s="5" t="s">
        <v>138</v>
      </c>
      <c r="AT53" s="6" t="str">
        <f t="shared" si="9"/>
        <v>－</v>
      </c>
      <c r="AU53" s="4" t="s">
        <v>138</v>
      </c>
      <c r="AV53" s="5" t="s">
        <v>138</v>
      </c>
      <c r="AW53" s="6" t="str">
        <f t="shared" si="10"/>
        <v>－</v>
      </c>
      <c r="AX53" s="4" t="s">
        <v>138</v>
      </c>
      <c r="AY53" s="5" t="s">
        <v>138</v>
      </c>
      <c r="AZ53" s="6" t="str">
        <f t="shared" si="11"/>
        <v>－</v>
      </c>
      <c r="BA53" s="4" t="s">
        <v>138</v>
      </c>
      <c r="BB53" s="5" t="s">
        <v>138</v>
      </c>
      <c r="BC53" s="6" t="str">
        <f t="shared" si="12"/>
        <v>－</v>
      </c>
      <c r="BD53" s="4" t="s">
        <v>138</v>
      </c>
      <c r="BE53" s="5">
        <v>1</v>
      </c>
      <c r="BF53" s="6">
        <f t="shared" si="13"/>
        <v>1</v>
      </c>
      <c r="BG53" s="4">
        <f>IF(SUM(E53,H53,K53,N53,Q53,T53,W53,Z53,AC53,AF53,AI53,AL53,AO53,AR53,AU53,AX53,BA53,BD53)=0,"－",SUM(E53,H53,K53,N53,Q53,T53,W53,Z53,AC53,AF53,AI53,AL53,AO53,AR53,AU53,AX53,BA53,BD53))</f>
        <v>67856</v>
      </c>
      <c r="BH53" s="5">
        <f>IF(SUM(F53,I53,L53,O53,R53,U53,X53,AA53,AD53,AG53,AJ53,AM53,AP53,AS53,AV53,AY53,BB53,BE53)=0,"－",SUM(F53,I53,L53,O53,R53,U53,X53,AA53,AD53,AG53,AJ53,AM53,AP53,AS53,AV53,AY53,BB53,BE53))</f>
        <v>2872</v>
      </c>
      <c r="BI53" s="6">
        <f t="shared" si="15"/>
        <v>70728</v>
      </c>
      <c r="BJ53" s="4"/>
      <c r="BK53" s="5"/>
      <c r="BL53" s="6"/>
      <c r="BM53" s="4"/>
      <c r="BN53" s="5"/>
      <c r="BO53" s="6"/>
      <c r="BP53" s="4"/>
      <c r="BQ53" s="5"/>
      <c r="BR53" s="6"/>
      <c r="BS53" s="4"/>
      <c r="BT53" s="5"/>
      <c r="BU53" s="6"/>
      <c r="BV53" s="4"/>
      <c r="BW53" s="5"/>
      <c r="BX53" s="6"/>
    </row>
    <row r="54" spans="1:76" s="26" customFormat="1" ht="12.75" customHeight="1" x14ac:dyDescent="0.15">
      <c r="A54" s="61"/>
      <c r="B54" s="54"/>
      <c r="C54" s="98"/>
      <c r="D54" s="33" t="s">
        <v>27</v>
      </c>
      <c r="E54" s="4">
        <f>IF(SUM(E52:E53)=0,"－",SUM(E52:E53))</f>
        <v>353932</v>
      </c>
      <c r="F54" s="5">
        <f t="shared" ref="F54:BE54" si="69">IF(SUM(F52:F53)=0,"－",SUM(F52:F53))</f>
        <v>9580</v>
      </c>
      <c r="G54" s="6">
        <f t="shared" si="16"/>
        <v>363512</v>
      </c>
      <c r="H54" s="4" t="str">
        <f t="shared" si="69"/>
        <v>－</v>
      </c>
      <c r="I54" s="5" t="str">
        <f t="shared" si="69"/>
        <v>－</v>
      </c>
      <c r="J54" s="6" t="str">
        <f t="shared" si="17"/>
        <v>－</v>
      </c>
      <c r="K54" s="4">
        <f t="shared" si="69"/>
        <v>8</v>
      </c>
      <c r="L54" s="5">
        <f t="shared" si="69"/>
        <v>2</v>
      </c>
      <c r="M54" s="6">
        <f t="shared" si="18"/>
        <v>10</v>
      </c>
      <c r="N54" s="4" t="str">
        <f t="shared" si="69"/>
        <v>－</v>
      </c>
      <c r="O54" s="5" t="str">
        <f t="shared" si="69"/>
        <v>－</v>
      </c>
      <c r="P54" s="6" t="str">
        <f t="shared" si="0"/>
        <v>－</v>
      </c>
      <c r="Q54" s="4">
        <f t="shared" si="69"/>
        <v>1721</v>
      </c>
      <c r="R54" s="5">
        <f t="shared" si="69"/>
        <v>79</v>
      </c>
      <c r="S54" s="6">
        <f t="shared" si="1"/>
        <v>1800</v>
      </c>
      <c r="T54" s="4">
        <f t="shared" si="69"/>
        <v>91</v>
      </c>
      <c r="U54" s="5" t="str">
        <f t="shared" si="69"/>
        <v>－</v>
      </c>
      <c r="V54" s="6">
        <f t="shared" si="2"/>
        <v>91</v>
      </c>
      <c r="W54" s="4" t="str">
        <f t="shared" si="69"/>
        <v>－</v>
      </c>
      <c r="X54" s="5" t="str">
        <f t="shared" si="69"/>
        <v>－</v>
      </c>
      <c r="Y54" s="6" t="str">
        <f t="shared" si="19"/>
        <v>－</v>
      </c>
      <c r="Z54" s="4" t="str">
        <f t="shared" si="69"/>
        <v>－</v>
      </c>
      <c r="AA54" s="5" t="str">
        <f t="shared" si="69"/>
        <v>－</v>
      </c>
      <c r="AB54" s="6" t="str">
        <f t="shared" si="3"/>
        <v>－</v>
      </c>
      <c r="AC54" s="4">
        <f t="shared" si="69"/>
        <v>12</v>
      </c>
      <c r="AD54" s="5">
        <f t="shared" si="69"/>
        <v>8</v>
      </c>
      <c r="AE54" s="6">
        <f t="shared" si="4"/>
        <v>20</v>
      </c>
      <c r="AF54" s="4" t="str">
        <f t="shared" si="69"/>
        <v>－</v>
      </c>
      <c r="AG54" s="5" t="str">
        <f t="shared" si="69"/>
        <v>－</v>
      </c>
      <c r="AH54" s="6" t="str">
        <f t="shared" si="5"/>
        <v>－</v>
      </c>
      <c r="AI54" s="4" t="str">
        <f t="shared" si="69"/>
        <v>－</v>
      </c>
      <c r="AJ54" s="5" t="str">
        <f t="shared" si="69"/>
        <v>－</v>
      </c>
      <c r="AK54" s="6" t="str">
        <f t="shared" si="6"/>
        <v>－</v>
      </c>
      <c r="AL54" s="4" t="str">
        <f t="shared" si="69"/>
        <v>－</v>
      </c>
      <c r="AM54" s="5" t="str">
        <f t="shared" si="69"/>
        <v>－</v>
      </c>
      <c r="AN54" s="6" t="str">
        <f t="shared" si="7"/>
        <v>－</v>
      </c>
      <c r="AO54" s="4" t="str">
        <f t="shared" si="69"/>
        <v>－</v>
      </c>
      <c r="AP54" s="5" t="str">
        <f t="shared" si="69"/>
        <v>－</v>
      </c>
      <c r="AQ54" s="6" t="str">
        <f t="shared" si="8"/>
        <v>－</v>
      </c>
      <c r="AR54" s="4" t="str">
        <f t="shared" si="69"/>
        <v>－</v>
      </c>
      <c r="AS54" s="5" t="str">
        <f t="shared" si="69"/>
        <v>－</v>
      </c>
      <c r="AT54" s="6" t="str">
        <f t="shared" si="9"/>
        <v>－</v>
      </c>
      <c r="AU54" s="4" t="str">
        <f t="shared" si="69"/>
        <v>－</v>
      </c>
      <c r="AV54" s="5" t="str">
        <f t="shared" si="69"/>
        <v>－</v>
      </c>
      <c r="AW54" s="6" t="str">
        <f t="shared" si="10"/>
        <v>－</v>
      </c>
      <c r="AX54" s="4">
        <f t="shared" si="69"/>
        <v>18</v>
      </c>
      <c r="AY54" s="5" t="str">
        <f t="shared" si="69"/>
        <v>－</v>
      </c>
      <c r="AZ54" s="6">
        <f t="shared" si="11"/>
        <v>18</v>
      </c>
      <c r="BA54" s="4" t="str">
        <f t="shared" si="69"/>
        <v>－</v>
      </c>
      <c r="BB54" s="5" t="str">
        <f t="shared" si="69"/>
        <v>－</v>
      </c>
      <c r="BC54" s="6" t="str">
        <f t="shared" si="12"/>
        <v>－</v>
      </c>
      <c r="BD54" s="4">
        <f t="shared" si="69"/>
        <v>4</v>
      </c>
      <c r="BE54" s="5">
        <f t="shared" si="69"/>
        <v>7</v>
      </c>
      <c r="BF54" s="6">
        <f t="shared" si="13"/>
        <v>11</v>
      </c>
      <c r="BG54" s="4">
        <f>IF(SUM(BG52:BG53)=0,"－",SUM(BG52:BG53))</f>
        <v>355786</v>
      </c>
      <c r="BH54" s="5">
        <f>IF(SUM(BH52:BH53)=0,"－",SUM(BH52:BH53))</f>
        <v>9676</v>
      </c>
      <c r="BI54" s="6">
        <f t="shared" si="15"/>
        <v>365462</v>
      </c>
      <c r="BJ54" s="4"/>
      <c r="BK54" s="5"/>
      <c r="BL54" s="6"/>
      <c r="BM54" s="4"/>
      <c r="BN54" s="5"/>
      <c r="BO54" s="6"/>
      <c r="BP54" s="4"/>
      <c r="BQ54" s="5"/>
      <c r="BR54" s="6"/>
      <c r="BS54" s="4"/>
      <c r="BT54" s="5"/>
      <c r="BU54" s="6"/>
      <c r="BV54" s="4"/>
      <c r="BW54" s="5"/>
      <c r="BX54" s="6"/>
    </row>
    <row r="55" spans="1:76" s="26" customFormat="1" ht="12.75" customHeight="1" x14ac:dyDescent="0.15">
      <c r="A55" s="61"/>
      <c r="B55" s="54"/>
      <c r="C55" s="101" t="s">
        <v>229</v>
      </c>
      <c r="D55" s="33" t="s">
        <v>161</v>
      </c>
      <c r="E55" s="4">
        <v>206494</v>
      </c>
      <c r="F55" s="5">
        <v>4346</v>
      </c>
      <c r="G55" s="6">
        <f t="shared" si="16"/>
        <v>210840</v>
      </c>
      <c r="H55" s="4" t="s">
        <v>138</v>
      </c>
      <c r="I55" s="5" t="s">
        <v>138</v>
      </c>
      <c r="J55" s="6" t="str">
        <f t="shared" si="17"/>
        <v>－</v>
      </c>
      <c r="K55" s="4">
        <v>10</v>
      </c>
      <c r="L55" s="5" t="s">
        <v>138</v>
      </c>
      <c r="M55" s="6">
        <f t="shared" si="18"/>
        <v>10</v>
      </c>
      <c r="N55" s="4" t="s">
        <v>138</v>
      </c>
      <c r="O55" s="5" t="s">
        <v>138</v>
      </c>
      <c r="P55" s="6" t="str">
        <f t="shared" si="0"/>
        <v>－</v>
      </c>
      <c r="Q55" s="4">
        <v>699</v>
      </c>
      <c r="R55" s="5">
        <v>75</v>
      </c>
      <c r="S55" s="6">
        <f t="shared" si="1"/>
        <v>774</v>
      </c>
      <c r="T55" s="4">
        <v>65</v>
      </c>
      <c r="U55" s="5">
        <v>1</v>
      </c>
      <c r="V55" s="6">
        <f t="shared" si="2"/>
        <v>66</v>
      </c>
      <c r="W55" s="4" t="s">
        <v>138</v>
      </c>
      <c r="X55" s="5" t="s">
        <v>138</v>
      </c>
      <c r="Y55" s="6" t="str">
        <f t="shared" si="19"/>
        <v>－</v>
      </c>
      <c r="Z55" s="4" t="s">
        <v>138</v>
      </c>
      <c r="AA55" s="5" t="s">
        <v>138</v>
      </c>
      <c r="AB55" s="6" t="str">
        <f t="shared" si="3"/>
        <v>－</v>
      </c>
      <c r="AC55" s="4">
        <v>3</v>
      </c>
      <c r="AD55" s="5">
        <v>4</v>
      </c>
      <c r="AE55" s="6">
        <f t="shared" si="4"/>
        <v>7</v>
      </c>
      <c r="AF55" s="4" t="s">
        <v>138</v>
      </c>
      <c r="AG55" s="5" t="s">
        <v>138</v>
      </c>
      <c r="AH55" s="6" t="str">
        <f t="shared" si="5"/>
        <v>－</v>
      </c>
      <c r="AI55" s="4" t="s">
        <v>138</v>
      </c>
      <c r="AJ55" s="5" t="s">
        <v>138</v>
      </c>
      <c r="AK55" s="6" t="str">
        <f t="shared" si="6"/>
        <v>－</v>
      </c>
      <c r="AL55" s="4" t="s">
        <v>138</v>
      </c>
      <c r="AM55" s="5" t="s">
        <v>138</v>
      </c>
      <c r="AN55" s="6" t="str">
        <f t="shared" si="7"/>
        <v>－</v>
      </c>
      <c r="AO55" s="4" t="s">
        <v>138</v>
      </c>
      <c r="AP55" s="5" t="s">
        <v>138</v>
      </c>
      <c r="AQ55" s="6" t="str">
        <f t="shared" si="8"/>
        <v>－</v>
      </c>
      <c r="AR55" s="4" t="s">
        <v>138</v>
      </c>
      <c r="AS55" s="5" t="s">
        <v>138</v>
      </c>
      <c r="AT55" s="6" t="str">
        <f t="shared" si="9"/>
        <v>－</v>
      </c>
      <c r="AU55" s="4" t="s">
        <v>138</v>
      </c>
      <c r="AV55" s="5" t="s">
        <v>138</v>
      </c>
      <c r="AW55" s="6" t="str">
        <f t="shared" si="10"/>
        <v>－</v>
      </c>
      <c r="AX55" s="4">
        <v>26</v>
      </c>
      <c r="AY55" s="5" t="s">
        <v>138</v>
      </c>
      <c r="AZ55" s="6">
        <f t="shared" si="11"/>
        <v>26</v>
      </c>
      <c r="BA55" s="4" t="s">
        <v>138</v>
      </c>
      <c r="BB55" s="5" t="s">
        <v>138</v>
      </c>
      <c r="BC55" s="6" t="str">
        <f t="shared" si="12"/>
        <v>－</v>
      </c>
      <c r="BD55" s="4">
        <v>2</v>
      </c>
      <c r="BE55" s="5" t="s">
        <v>138</v>
      </c>
      <c r="BF55" s="6">
        <f t="shared" si="13"/>
        <v>2</v>
      </c>
      <c r="BG55" s="4">
        <f>IF(SUM(E55,H55,K55,N55,Q55,T55,W55,Z55,AC55,AF55,AI55,AL55,AO55,AR55,AU55,AX55,BA55,BD55)=0,"－",SUM(E55,H55,K55,N55,Q55,T55,W55,Z55,AC55,AF55,AI55,AL55,AO55,AR55,AU55,AX55,BA55,BD55))</f>
        <v>207299</v>
      </c>
      <c r="BH55" s="5">
        <f>IF(SUM(F55,I55,L55,O55,R55,U55,X55,AA55,AD55,AG55,AJ55,AM55,AP55,AS55,AV55,AY55,BB55,BE55)=0,"－",SUM(F55,I55,L55,O55,R55,U55,X55,AA55,AD55,AG55,AJ55,AM55,AP55,AS55,AV55,AY55,BB55,BE55))</f>
        <v>4426</v>
      </c>
      <c r="BI55" s="6">
        <f t="shared" si="15"/>
        <v>211725</v>
      </c>
      <c r="BJ55" s="4"/>
      <c r="BK55" s="5"/>
      <c r="BL55" s="6"/>
      <c r="BM55" s="4"/>
      <c r="BN55" s="5"/>
      <c r="BO55" s="6"/>
      <c r="BP55" s="4"/>
      <c r="BQ55" s="5"/>
      <c r="BR55" s="6"/>
      <c r="BS55" s="4"/>
      <c r="BT55" s="5"/>
      <c r="BU55" s="6"/>
      <c r="BV55" s="4"/>
      <c r="BW55" s="5"/>
      <c r="BX55" s="6"/>
    </row>
    <row r="56" spans="1:76" s="26" customFormat="1" ht="12.75" customHeight="1" x14ac:dyDescent="0.15">
      <c r="A56" s="61"/>
      <c r="B56" s="54"/>
      <c r="C56" s="102"/>
      <c r="D56" s="33" t="s">
        <v>162</v>
      </c>
      <c r="E56" s="4">
        <v>49942</v>
      </c>
      <c r="F56" s="5">
        <v>1678</v>
      </c>
      <c r="G56" s="6">
        <f t="shared" si="16"/>
        <v>51620</v>
      </c>
      <c r="H56" s="4" t="s">
        <v>138</v>
      </c>
      <c r="I56" s="5" t="s">
        <v>138</v>
      </c>
      <c r="J56" s="6" t="str">
        <f t="shared" si="17"/>
        <v>－</v>
      </c>
      <c r="K56" s="4" t="s">
        <v>138</v>
      </c>
      <c r="L56" s="5" t="s">
        <v>138</v>
      </c>
      <c r="M56" s="6" t="str">
        <f t="shared" si="18"/>
        <v>－</v>
      </c>
      <c r="N56" s="4" t="s">
        <v>138</v>
      </c>
      <c r="O56" s="5" t="s">
        <v>138</v>
      </c>
      <c r="P56" s="6" t="str">
        <f t="shared" si="0"/>
        <v>－</v>
      </c>
      <c r="Q56" s="4">
        <v>187</v>
      </c>
      <c r="R56" s="5">
        <v>10</v>
      </c>
      <c r="S56" s="6">
        <f t="shared" si="1"/>
        <v>197</v>
      </c>
      <c r="T56" s="4">
        <v>25</v>
      </c>
      <c r="U56" s="5">
        <v>1</v>
      </c>
      <c r="V56" s="6">
        <f t="shared" si="2"/>
        <v>26</v>
      </c>
      <c r="W56" s="4" t="s">
        <v>138</v>
      </c>
      <c r="X56" s="5" t="s">
        <v>138</v>
      </c>
      <c r="Y56" s="6" t="str">
        <f t="shared" si="19"/>
        <v>－</v>
      </c>
      <c r="Z56" s="4" t="s">
        <v>138</v>
      </c>
      <c r="AA56" s="5" t="s">
        <v>138</v>
      </c>
      <c r="AB56" s="6" t="str">
        <f t="shared" si="3"/>
        <v>－</v>
      </c>
      <c r="AC56" s="4">
        <v>9</v>
      </c>
      <c r="AD56" s="5">
        <v>1</v>
      </c>
      <c r="AE56" s="6">
        <f t="shared" si="4"/>
        <v>10</v>
      </c>
      <c r="AF56" s="4" t="s">
        <v>138</v>
      </c>
      <c r="AG56" s="5" t="s">
        <v>138</v>
      </c>
      <c r="AH56" s="6" t="str">
        <f t="shared" si="5"/>
        <v>－</v>
      </c>
      <c r="AI56" s="4" t="s">
        <v>138</v>
      </c>
      <c r="AJ56" s="5" t="s">
        <v>138</v>
      </c>
      <c r="AK56" s="6" t="str">
        <f t="shared" si="6"/>
        <v>－</v>
      </c>
      <c r="AL56" s="4" t="s">
        <v>138</v>
      </c>
      <c r="AM56" s="5" t="s">
        <v>138</v>
      </c>
      <c r="AN56" s="6" t="str">
        <f t="shared" si="7"/>
        <v>－</v>
      </c>
      <c r="AO56" s="4" t="s">
        <v>138</v>
      </c>
      <c r="AP56" s="5" t="s">
        <v>138</v>
      </c>
      <c r="AQ56" s="6" t="str">
        <f t="shared" si="8"/>
        <v>－</v>
      </c>
      <c r="AR56" s="4" t="s">
        <v>138</v>
      </c>
      <c r="AS56" s="5" t="s">
        <v>138</v>
      </c>
      <c r="AT56" s="6" t="str">
        <f t="shared" si="9"/>
        <v>－</v>
      </c>
      <c r="AU56" s="4" t="s">
        <v>138</v>
      </c>
      <c r="AV56" s="5" t="s">
        <v>138</v>
      </c>
      <c r="AW56" s="6" t="str">
        <f t="shared" si="10"/>
        <v>－</v>
      </c>
      <c r="AX56" s="4">
        <v>24</v>
      </c>
      <c r="AY56" s="5" t="s">
        <v>138</v>
      </c>
      <c r="AZ56" s="6">
        <f t="shared" si="11"/>
        <v>24</v>
      </c>
      <c r="BA56" s="4" t="s">
        <v>138</v>
      </c>
      <c r="BB56" s="5" t="s">
        <v>138</v>
      </c>
      <c r="BC56" s="6" t="str">
        <f t="shared" si="12"/>
        <v>－</v>
      </c>
      <c r="BD56" s="4" t="s">
        <v>138</v>
      </c>
      <c r="BE56" s="5">
        <v>1</v>
      </c>
      <c r="BF56" s="6">
        <f t="shared" si="13"/>
        <v>1</v>
      </c>
      <c r="BG56" s="4">
        <f>IF(SUM(E56,H56,K56,N56,Q56,T56,W56,Z56,AC56,AF56,AI56,AL56,AO56,AR56,AU56,AX56,BA56,BD56)=0,"－",SUM(E56,H56,K56,N56,Q56,T56,W56,Z56,AC56,AF56,AI56,AL56,AO56,AR56,AU56,AX56,BA56,BD56))</f>
        <v>50187</v>
      </c>
      <c r="BH56" s="5">
        <f>IF(SUM(F56,I56,L56,O56,R56,U56,X56,AA56,AD56,AG56,AJ56,AM56,AP56,AS56,AV56,AY56,BB56,BE56)=0,"－",SUM(F56,I56,L56,O56,R56,U56,X56,AA56,AD56,AG56,AJ56,AM56,AP56,AS56,AV56,AY56,BB56,BE56))</f>
        <v>1691</v>
      </c>
      <c r="BI56" s="6">
        <f t="shared" si="15"/>
        <v>51878</v>
      </c>
      <c r="BJ56" s="4"/>
      <c r="BK56" s="5"/>
      <c r="BL56" s="6"/>
      <c r="BM56" s="4"/>
      <c r="BN56" s="5"/>
      <c r="BO56" s="6"/>
      <c r="BP56" s="4"/>
      <c r="BQ56" s="5"/>
      <c r="BR56" s="6"/>
      <c r="BS56" s="4"/>
      <c r="BT56" s="5"/>
      <c r="BU56" s="6"/>
      <c r="BV56" s="4"/>
      <c r="BW56" s="5"/>
      <c r="BX56" s="6"/>
    </row>
    <row r="57" spans="1:76" s="26" customFormat="1" ht="12.75" customHeight="1" x14ac:dyDescent="0.15">
      <c r="A57" s="61"/>
      <c r="B57" s="54"/>
      <c r="C57" s="103"/>
      <c r="D57" s="33" t="s">
        <v>27</v>
      </c>
      <c r="E57" s="4">
        <f>IF(SUM(E55:E56)=0,"－",SUM(E55:E56))</f>
        <v>256436</v>
      </c>
      <c r="F57" s="5">
        <f t="shared" ref="F57:BE57" si="70">IF(SUM(F55:F56)=0,"－",SUM(F55:F56))</f>
        <v>6024</v>
      </c>
      <c r="G57" s="6">
        <f t="shared" si="16"/>
        <v>262460</v>
      </c>
      <c r="H57" s="4" t="str">
        <f t="shared" si="70"/>
        <v>－</v>
      </c>
      <c r="I57" s="5" t="str">
        <f t="shared" si="70"/>
        <v>－</v>
      </c>
      <c r="J57" s="6" t="str">
        <f t="shared" si="17"/>
        <v>－</v>
      </c>
      <c r="K57" s="4">
        <f t="shared" si="70"/>
        <v>10</v>
      </c>
      <c r="L57" s="5" t="str">
        <f t="shared" si="70"/>
        <v>－</v>
      </c>
      <c r="M57" s="6">
        <f t="shared" si="18"/>
        <v>10</v>
      </c>
      <c r="N57" s="4" t="str">
        <f t="shared" si="70"/>
        <v>－</v>
      </c>
      <c r="O57" s="5" t="str">
        <f t="shared" si="70"/>
        <v>－</v>
      </c>
      <c r="P57" s="6" t="str">
        <f t="shared" si="0"/>
        <v>－</v>
      </c>
      <c r="Q57" s="4">
        <f t="shared" si="70"/>
        <v>886</v>
      </c>
      <c r="R57" s="5">
        <f t="shared" si="70"/>
        <v>85</v>
      </c>
      <c r="S57" s="6">
        <f t="shared" si="1"/>
        <v>971</v>
      </c>
      <c r="T57" s="4">
        <f t="shared" si="70"/>
        <v>90</v>
      </c>
      <c r="U57" s="5">
        <f t="shared" si="70"/>
        <v>2</v>
      </c>
      <c r="V57" s="6">
        <f t="shared" si="2"/>
        <v>92</v>
      </c>
      <c r="W57" s="4" t="str">
        <f t="shared" si="70"/>
        <v>－</v>
      </c>
      <c r="X57" s="5" t="str">
        <f t="shared" si="70"/>
        <v>－</v>
      </c>
      <c r="Y57" s="6" t="str">
        <f t="shared" si="19"/>
        <v>－</v>
      </c>
      <c r="Z57" s="4" t="str">
        <f t="shared" si="70"/>
        <v>－</v>
      </c>
      <c r="AA57" s="5" t="str">
        <f t="shared" si="70"/>
        <v>－</v>
      </c>
      <c r="AB57" s="6" t="str">
        <f t="shared" si="3"/>
        <v>－</v>
      </c>
      <c r="AC57" s="4">
        <f t="shared" si="70"/>
        <v>12</v>
      </c>
      <c r="AD57" s="5">
        <f t="shared" si="70"/>
        <v>5</v>
      </c>
      <c r="AE57" s="6">
        <f t="shared" si="4"/>
        <v>17</v>
      </c>
      <c r="AF57" s="4" t="str">
        <f t="shared" si="70"/>
        <v>－</v>
      </c>
      <c r="AG57" s="5" t="str">
        <f t="shared" si="70"/>
        <v>－</v>
      </c>
      <c r="AH57" s="6" t="str">
        <f t="shared" si="5"/>
        <v>－</v>
      </c>
      <c r="AI57" s="4" t="str">
        <f t="shared" si="70"/>
        <v>－</v>
      </c>
      <c r="AJ57" s="5" t="str">
        <f t="shared" si="70"/>
        <v>－</v>
      </c>
      <c r="AK57" s="6" t="str">
        <f t="shared" si="6"/>
        <v>－</v>
      </c>
      <c r="AL57" s="4" t="str">
        <f t="shared" si="70"/>
        <v>－</v>
      </c>
      <c r="AM57" s="5" t="str">
        <f t="shared" si="70"/>
        <v>－</v>
      </c>
      <c r="AN57" s="6" t="str">
        <f t="shared" si="7"/>
        <v>－</v>
      </c>
      <c r="AO57" s="4" t="str">
        <f t="shared" si="70"/>
        <v>－</v>
      </c>
      <c r="AP57" s="5" t="str">
        <f t="shared" si="70"/>
        <v>－</v>
      </c>
      <c r="AQ57" s="6" t="str">
        <f t="shared" si="8"/>
        <v>－</v>
      </c>
      <c r="AR57" s="4" t="str">
        <f t="shared" si="70"/>
        <v>－</v>
      </c>
      <c r="AS57" s="5" t="str">
        <f t="shared" si="70"/>
        <v>－</v>
      </c>
      <c r="AT57" s="6" t="str">
        <f t="shared" si="9"/>
        <v>－</v>
      </c>
      <c r="AU57" s="4" t="str">
        <f t="shared" si="70"/>
        <v>－</v>
      </c>
      <c r="AV57" s="5" t="str">
        <f t="shared" si="70"/>
        <v>－</v>
      </c>
      <c r="AW57" s="6" t="str">
        <f t="shared" si="10"/>
        <v>－</v>
      </c>
      <c r="AX57" s="4">
        <f t="shared" si="70"/>
        <v>50</v>
      </c>
      <c r="AY57" s="5" t="str">
        <f t="shared" si="70"/>
        <v>－</v>
      </c>
      <c r="AZ57" s="6">
        <f t="shared" si="11"/>
        <v>50</v>
      </c>
      <c r="BA57" s="4" t="str">
        <f t="shared" si="70"/>
        <v>－</v>
      </c>
      <c r="BB57" s="5" t="str">
        <f t="shared" si="70"/>
        <v>－</v>
      </c>
      <c r="BC57" s="6" t="str">
        <f t="shared" si="12"/>
        <v>－</v>
      </c>
      <c r="BD57" s="4">
        <f t="shared" si="70"/>
        <v>2</v>
      </c>
      <c r="BE57" s="5">
        <f t="shared" si="70"/>
        <v>1</v>
      </c>
      <c r="BF57" s="6">
        <f t="shared" si="13"/>
        <v>3</v>
      </c>
      <c r="BG57" s="4">
        <f>IF(SUM(BG55:BG56)=0,"－",SUM(BG55:BG56))</f>
        <v>257486</v>
      </c>
      <c r="BH57" s="5">
        <f>IF(SUM(BH55:BH56)=0,"－",SUM(BH55:BH56))</f>
        <v>6117</v>
      </c>
      <c r="BI57" s="6">
        <f t="shared" si="15"/>
        <v>263603</v>
      </c>
      <c r="BJ57" s="4"/>
      <c r="BK57" s="5"/>
      <c r="BL57" s="6"/>
      <c r="BM57" s="4"/>
      <c r="BN57" s="5"/>
      <c r="BO57" s="6"/>
      <c r="BP57" s="4"/>
      <c r="BQ57" s="5"/>
      <c r="BR57" s="6"/>
      <c r="BS57" s="4"/>
      <c r="BT57" s="5"/>
      <c r="BU57" s="6"/>
      <c r="BV57" s="4"/>
      <c r="BW57" s="5"/>
      <c r="BX57" s="6"/>
    </row>
    <row r="58" spans="1:76" s="26" customFormat="1" ht="12.75" customHeight="1" x14ac:dyDescent="0.15">
      <c r="A58" s="61"/>
      <c r="B58" s="54"/>
      <c r="C58" s="98" t="s">
        <v>108</v>
      </c>
      <c r="D58" s="33" t="s">
        <v>50</v>
      </c>
      <c r="E58" s="4">
        <v>248098</v>
      </c>
      <c r="F58" s="5">
        <v>5602</v>
      </c>
      <c r="G58" s="6">
        <f t="shared" si="16"/>
        <v>253700</v>
      </c>
      <c r="H58" s="4" t="s">
        <v>138</v>
      </c>
      <c r="I58" s="5" t="s">
        <v>138</v>
      </c>
      <c r="J58" s="6" t="str">
        <f t="shared" si="17"/>
        <v>－</v>
      </c>
      <c r="K58" s="4">
        <v>7</v>
      </c>
      <c r="L58" s="5">
        <v>1</v>
      </c>
      <c r="M58" s="6">
        <f t="shared" si="18"/>
        <v>8</v>
      </c>
      <c r="N58" s="4" t="s">
        <v>138</v>
      </c>
      <c r="O58" s="5" t="s">
        <v>138</v>
      </c>
      <c r="P58" s="6" t="str">
        <f t="shared" si="0"/>
        <v>－</v>
      </c>
      <c r="Q58" s="4">
        <v>964</v>
      </c>
      <c r="R58" s="5">
        <v>36</v>
      </c>
      <c r="S58" s="6">
        <f t="shared" si="1"/>
        <v>1000</v>
      </c>
      <c r="T58" s="4">
        <v>54</v>
      </c>
      <c r="U58" s="5">
        <v>1</v>
      </c>
      <c r="V58" s="6">
        <f t="shared" si="2"/>
        <v>55</v>
      </c>
      <c r="W58" s="4" t="s">
        <v>138</v>
      </c>
      <c r="X58" s="5" t="s">
        <v>138</v>
      </c>
      <c r="Y58" s="6" t="str">
        <f t="shared" si="19"/>
        <v>－</v>
      </c>
      <c r="Z58" s="4" t="s">
        <v>138</v>
      </c>
      <c r="AA58" s="5" t="s">
        <v>138</v>
      </c>
      <c r="AB58" s="6" t="str">
        <f t="shared" si="3"/>
        <v>－</v>
      </c>
      <c r="AC58" s="4">
        <v>8</v>
      </c>
      <c r="AD58" s="5">
        <v>4</v>
      </c>
      <c r="AE58" s="6">
        <f t="shared" si="4"/>
        <v>12</v>
      </c>
      <c r="AF58" s="4" t="s">
        <v>138</v>
      </c>
      <c r="AG58" s="5" t="s">
        <v>138</v>
      </c>
      <c r="AH58" s="6" t="str">
        <f t="shared" si="5"/>
        <v>－</v>
      </c>
      <c r="AI58" s="4" t="s">
        <v>138</v>
      </c>
      <c r="AJ58" s="5" t="s">
        <v>138</v>
      </c>
      <c r="AK58" s="6" t="str">
        <f t="shared" si="6"/>
        <v>－</v>
      </c>
      <c r="AL58" s="4" t="s">
        <v>138</v>
      </c>
      <c r="AM58" s="5" t="s">
        <v>138</v>
      </c>
      <c r="AN58" s="6" t="str">
        <f t="shared" si="7"/>
        <v>－</v>
      </c>
      <c r="AO58" s="4" t="s">
        <v>138</v>
      </c>
      <c r="AP58" s="5" t="s">
        <v>138</v>
      </c>
      <c r="AQ58" s="6" t="str">
        <f t="shared" si="8"/>
        <v>－</v>
      </c>
      <c r="AR58" s="4" t="s">
        <v>138</v>
      </c>
      <c r="AS58" s="5" t="s">
        <v>138</v>
      </c>
      <c r="AT58" s="6" t="str">
        <f t="shared" si="9"/>
        <v>－</v>
      </c>
      <c r="AU58" s="4" t="s">
        <v>138</v>
      </c>
      <c r="AV58" s="5" t="s">
        <v>138</v>
      </c>
      <c r="AW58" s="6" t="str">
        <f t="shared" si="10"/>
        <v>－</v>
      </c>
      <c r="AX58" s="4">
        <v>23</v>
      </c>
      <c r="AY58" s="5" t="s">
        <v>138</v>
      </c>
      <c r="AZ58" s="6">
        <f t="shared" si="11"/>
        <v>23</v>
      </c>
      <c r="BA58" s="4" t="s">
        <v>138</v>
      </c>
      <c r="BB58" s="5" t="s">
        <v>138</v>
      </c>
      <c r="BC58" s="6" t="str">
        <f t="shared" si="12"/>
        <v>－</v>
      </c>
      <c r="BD58" s="4">
        <v>9</v>
      </c>
      <c r="BE58" s="5" t="s">
        <v>138</v>
      </c>
      <c r="BF58" s="6">
        <f t="shared" si="13"/>
        <v>9</v>
      </c>
      <c r="BG58" s="4">
        <f>IF(SUM(E58,H58,K58,N58,Q58,T58,W58,Z58,AC58,AF58,AI58,AL58,AO58,AR58,AU58,AX58,BA58,BD58)=0,"－",SUM(E58,H58,K58,N58,Q58,T58,W58,Z58,AC58,AF58,AI58,AL58,AO58,AR58,AU58,AX58,BA58,BD58))</f>
        <v>249163</v>
      </c>
      <c r="BH58" s="5">
        <f>IF(SUM(F58,I58,L58,O58,R58,U58,X58,AA58,AD58,AG58,AJ58,AM58,AP58,AS58,AV58,AY58,BB58,BE58)=0,"－",SUM(F58,I58,L58,O58,R58,U58,X58,AA58,AD58,AG58,AJ58,AM58,AP58,AS58,AV58,AY58,BB58,BE58))</f>
        <v>5644</v>
      </c>
      <c r="BI58" s="6">
        <f t="shared" si="15"/>
        <v>254807</v>
      </c>
      <c r="BJ58" s="4"/>
      <c r="BK58" s="5"/>
      <c r="BL58" s="6"/>
      <c r="BM58" s="4"/>
      <c r="BN58" s="5"/>
      <c r="BO58" s="6"/>
      <c r="BP58" s="4"/>
      <c r="BQ58" s="5"/>
      <c r="BR58" s="6"/>
      <c r="BS58" s="4"/>
      <c r="BT58" s="5"/>
      <c r="BU58" s="6"/>
      <c r="BV58" s="4"/>
      <c r="BW58" s="5"/>
      <c r="BX58" s="6"/>
    </row>
    <row r="59" spans="1:76" s="26" customFormat="1" ht="12.75" customHeight="1" x14ac:dyDescent="0.15">
      <c r="A59" s="61"/>
      <c r="B59" s="54"/>
      <c r="C59" s="98"/>
      <c r="D59" s="33" t="s">
        <v>109</v>
      </c>
      <c r="E59" s="4">
        <v>124697</v>
      </c>
      <c r="F59" s="5">
        <v>1714</v>
      </c>
      <c r="G59" s="6">
        <f t="shared" si="16"/>
        <v>126411</v>
      </c>
      <c r="H59" s="4" t="s">
        <v>138</v>
      </c>
      <c r="I59" s="5" t="s">
        <v>138</v>
      </c>
      <c r="J59" s="6" t="str">
        <f t="shared" si="17"/>
        <v>－</v>
      </c>
      <c r="K59" s="4">
        <v>10</v>
      </c>
      <c r="L59" s="5">
        <v>1</v>
      </c>
      <c r="M59" s="6">
        <f t="shared" si="18"/>
        <v>11</v>
      </c>
      <c r="N59" s="4" t="s">
        <v>138</v>
      </c>
      <c r="O59" s="5" t="s">
        <v>138</v>
      </c>
      <c r="P59" s="6" t="str">
        <f t="shared" si="0"/>
        <v>－</v>
      </c>
      <c r="Q59" s="4">
        <v>386</v>
      </c>
      <c r="R59" s="5">
        <v>16</v>
      </c>
      <c r="S59" s="6">
        <f t="shared" si="1"/>
        <v>402</v>
      </c>
      <c r="T59" s="4">
        <v>11</v>
      </c>
      <c r="U59" s="5">
        <v>1</v>
      </c>
      <c r="V59" s="6">
        <f t="shared" si="2"/>
        <v>12</v>
      </c>
      <c r="W59" s="4" t="s">
        <v>138</v>
      </c>
      <c r="X59" s="5" t="s">
        <v>138</v>
      </c>
      <c r="Y59" s="6" t="str">
        <f t="shared" si="19"/>
        <v>－</v>
      </c>
      <c r="Z59" s="4" t="s">
        <v>138</v>
      </c>
      <c r="AA59" s="5" t="s">
        <v>138</v>
      </c>
      <c r="AB59" s="6" t="str">
        <f t="shared" si="3"/>
        <v>－</v>
      </c>
      <c r="AC59" s="4">
        <v>34</v>
      </c>
      <c r="AD59" s="5">
        <v>2</v>
      </c>
      <c r="AE59" s="6">
        <f t="shared" si="4"/>
        <v>36</v>
      </c>
      <c r="AF59" s="4" t="s">
        <v>138</v>
      </c>
      <c r="AG59" s="5" t="s">
        <v>138</v>
      </c>
      <c r="AH59" s="6" t="str">
        <f t="shared" si="5"/>
        <v>－</v>
      </c>
      <c r="AI59" s="4" t="s">
        <v>138</v>
      </c>
      <c r="AJ59" s="5" t="s">
        <v>138</v>
      </c>
      <c r="AK59" s="6" t="str">
        <f t="shared" si="6"/>
        <v>－</v>
      </c>
      <c r="AL59" s="4" t="s">
        <v>138</v>
      </c>
      <c r="AM59" s="5" t="s">
        <v>138</v>
      </c>
      <c r="AN59" s="6" t="str">
        <f t="shared" si="7"/>
        <v>－</v>
      </c>
      <c r="AO59" s="4" t="s">
        <v>138</v>
      </c>
      <c r="AP59" s="5" t="s">
        <v>138</v>
      </c>
      <c r="AQ59" s="6" t="str">
        <f t="shared" si="8"/>
        <v>－</v>
      </c>
      <c r="AR59" s="4" t="s">
        <v>138</v>
      </c>
      <c r="AS59" s="5" t="s">
        <v>138</v>
      </c>
      <c r="AT59" s="6" t="str">
        <f t="shared" si="9"/>
        <v>－</v>
      </c>
      <c r="AU59" s="4" t="s">
        <v>138</v>
      </c>
      <c r="AV59" s="5" t="s">
        <v>138</v>
      </c>
      <c r="AW59" s="6" t="str">
        <f t="shared" si="10"/>
        <v>－</v>
      </c>
      <c r="AX59" s="4">
        <v>3</v>
      </c>
      <c r="AY59" s="5" t="s">
        <v>138</v>
      </c>
      <c r="AZ59" s="6">
        <f t="shared" si="11"/>
        <v>3</v>
      </c>
      <c r="BA59" s="4" t="s">
        <v>138</v>
      </c>
      <c r="BB59" s="5" t="s">
        <v>138</v>
      </c>
      <c r="BC59" s="6" t="str">
        <f t="shared" si="12"/>
        <v>－</v>
      </c>
      <c r="BD59" s="4">
        <v>3</v>
      </c>
      <c r="BE59" s="5">
        <v>1</v>
      </c>
      <c r="BF59" s="6">
        <f t="shared" si="13"/>
        <v>4</v>
      </c>
      <c r="BG59" s="4">
        <f>IF(SUM(E59,H59,K59,N59,Q59,T59,W59,Z59,AC59,AF59,AI59,AL59,AO59,AR59,AU59,AX59,BA59,BD59)=0,"－",SUM(E59,H59,K59,N59,Q59,T59,W59,Z59,AC59,AF59,AI59,AL59,AO59,AR59,AU59,AX59,BA59,BD59))</f>
        <v>125144</v>
      </c>
      <c r="BH59" s="5">
        <f>IF(SUM(F59,I59,L59,O59,R59,U59,X59,AA59,AD59,AG59,AJ59,AM59,AP59,AS59,AV59,AY59,BB59,BE59)=0,"－",SUM(F59,I59,L59,O59,R59,U59,X59,AA59,AD59,AG59,AJ59,AM59,AP59,AS59,AV59,AY59,BB59,BE59))</f>
        <v>1735</v>
      </c>
      <c r="BI59" s="6">
        <f t="shared" si="15"/>
        <v>126879</v>
      </c>
      <c r="BJ59" s="4"/>
      <c r="BK59" s="5"/>
      <c r="BL59" s="6"/>
      <c r="BM59" s="4"/>
      <c r="BN59" s="5"/>
      <c r="BO59" s="6"/>
      <c r="BP59" s="4"/>
      <c r="BQ59" s="5"/>
      <c r="BR59" s="6"/>
      <c r="BS59" s="4"/>
      <c r="BT59" s="5"/>
      <c r="BU59" s="6"/>
      <c r="BV59" s="4"/>
      <c r="BW59" s="5"/>
      <c r="BX59" s="6"/>
    </row>
    <row r="60" spans="1:76" s="26" customFormat="1" ht="12.75" customHeight="1" x14ac:dyDescent="0.15">
      <c r="A60" s="61"/>
      <c r="B60" s="54"/>
      <c r="C60" s="98"/>
      <c r="D60" s="33" t="s">
        <v>27</v>
      </c>
      <c r="E60" s="4">
        <f>IF(SUM(E58:E59)=0,"－",SUM(E58:E59))</f>
        <v>372795</v>
      </c>
      <c r="F60" s="5">
        <f t="shared" ref="F60:BE60" si="71">IF(SUM(F58:F59)=0,"－",SUM(F58:F59))</f>
        <v>7316</v>
      </c>
      <c r="G60" s="6">
        <f t="shared" si="16"/>
        <v>380111</v>
      </c>
      <c r="H60" s="4" t="str">
        <f t="shared" si="71"/>
        <v>－</v>
      </c>
      <c r="I60" s="5" t="str">
        <f t="shared" si="71"/>
        <v>－</v>
      </c>
      <c r="J60" s="6" t="str">
        <f t="shared" si="17"/>
        <v>－</v>
      </c>
      <c r="K60" s="4">
        <f t="shared" si="71"/>
        <v>17</v>
      </c>
      <c r="L60" s="5">
        <f t="shared" si="71"/>
        <v>2</v>
      </c>
      <c r="M60" s="6">
        <f t="shared" si="18"/>
        <v>19</v>
      </c>
      <c r="N60" s="4" t="str">
        <f t="shared" si="71"/>
        <v>－</v>
      </c>
      <c r="O60" s="5" t="str">
        <f t="shared" si="71"/>
        <v>－</v>
      </c>
      <c r="P60" s="6" t="str">
        <f t="shared" si="0"/>
        <v>－</v>
      </c>
      <c r="Q60" s="4">
        <f t="shared" si="71"/>
        <v>1350</v>
      </c>
      <c r="R60" s="5">
        <f t="shared" si="71"/>
        <v>52</v>
      </c>
      <c r="S60" s="6">
        <f t="shared" si="1"/>
        <v>1402</v>
      </c>
      <c r="T60" s="4">
        <f t="shared" si="71"/>
        <v>65</v>
      </c>
      <c r="U60" s="5">
        <f t="shared" si="71"/>
        <v>2</v>
      </c>
      <c r="V60" s="6">
        <f t="shared" si="2"/>
        <v>67</v>
      </c>
      <c r="W60" s="4" t="str">
        <f t="shared" si="71"/>
        <v>－</v>
      </c>
      <c r="X60" s="5" t="str">
        <f t="shared" si="71"/>
        <v>－</v>
      </c>
      <c r="Y60" s="6" t="str">
        <f t="shared" si="19"/>
        <v>－</v>
      </c>
      <c r="Z60" s="4" t="str">
        <f t="shared" si="71"/>
        <v>－</v>
      </c>
      <c r="AA60" s="5" t="str">
        <f t="shared" si="71"/>
        <v>－</v>
      </c>
      <c r="AB60" s="6" t="str">
        <f t="shared" si="3"/>
        <v>－</v>
      </c>
      <c r="AC60" s="4">
        <f t="shared" si="71"/>
        <v>42</v>
      </c>
      <c r="AD60" s="5">
        <f t="shared" si="71"/>
        <v>6</v>
      </c>
      <c r="AE60" s="6">
        <f t="shared" si="4"/>
        <v>48</v>
      </c>
      <c r="AF60" s="4" t="str">
        <f t="shared" si="71"/>
        <v>－</v>
      </c>
      <c r="AG60" s="5" t="str">
        <f t="shared" si="71"/>
        <v>－</v>
      </c>
      <c r="AH60" s="6" t="str">
        <f t="shared" si="5"/>
        <v>－</v>
      </c>
      <c r="AI60" s="4" t="str">
        <f t="shared" si="71"/>
        <v>－</v>
      </c>
      <c r="AJ60" s="5" t="str">
        <f t="shared" si="71"/>
        <v>－</v>
      </c>
      <c r="AK60" s="6" t="str">
        <f t="shared" si="6"/>
        <v>－</v>
      </c>
      <c r="AL60" s="4" t="str">
        <f t="shared" si="71"/>
        <v>－</v>
      </c>
      <c r="AM60" s="5" t="str">
        <f t="shared" si="71"/>
        <v>－</v>
      </c>
      <c r="AN60" s="6" t="str">
        <f t="shared" si="7"/>
        <v>－</v>
      </c>
      <c r="AO60" s="4" t="str">
        <f t="shared" si="71"/>
        <v>－</v>
      </c>
      <c r="AP60" s="5" t="str">
        <f t="shared" si="71"/>
        <v>－</v>
      </c>
      <c r="AQ60" s="6" t="str">
        <f t="shared" si="8"/>
        <v>－</v>
      </c>
      <c r="AR60" s="4" t="str">
        <f t="shared" si="71"/>
        <v>－</v>
      </c>
      <c r="AS60" s="5" t="str">
        <f t="shared" si="71"/>
        <v>－</v>
      </c>
      <c r="AT60" s="6" t="str">
        <f t="shared" si="9"/>
        <v>－</v>
      </c>
      <c r="AU60" s="4" t="str">
        <f t="shared" si="71"/>
        <v>－</v>
      </c>
      <c r="AV60" s="5" t="str">
        <f t="shared" si="71"/>
        <v>－</v>
      </c>
      <c r="AW60" s="6" t="str">
        <f t="shared" si="10"/>
        <v>－</v>
      </c>
      <c r="AX60" s="4">
        <f t="shared" si="71"/>
        <v>26</v>
      </c>
      <c r="AY60" s="5" t="str">
        <f t="shared" si="71"/>
        <v>－</v>
      </c>
      <c r="AZ60" s="6">
        <f t="shared" si="11"/>
        <v>26</v>
      </c>
      <c r="BA60" s="4" t="str">
        <f t="shared" si="71"/>
        <v>－</v>
      </c>
      <c r="BB60" s="5" t="str">
        <f t="shared" si="71"/>
        <v>－</v>
      </c>
      <c r="BC60" s="6" t="str">
        <f t="shared" si="12"/>
        <v>－</v>
      </c>
      <c r="BD60" s="4">
        <f t="shared" si="71"/>
        <v>12</v>
      </c>
      <c r="BE60" s="5">
        <f t="shared" si="71"/>
        <v>1</v>
      </c>
      <c r="BF60" s="6">
        <f t="shared" si="13"/>
        <v>13</v>
      </c>
      <c r="BG60" s="4">
        <f>IF(SUM(BG58:BG59)=0,"－",SUM(BG58:BG59))</f>
        <v>374307</v>
      </c>
      <c r="BH60" s="5">
        <f>IF(SUM(BH58:BH59)=0,"－",SUM(BH58:BH59))</f>
        <v>7379</v>
      </c>
      <c r="BI60" s="6">
        <f t="shared" si="15"/>
        <v>381686</v>
      </c>
      <c r="BJ60" s="4"/>
      <c r="BK60" s="5"/>
      <c r="BL60" s="6"/>
      <c r="BM60" s="4"/>
      <c r="BN60" s="5"/>
      <c r="BO60" s="6"/>
      <c r="BP60" s="4"/>
      <c r="BQ60" s="5"/>
      <c r="BR60" s="6"/>
      <c r="BS60" s="4"/>
      <c r="BT60" s="5"/>
      <c r="BU60" s="6"/>
      <c r="BV60" s="4"/>
      <c r="BW60" s="5"/>
      <c r="BX60" s="6"/>
    </row>
    <row r="61" spans="1:76" s="26" customFormat="1" ht="12.75" customHeight="1" x14ac:dyDescent="0.15">
      <c r="A61" s="61"/>
      <c r="B61" s="54"/>
      <c r="C61" s="91" t="s">
        <v>51</v>
      </c>
      <c r="D61" s="92"/>
      <c r="E61" s="4">
        <v>406091</v>
      </c>
      <c r="F61" s="5">
        <v>2916</v>
      </c>
      <c r="G61" s="6">
        <f t="shared" si="16"/>
        <v>409007</v>
      </c>
      <c r="H61" s="4" t="s">
        <v>138</v>
      </c>
      <c r="I61" s="5" t="s">
        <v>138</v>
      </c>
      <c r="J61" s="6" t="str">
        <f t="shared" si="17"/>
        <v>－</v>
      </c>
      <c r="K61" s="4">
        <v>10</v>
      </c>
      <c r="L61" s="5">
        <v>3</v>
      </c>
      <c r="M61" s="6">
        <f t="shared" si="18"/>
        <v>13</v>
      </c>
      <c r="N61" s="4" t="s">
        <v>138</v>
      </c>
      <c r="O61" s="5" t="s">
        <v>138</v>
      </c>
      <c r="P61" s="6" t="str">
        <f t="shared" si="0"/>
        <v>－</v>
      </c>
      <c r="Q61" s="4">
        <v>1338</v>
      </c>
      <c r="R61" s="5">
        <v>36</v>
      </c>
      <c r="S61" s="6">
        <f t="shared" si="1"/>
        <v>1374</v>
      </c>
      <c r="T61" s="4">
        <v>26</v>
      </c>
      <c r="U61" s="5">
        <v>1</v>
      </c>
      <c r="V61" s="6">
        <f t="shared" si="2"/>
        <v>27</v>
      </c>
      <c r="W61" s="4" t="s">
        <v>138</v>
      </c>
      <c r="X61" s="5" t="s">
        <v>138</v>
      </c>
      <c r="Y61" s="6" t="str">
        <f t="shared" si="19"/>
        <v>－</v>
      </c>
      <c r="Z61" s="4" t="s">
        <v>138</v>
      </c>
      <c r="AA61" s="5" t="s">
        <v>138</v>
      </c>
      <c r="AB61" s="6" t="str">
        <f t="shared" si="3"/>
        <v>－</v>
      </c>
      <c r="AC61" s="4">
        <v>4</v>
      </c>
      <c r="AD61" s="5" t="s">
        <v>138</v>
      </c>
      <c r="AE61" s="6">
        <f t="shared" si="4"/>
        <v>4</v>
      </c>
      <c r="AF61" s="4" t="s">
        <v>138</v>
      </c>
      <c r="AG61" s="5" t="s">
        <v>138</v>
      </c>
      <c r="AH61" s="6" t="str">
        <f t="shared" si="5"/>
        <v>－</v>
      </c>
      <c r="AI61" s="4" t="s">
        <v>138</v>
      </c>
      <c r="AJ61" s="5" t="s">
        <v>138</v>
      </c>
      <c r="AK61" s="6" t="str">
        <f t="shared" si="6"/>
        <v>－</v>
      </c>
      <c r="AL61" s="4" t="s">
        <v>138</v>
      </c>
      <c r="AM61" s="5" t="s">
        <v>138</v>
      </c>
      <c r="AN61" s="6" t="str">
        <f t="shared" si="7"/>
        <v>－</v>
      </c>
      <c r="AO61" s="4" t="s">
        <v>138</v>
      </c>
      <c r="AP61" s="5" t="s">
        <v>138</v>
      </c>
      <c r="AQ61" s="6" t="str">
        <f t="shared" si="8"/>
        <v>－</v>
      </c>
      <c r="AR61" s="4" t="s">
        <v>138</v>
      </c>
      <c r="AS61" s="5" t="s">
        <v>138</v>
      </c>
      <c r="AT61" s="6" t="str">
        <f t="shared" si="9"/>
        <v>－</v>
      </c>
      <c r="AU61" s="4" t="s">
        <v>138</v>
      </c>
      <c r="AV61" s="5" t="s">
        <v>138</v>
      </c>
      <c r="AW61" s="6" t="str">
        <f t="shared" si="10"/>
        <v>－</v>
      </c>
      <c r="AX61" s="4">
        <v>13</v>
      </c>
      <c r="AY61" s="5" t="s">
        <v>138</v>
      </c>
      <c r="AZ61" s="6">
        <f t="shared" si="11"/>
        <v>13</v>
      </c>
      <c r="BA61" s="4" t="s">
        <v>138</v>
      </c>
      <c r="BB61" s="5" t="s">
        <v>138</v>
      </c>
      <c r="BC61" s="6" t="str">
        <f t="shared" si="12"/>
        <v>－</v>
      </c>
      <c r="BD61" s="4">
        <v>13</v>
      </c>
      <c r="BE61" s="5" t="s">
        <v>138</v>
      </c>
      <c r="BF61" s="6">
        <f t="shared" si="13"/>
        <v>13</v>
      </c>
      <c r="BG61" s="4">
        <f t="shared" ref="BG61:BH63" si="72">IF(SUM(E61,H61,K61,N61,Q61,T61,W61,Z61,AC61,AF61,AI61,AL61,AO61,AR61,AU61,AX61,BA61,BD61)=0,"－",SUM(E61,H61,K61,N61,Q61,T61,W61,Z61,AC61,AF61,AI61,AL61,AO61,AR61,AU61,AX61,BA61,BD61))</f>
        <v>407495</v>
      </c>
      <c r="BH61" s="5">
        <f t="shared" si="72"/>
        <v>2956</v>
      </c>
      <c r="BI61" s="6">
        <f t="shared" si="15"/>
        <v>410451</v>
      </c>
      <c r="BJ61" s="4"/>
      <c r="BK61" s="5"/>
      <c r="BL61" s="6"/>
      <c r="BM61" s="4"/>
      <c r="BN61" s="5"/>
      <c r="BO61" s="6"/>
      <c r="BP61" s="4"/>
      <c r="BQ61" s="5"/>
      <c r="BR61" s="6"/>
      <c r="BS61" s="4"/>
      <c r="BT61" s="5"/>
      <c r="BU61" s="6"/>
      <c r="BV61" s="4"/>
      <c r="BW61" s="5"/>
      <c r="BX61" s="6"/>
    </row>
    <row r="62" spans="1:76" s="26" customFormat="1" ht="12.75" customHeight="1" x14ac:dyDescent="0.15">
      <c r="A62" s="61"/>
      <c r="B62" s="54" t="s">
        <v>52</v>
      </c>
      <c r="C62" s="98" t="s">
        <v>148</v>
      </c>
      <c r="D62" s="33" t="s">
        <v>52</v>
      </c>
      <c r="E62" s="4">
        <v>368355</v>
      </c>
      <c r="F62" s="5">
        <v>5326</v>
      </c>
      <c r="G62" s="6">
        <f t="shared" si="16"/>
        <v>373681</v>
      </c>
      <c r="H62" s="4" t="s">
        <v>138</v>
      </c>
      <c r="I62" s="5" t="s">
        <v>138</v>
      </c>
      <c r="J62" s="6" t="str">
        <f t="shared" si="17"/>
        <v>－</v>
      </c>
      <c r="K62" s="4">
        <v>9</v>
      </c>
      <c r="L62" s="5" t="s">
        <v>138</v>
      </c>
      <c r="M62" s="6">
        <f t="shared" si="18"/>
        <v>9</v>
      </c>
      <c r="N62" s="4" t="s">
        <v>138</v>
      </c>
      <c r="O62" s="5" t="s">
        <v>138</v>
      </c>
      <c r="P62" s="6" t="str">
        <f t="shared" si="0"/>
        <v>－</v>
      </c>
      <c r="Q62" s="4">
        <v>1420</v>
      </c>
      <c r="R62" s="5">
        <v>83</v>
      </c>
      <c r="S62" s="6">
        <f t="shared" si="1"/>
        <v>1503</v>
      </c>
      <c r="T62" s="4">
        <v>17</v>
      </c>
      <c r="U62" s="5" t="s">
        <v>138</v>
      </c>
      <c r="V62" s="6">
        <f t="shared" si="2"/>
        <v>17</v>
      </c>
      <c r="W62" s="4" t="s">
        <v>138</v>
      </c>
      <c r="X62" s="5" t="s">
        <v>138</v>
      </c>
      <c r="Y62" s="6" t="str">
        <f t="shared" si="19"/>
        <v>－</v>
      </c>
      <c r="Z62" s="4" t="s">
        <v>138</v>
      </c>
      <c r="AA62" s="5" t="s">
        <v>138</v>
      </c>
      <c r="AB62" s="6" t="str">
        <f t="shared" si="3"/>
        <v>－</v>
      </c>
      <c r="AC62" s="4">
        <v>7</v>
      </c>
      <c r="AD62" s="5" t="s">
        <v>138</v>
      </c>
      <c r="AE62" s="6">
        <f t="shared" si="4"/>
        <v>7</v>
      </c>
      <c r="AF62" s="4" t="s">
        <v>138</v>
      </c>
      <c r="AG62" s="5" t="s">
        <v>138</v>
      </c>
      <c r="AH62" s="6" t="str">
        <f t="shared" si="5"/>
        <v>－</v>
      </c>
      <c r="AI62" s="4" t="s">
        <v>138</v>
      </c>
      <c r="AJ62" s="5" t="s">
        <v>138</v>
      </c>
      <c r="AK62" s="6" t="str">
        <f t="shared" si="6"/>
        <v>－</v>
      </c>
      <c r="AL62" s="4" t="s">
        <v>138</v>
      </c>
      <c r="AM62" s="5" t="s">
        <v>138</v>
      </c>
      <c r="AN62" s="6" t="str">
        <f t="shared" si="7"/>
        <v>－</v>
      </c>
      <c r="AO62" s="4" t="s">
        <v>138</v>
      </c>
      <c r="AP62" s="5" t="s">
        <v>138</v>
      </c>
      <c r="AQ62" s="6" t="str">
        <f t="shared" si="8"/>
        <v>－</v>
      </c>
      <c r="AR62" s="4" t="s">
        <v>138</v>
      </c>
      <c r="AS62" s="5" t="s">
        <v>138</v>
      </c>
      <c r="AT62" s="6" t="str">
        <f t="shared" si="9"/>
        <v>－</v>
      </c>
      <c r="AU62" s="4" t="s">
        <v>138</v>
      </c>
      <c r="AV62" s="5" t="s">
        <v>138</v>
      </c>
      <c r="AW62" s="6" t="str">
        <f t="shared" si="10"/>
        <v>－</v>
      </c>
      <c r="AX62" s="4">
        <v>11</v>
      </c>
      <c r="AY62" s="5" t="s">
        <v>138</v>
      </c>
      <c r="AZ62" s="6">
        <f t="shared" si="11"/>
        <v>11</v>
      </c>
      <c r="BA62" s="4" t="s">
        <v>138</v>
      </c>
      <c r="BB62" s="5" t="s">
        <v>138</v>
      </c>
      <c r="BC62" s="6" t="str">
        <f t="shared" si="12"/>
        <v>－</v>
      </c>
      <c r="BD62" s="4">
        <v>11</v>
      </c>
      <c r="BE62" s="5" t="s">
        <v>138</v>
      </c>
      <c r="BF62" s="6">
        <f t="shared" si="13"/>
        <v>11</v>
      </c>
      <c r="BG62" s="4">
        <f t="shared" si="72"/>
        <v>369830</v>
      </c>
      <c r="BH62" s="5">
        <f t="shared" si="72"/>
        <v>5409</v>
      </c>
      <c r="BI62" s="6">
        <f t="shared" si="15"/>
        <v>375239</v>
      </c>
      <c r="BJ62" s="4"/>
      <c r="BK62" s="5"/>
      <c r="BL62" s="6"/>
      <c r="BM62" s="4"/>
      <c r="BN62" s="5"/>
      <c r="BO62" s="6"/>
      <c r="BP62" s="4"/>
      <c r="BQ62" s="5"/>
      <c r="BR62" s="6"/>
      <c r="BS62" s="4"/>
      <c r="BT62" s="5"/>
      <c r="BU62" s="6"/>
      <c r="BV62" s="4"/>
      <c r="BW62" s="5"/>
      <c r="BX62" s="6"/>
    </row>
    <row r="63" spans="1:76" s="26" customFormat="1" ht="12.75" customHeight="1" x14ac:dyDescent="0.15">
      <c r="A63" s="61"/>
      <c r="B63" s="54"/>
      <c r="C63" s="98"/>
      <c r="D63" s="33" t="s">
        <v>149</v>
      </c>
      <c r="E63" s="4">
        <v>101342</v>
      </c>
      <c r="F63" s="5">
        <v>1117</v>
      </c>
      <c r="G63" s="6">
        <f t="shared" si="16"/>
        <v>102459</v>
      </c>
      <c r="H63" s="4" t="s">
        <v>138</v>
      </c>
      <c r="I63" s="5" t="s">
        <v>138</v>
      </c>
      <c r="J63" s="6" t="str">
        <f t="shared" si="17"/>
        <v>－</v>
      </c>
      <c r="K63" s="4" t="s">
        <v>138</v>
      </c>
      <c r="L63" s="5" t="s">
        <v>138</v>
      </c>
      <c r="M63" s="6" t="str">
        <f t="shared" si="18"/>
        <v>－</v>
      </c>
      <c r="N63" s="4" t="s">
        <v>138</v>
      </c>
      <c r="O63" s="5" t="s">
        <v>138</v>
      </c>
      <c r="P63" s="6" t="str">
        <f t="shared" si="0"/>
        <v>－</v>
      </c>
      <c r="Q63" s="4">
        <v>305</v>
      </c>
      <c r="R63" s="5">
        <v>18</v>
      </c>
      <c r="S63" s="6">
        <f t="shared" si="1"/>
        <v>323</v>
      </c>
      <c r="T63" s="4">
        <v>16</v>
      </c>
      <c r="U63" s="5" t="s">
        <v>138</v>
      </c>
      <c r="V63" s="6">
        <f t="shared" si="2"/>
        <v>16</v>
      </c>
      <c r="W63" s="4" t="s">
        <v>138</v>
      </c>
      <c r="X63" s="5" t="s">
        <v>138</v>
      </c>
      <c r="Y63" s="6" t="str">
        <f t="shared" si="19"/>
        <v>－</v>
      </c>
      <c r="Z63" s="4" t="s">
        <v>138</v>
      </c>
      <c r="AA63" s="5" t="s">
        <v>138</v>
      </c>
      <c r="AB63" s="6" t="str">
        <f t="shared" si="3"/>
        <v>－</v>
      </c>
      <c r="AC63" s="4">
        <v>2</v>
      </c>
      <c r="AD63" s="5" t="s">
        <v>138</v>
      </c>
      <c r="AE63" s="6">
        <f t="shared" si="4"/>
        <v>2</v>
      </c>
      <c r="AF63" s="4" t="s">
        <v>138</v>
      </c>
      <c r="AG63" s="5" t="s">
        <v>138</v>
      </c>
      <c r="AH63" s="6" t="str">
        <f t="shared" si="5"/>
        <v>－</v>
      </c>
      <c r="AI63" s="4" t="s">
        <v>138</v>
      </c>
      <c r="AJ63" s="5" t="s">
        <v>138</v>
      </c>
      <c r="AK63" s="6" t="str">
        <f t="shared" si="6"/>
        <v>－</v>
      </c>
      <c r="AL63" s="4" t="s">
        <v>138</v>
      </c>
      <c r="AM63" s="5" t="s">
        <v>138</v>
      </c>
      <c r="AN63" s="6" t="str">
        <f t="shared" si="7"/>
        <v>－</v>
      </c>
      <c r="AO63" s="4" t="s">
        <v>138</v>
      </c>
      <c r="AP63" s="5" t="s">
        <v>138</v>
      </c>
      <c r="AQ63" s="6" t="str">
        <f t="shared" si="8"/>
        <v>－</v>
      </c>
      <c r="AR63" s="4" t="s">
        <v>138</v>
      </c>
      <c r="AS63" s="5" t="s">
        <v>138</v>
      </c>
      <c r="AT63" s="6" t="str">
        <f t="shared" si="9"/>
        <v>－</v>
      </c>
      <c r="AU63" s="4" t="s">
        <v>138</v>
      </c>
      <c r="AV63" s="5" t="s">
        <v>138</v>
      </c>
      <c r="AW63" s="6" t="str">
        <f t="shared" si="10"/>
        <v>－</v>
      </c>
      <c r="AX63" s="4">
        <v>1</v>
      </c>
      <c r="AY63" s="5" t="s">
        <v>138</v>
      </c>
      <c r="AZ63" s="6">
        <f t="shared" si="11"/>
        <v>1</v>
      </c>
      <c r="BA63" s="4" t="s">
        <v>138</v>
      </c>
      <c r="BB63" s="5" t="s">
        <v>138</v>
      </c>
      <c r="BC63" s="6" t="str">
        <f t="shared" si="12"/>
        <v>－</v>
      </c>
      <c r="BD63" s="4">
        <v>1</v>
      </c>
      <c r="BE63" s="5" t="s">
        <v>138</v>
      </c>
      <c r="BF63" s="6">
        <f t="shared" si="13"/>
        <v>1</v>
      </c>
      <c r="BG63" s="4">
        <f t="shared" si="72"/>
        <v>101667</v>
      </c>
      <c r="BH63" s="5">
        <f t="shared" si="72"/>
        <v>1135</v>
      </c>
      <c r="BI63" s="6">
        <f t="shared" si="15"/>
        <v>102802</v>
      </c>
      <c r="BJ63" s="4"/>
      <c r="BK63" s="5"/>
      <c r="BL63" s="6"/>
      <c r="BM63" s="4"/>
      <c r="BN63" s="5"/>
      <c r="BO63" s="6"/>
      <c r="BP63" s="4"/>
      <c r="BQ63" s="5"/>
      <c r="BR63" s="6"/>
      <c r="BS63" s="4"/>
      <c r="BT63" s="5"/>
      <c r="BU63" s="6"/>
      <c r="BV63" s="4"/>
      <c r="BW63" s="5"/>
      <c r="BX63" s="6"/>
    </row>
    <row r="64" spans="1:76" s="26" customFormat="1" ht="12.75" customHeight="1" x14ac:dyDescent="0.15">
      <c r="A64" s="61"/>
      <c r="B64" s="54"/>
      <c r="C64" s="98"/>
      <c r="D64" s="33" t="s">
        <v>27</v>
      </c>
      <c r="E64" s="4">
        <f>IF(SUM(E62:E63)=0,"－",SUM(E62:E63))</f>
        <v>469697</v>
      </c>
      <c r="F64" s="5">
        <f t="shared" ref="F64:BE64" si="73">IF(SUM(F62:F63)=0,"－",SUM(F62:F63))</f>
        <v>6443</v>
      </c>
      <c r="G64" s="6">
        <f t="shared" si="16"/>
        <v>476140</v>
      </c>
      <c r="H64" s="4" t="str">
        <f t="shared" si="73"/>
        <v>－</v>
      </c>
      <c r="I64" s="5" t="str">
        <f t="shared" si="73"/>
        <v>－</v>
      </c>
      <c r="J64" s="6" t="str">
        <f t="shared" si="17"/>
        <v>－</v>
      </c>
      <c r="K64" s="4">
        <f t="shared" si="73"/>
        <v>9</v>
      </c>
      <c r="L64" s="5" t="str">
        <f t="shared" si="73"/>
        <v>－</v>
      </c>
      <c r="M64" s="6">
        <f t="shared" si="18"/>
        <v>9</v>
      </c>
      <c r="N64" s="4" t="str">
        <f t="shared" si="73"/>
        <v>－</v>
      </c>
      <c r="O64" s="5" t="str">
        <f t="shared" si="73"/>
        <v>－</v>
      </c>
      <c r="P64" s="6" t="str">
        <f t="shared" si="0"/>
        <v>－</v>
      </c>
      <c r="Q64" s="4">
        <f t="shared" si="73"/>
        <v>1725</v>
      </c>
      <c r="R64" s="5">
        <f t="shared" si="73"/>
        <v>101</v>
      </c>
      <c r="S64" s="6">
        <f t="shared" si="1"/>
        <v>1826</v>
      </c>
      <c r="T64" s="4">
        <f t="shared" si="73"/>
        <v>33</v>
      </c>
      <c r="U64" s="5" t="str">
        <f t="shared" si="73"/>
        <v>－</v>
      </c>
      <c r="V64" s="6">
        <f t="shared" si="2"/>
        <v>33</v>
      </c>
      <c r="W64" s="4" t="str">
        <f t="shared" si="73"/>
        <v>－</v>
      </c>
      <c r="X64" s="5" t="str">
        <f t="shared" si="73"/>
        <v>－</v>
      </c>
      <c r="Y64" s="6" t="str">
        <f t="shared" si="19"/>
        <v>－</v>
      </c>
      <c r="Z64" s="4" t="str">
        <f t="shared" si="73"/>
        <v>－</v>
      </c>
      <c r="AA64" s="5" t="str">
        <f t="shared" si="73"/>
        <v>－</v>
      </c>
      <c r="AB64" s="6" t="str">
        <f t="shared" si="3"/>
        <v>－</v>
      </c>
      <c r="AC64" s="4">
        <f t="shared" si="73"/>
        <v>9</v>
      </c>
      <c r="AD64" s="5" t="str">
        <f t="shared" si="73"/>
        <v>－</v>
      </c>
      <c r="AE64" s="6">
        <f t="shared" si="4"/>
        <v>9</v>
      </c>
      <c r="AF64" s="4" t="str">
        <f t="shared" si="73"/>
        <v>－</v>
      </c>
      <c r="AG64" s="5" t="str">
        <f t="shared" si="73"/>
        <v>－</v>
      </c>
      <c r="AH64" s="6" t="str">
        <f t="shared" si="5"/>
        <v>－</v>
      </c>
      <c r="AI64" s="4" t="str">
        <f t="shared" si="73"/>
        <v>－</v>
      </c>
      <c r="AJ64" s="5" t="str">
        <f t="shared" si="73"/>
        <v>－</v>
      </c>
      <c r="AK64" s="6" t="str">
        <f t="shared" si="6"/>
        <v>－</v>
      </c>
      <c r="AL64" s="4" t="str">
        <f t="shared" si="73"/>
        <v>－</v>
      </c>
      <c r="AM64" s="5" t="str">
        <f t="shared" si="73"/>
        <v>－</v>
      </c>
      <c r="AN64" s="6" t="str">
        <f t="shared" si="7"/>
        <v>－</v>
      </c>
      <c r="AO64" s="4" t="str">
        <f t="shared" si="73"/>
        <v>－</v>
      </c>
      <c r="AP64" s="5" t="str">
        <f t="shared" si="73"/>
        <v>－</v>
      </c>
      <c r="AQ64" s="6" t="str">
        <f t="shared" si="8"/>
        <v>－</v>
      </c>
      <c r="AR64" s="4" t="str">
        <f t="shared" si="73"/>
        <v>－</v>
      </c>
      <c r="AS64" s="5" t="str">
        <f t="shared" si="73"/>
        <v>－</v>
      </c>
      <c r="AT64" s="6" t="str">
        <f t="shared" si="9"/>
        <v>－</v>
      </c>
      <c r="AU64" s="4" t="str">
        <f t="shared" si="73"/>
        <v>－</v>
      </c>
      <c r="AV64" s="5" t="str">
        <f t="shared" si="73"/>
        <v>－</v>
      </c>
      <c r="AW64" s="6" t="str">
        <f t="shared" si="10"/>
        <v>－</v>
      </c>
      <c r="AX64" s="4">
        <f t="shared" si="73"/>
        <v>12</v>
      </c>
      <c r="AY64" s="5" t="str">
        <f t="shared" si="73"/>
        <v>－</v>
      </c>
      <c r="AZ64" s="6">
        <f t="shared" si="11"/>
        <v>12</v>
      </c>
      <c r="BA64" s="4" t="str">
        <f t="shared" si="73"/>
        <v>－</v>
      </c>
      <c r="BB64" s="5" t="str">
        <f t="shared" si="73"/>
        <v>－</v>
      </c>
      <c r="BC64" s="6" t="str">
        <f t="shared" si="12"/>
        <v>－</v>
      </c>
      <c r="BD64" s="4">
        <f t="shared" si="73"/>
        <v>12</v>
      </c>
      <c r="BE64" s="5" t="str">
        <f t="shared" si="73"/>
        <v>－</v>
      </c>
      <c r="BF64" s="6">
        <f t="shared" si="13"/>
        <v>12</v>
      </c>
      <c r="BG64" s="4">
        <f>IF(SUM(BG62:BG63)=0,"－",SUM(BG62:BG63))</f>
        <v>471497</v>
      </c>
      <c r="BH64" s="5">
        <f>IF(SUM(BH62:BH63)=0,"－",SUM(BH62:BH63))</f>
        <v>6544</v>
      </c>
      <c r="BI64" s="6">
        <f t="shared" si="15"/>
        <v>478041</v>
      </c>
      <c r="BJ64" s="4"/>
      <c r="BK64" s="5"/>
      <c r="BL64" s="6"/>
      <c r="BM64" s="4"/>
      <c r="BN64" s="5"/>
      <c r="BO64" s="6"/>
      <c r="BP64" s="4"/>
      <c r="BQ64" s="5"/>
      <c r="BR64" s="6"/>
      <c r="BS64" s="4"/>
      <c r="BT64" s="5"/>
      <c r="BU64" s="6"/>
      <c r="BV64" s="4"/>
      <c r="BW64" s="5"/>
      <c r="BX64" s="6"/>
    </row>
    <row r="65" spans="1:76" s="26" customFormat="1" ht="12.75" customHeight="1" x14ac:dyDescent="0.15">
      <c r="A65" s="61"/>
      <c r="B65" s="54"/>
      <c r="C65" s="98" t="s">
        <v>29</v>
      </c>
      <c r="D65" s="33" t="s">
        <v>29</v>
      </c>
      <c r="E65" s="4">
        <v>108278</v>
      </c>
      <c r="F65" s="5">
        <v>2230</v>
      </c>
      <c r="G65" s="6">
        <f t="shared" si="16"/>
        <v>110508</v>
      </c>
      <c r="H65" s="4" t="s">
        <v>138</v>
      </c>
      <c r="I65" s="5" t="s">
        <v>138</v>
      </c>
      <c r="J65" s="6" t="str">
        <f t="shared" si="17"/>
        <v>－</v>
      </c>
      <c r="K65" s="4">
        <v>2</v>
      </c>
      <c r="L65" s="5" t="s">
        <v>138</v>
      </c>
      <c r="M65" s="6">
        <f t="shared" si="18"/>
        <v>2</v>
      </c>
      <c r="N65" s="4" t="s">
        <v>138</v>
      </c>
      <c r="O65" s="5" t="s">
        <v>138</v>
      </c>
      <c r="P65" s="6" t="str">
        <f t="shared" si="0"/>
        <v>－</v>
      </c>
      <c r="Q65" s="4">
        <v>446</v>
      </c>
      <c r="R65" s="5">
        <v>11</v>
      </c>
      <c r="S65" s="6">
        <f t="shared" si="1"/>
        <v>457</v>
      </c>
      <c r="T65" s="4">
        <v>9</v>
      </c>
      <c r="U65" s="5" t="s">
        <v>138</v>
      </c>
      <c r="V65" s="6">
        <f t="shared" si="2"/>
        <v>9</v>
      </c>
      <c r="W65" s="4" t="s">
        <v>138</v>
      </c>
      <c r="X65" s="5" t="s">
        <v>138</v>
      </c>
      <c r="Y65" s="6" t="str">
        <f t="shared" si="19"/>
        <v>－</v>
      </c>
      <c r="Z65" s="4" t="s">
        <v>138</v>
      </c>
      <c r="AA65" s="5" t="s">
        <v>138</v>
      </c>
      <c r="AB65" s="6" t="str">
        <f t="shared" si="3"/>
        <v>－</v>
      </c>
      <c r="AC65" s="4">
        <v>5</v>
      </c>
      <c r="AD65" s="5">
        <v>2</v>
      </c>
      <c r="AE65" s="6">
        <f t="shared" si="4"/>
        <v>7</v>
      </c>
      <c r="AF65" s="4" t="s">
        <v>138</v>
      </c>
      <c r="AG65" s="5" t="s">
        <v>138</v>
      </c>
      <c r="AH65" s="6" t="str">
        <f t="shared" si="5"/>
        <v>－</v>
      </c>
      <c r="AI65" s="4" t="s">
        <v>138</v>
      </c>
      <c r="AJ65" s="5" t="s">
        <v>138</v>
      </c>
      <c r="AK65" s="6" t="str">
        <f t="shared" si="6"/>
        <v>－</v>
      </c>
      <c r="AL65" s="4" t="s">
        <v>138</v>
      </c>
      <c r="AM65" s="5" t="s">
        <v>138</v>
      </c>
      <c r="AN65" s="6" t="str">
        <f t="shared" si="7"/>
        <v>－</v>
      </c>
      <c r="AO65" s="4" t="s">
        <v>138</v>
      </c>
      <c r="AP65" s="5" t="s">
        <v>138</v>
      </c>
      <c r="AQ65" s="6" t="str">
        <f t="shared" si="8"/>
        <v>－</v>
      </c>
      <c r="AR65" s="4" t="s">
        <v>138</v>
      </c>
      <c r="AS65" s="5" t="s">
        <v>138</v>
      </c>
      <c r="AT65" s="6" t="str">
        <f t="shared" si="9"/>
        <v>－</v>
      </c>
      <c r="AU65" s="4" t="s">
        <v>138</v>
      </c>
      <c r="AV65" s="5" t="s">
        <v>138</v>
      </c>
      <c r="AW65" s="6" t="str">
        <f t="shared" si="10"/>
        <v>－</v>
      </c>
      <c r="AX65" s="4">
        <v>3</v>
      </c>
      <c r="AY65" s="5" t="s">
        <v>138</v>
      </c>
      <c r="AZ65" s="6">
        <f t="shared" si="11"/>
        <v>3</v>
      </c>
      <c r="BA65" s="4" t="s">
        <v>138</v>
      </c>
      <c r="BB65" s="5" t="s">
        <v>138</v>
      </c>
      <c r="BC65" s="6" t="str">
        <f t="shared" si="12"/>
        <v>－</v>
      </c>
      <c r="BD65" s="4">
        <v>2</v>
      </c>
      <c r="BE65" s="5" t="s">
        <v>138</v>
      </c>
      <c r="BF65" s="6">
        <f t="shared" si="13"/>
        <v>2</v>
      </c>
      <c r="BG65" s="4">
        <f t="shared" ref="BG65:BG66" si="74">IF(SUM(E65,H65,K65,N65,Q65,T65,W65,Z65,AC65,AF65,AI65,AL65,AO65,AR65,AU65,AX65,BA65,BD65)=0,"－",SUM(E65,H65,K65,N65,Q65,T65,W65,Z65,AC65,AF65,AI65,AL65,AO65,AR65,AU65,AX65,BA65,BD65))</f>
        <v>108745</v>
      </c>
      <c r="BH65" s="5">
        <f t="shared" ref="BH65:BH66" si="75">IF(SUM(F65,I65,L65,O65,R65,U65,X65,AA65,AD65,AG65,AJ65,AM65,AP65,AS65,AV65,AY65,BB65,BE65)=0,"－",SUM(F65,I65,L65,O65,R65,U65,X65,AA65,AD65,AG65,AJ65,AM65,AP65,AS65,AV65,AY65,BB65,BE65))</f>
        <v>2243</v>
      </c>
      <c r="BI65" s="6">
        <f t="shared" si="15"/>
        <v>110988</v>
      </c>
      <c r="BJ65" s="4"/>
      <c r="BK65" s="5"/>
      <c r="BL65" s="6"/>
      <c r="BM65" s="4"/>
      <c r="BN65" s="5"/>
      <c r="BO65" s="6"/>
      <c r="BP65" s="4"/>
      <c r="BQ65" s="5"/>
      <c r="BR65" s="6"/>
      <c r="BS65" s="4"/>
      <c r="BT65" s="5"/>
      <c r="BU65" s="6"/>
      <c r="BV65" s="4"/>
      <c r="BW65" s="5"/>
      <c r="BX65" s="6"/>
    </row>
    <row r="66" spans="1:76" s="26" customFormat="1" ht="12.75" customHeight="1" x14ac:dyDescent="0.15">
      <c r="A66" s="61"/>
      <c r="B66" s="54"/>
      <c r="C66" s="98"/>
      <c r="D66" s="33" t="s">
        <v>187</v>
      </c>
      <c r="E66" s="4">
        <v>34769</v>
      </c>
      <c r="F66" s="5">
        <v>1706</v>
      </c>
      <c r="G66" s="6">
        <f t="shared" ref="G66" si="76">IF(SUM(E66:F66)=0,"－",SUM(E66:F66))</f>
        <v>36475</v>
      </c>
      <c r="H66" s="4" t="s">
        <v>138</v>
      </c>
      <c r="I66" s="5" t="s">
        <v>138</v>
      </c>
      <c r="J66" s="6" t="str">
        <f t="shared" si="17"/>
        <v>－</v>
      </c>
      <c r="K66" s="4" t="s">
        <v>138</v>
      </c>
      <c r="L66" s="5" t="s">
        <v>138</v>
      </c>
      <c r="M66" s="6" t="str">
        <f t="shared" si="18"/>
        <v>－</v>
      </c>
      <c r="N66" s="4" t="s">
        <v>138</v>
      </c>
      <c r="O66" s="5" t="s">
        <v>138</v>
      </c>
      <c r="P66" s="6" t="str">
        <f t="shared" si="0"/>
        <v>－</v>
      </c>
      <c r="Q66" s="4">
        <v>131</v>
      </c>
      <c r="R66" s="5">
        <v>27</v>
      </c>
      <c r="S66" s="6">
        <f t="shared" si="1"/>
        <v>158</v>
      </c>
      <c r="T66" s="4">
        <v>6</v>
      </c>
      <c r="U66" s="5" t="s">
        <v>138</v>
      </c>
      <c r="V66" s="6">
        <f t="shared" si="2"/>
        <v>6</v>
      </c>
      <c r="W66" s="4" t="s">
        <v>138</v>
      </c>
      <c r="X66" s="5" t="s">
        <v>138</v>
      </c>
      <c r="Y66" s="6" t="str">
        <f t="shared" si="19"/>
        <v>－</v>
      </c>
      <c r="Z66" s="4" t="s">
        <v>138</v>
      </c>
      <c r="AA66" s="5" t="s">
        <v>138</v>
      </c>
      <c r="AB66" s="6" t="str">
        <f t="shared" si="3"/>
        <v>－</v>
      </c>
      <c r="AC66" s="4">
        <v>24</v>
      </c>
      <c r="AD66" s="5" t="s">
        <v>138</v>
      </c>
      <c r="AE66" s="6">
        <f t="shared" si="4"/>
        <v>24</v>
      </c>
      <c r="AF66" s="4" t="s">
        <v>138</v>
      </c>
      <c r="AG66" s="5" t="s">
        <v>138</v>
      </c>
      <c r="AH66" s="6" t="str">
        <f t="shared" si="5"/>
        <v>－</v>
      </c>
      <c r="AI66" s="4" t="s">
        <v>138</v>
      </c>
      <c r="AJ66" s="5" t="s">
        <v>138</v>
      </c>
      <c r="AK66" s="6" t="str">
        <f t="shared" si="6"/>
        <v>－</v>
      </c>
      <c r="AL66" s="4" t="s">
        <v>138</v>
      </c>
      <c r="AM66" s="5" t="s">
        <v>138</v>
      </c>
      <c r="AN66" s="6" t="str">
        <f t="shared" si="7"/>
        <v>－</v>
      </c>
      <c r="AO66" s="4" t="s">
        <v>138</v>
      </c>
      <c r="AP66" s="5" t="s">
        <v>138</v>
      </c>
      <c r="AQ66" s="6" t="str">
        <f t="shared" si="8"/>
        <v>－</v>
      </c>
      <c r="AR66" s="4" t="s">
        <v>138</v>
      </c>
      <c r="AS66" s="5" t="s">
        <v>138</v>
      </c>
      <c r="AT66" s="6" t="str">
        <f t="shared" si="9"/>
        <v>－</v>
      </c>
      <c r="AU66" s="4" t="s">
        <v>138</v>
      </c>
      <c r="AV66" s="5" t="s">
        <v>138</v>
      </c>
      <c r="AW66" s="6" t="str">
        <f t="shared" si="10"/>
        <v>－</v>
      </c>
      <c r="AX66" s="4" t="s">
        <v>138</v>
      </c>
      <c r="AY66" s="5" t="s">
        <v>138</v>
      </c>
      <c r="AZ66" s="6" t="str">
        <f t="shared" si="11"/>
        <v>－</v>
      </c>
      <c r="BA66" s="4" t="s">
        <v>138</v>
      </c>
      <c r="BB66" s="5" t="s">
        <v>138</v>
      </c>
      <c r="BC66" s="6" t="str">
        <f t="shared" si="12"/>
        <v>－</v>
      </c>
      <c r="BD66" s="4">
        <v>34</v>
      </c>
      <c r="BE66" s="5" t="s">
        <v>138</v>
      </c>
      <c r="BF66" s="6">
        <f t="shared" si="13"/>
        <v>34</v>
      </c>
      <c r="BG66" s="4">
        <f t="shared" si="74"/>
        <v>34964</v>
      </c>
      <c r="BH66" s="5">
        <f t="shared" si="75"/>
        <v>1733</v>
      </c>
      <c r="BI66" s="6">
        <f t="shared" si="15"/>
        <v>36697</v>
      </c>
      <c r="BJ66" s="4"/>
      <c r="BK66" s="5"/>
      <c r="BL66" s="6"/>
      <c r="BM66" s="4"/>
      <c r="BN66" s="5"/>
      <c r="BO66" s="6"/>
      <c r="BP66" s="4"/>
      <c r="BQ66" s="5"/>
      <c r="BR66" s="6"/>
      <c r="BS66" s="4"/>
      <c r="BT66" s="5"/>
      <c r="BU66" s="6"/>
      <c r="BV66" s="4"/>
      <c r="BW66" s="5"/>
      <c r="BX66" s="6"/>
    </row>
    <row r="67" spans="1:76" s="26" customFormat="1" ht="12.75" customHeight="1" x14ac:dyDescent="0.15">
      <c r="A67" s="61"/>
      <c r="B67" s="54"/>
      <c r="C67" s="98"/>
      <c r="D67" s="33" t="s">
        <v>188</v>
      </c>
      <c r="E67" s="4">
        <v>64347</v>
      </c>
      <c r="F67" s="5">
        <v>2128</v>
      </c>
      <c r="G67" s="6">
        <f t="shared" ref="G67:G68" si="77">IF(SUM(E67:F67)=0,"－",SUM(E67:F67))</f>
        <v>66475</v>
      </c>
      <c r="H67" s="4" t="s">
        <v>138</v>
      </c>
      <c r="I67" s="5" t="s">
        <v>138</v>
      </c>
      <c r="J67" s="6" t="str">
        <f t="shared" si="17"/>
        <v>－</v>
      </c>
      <c r="K67" s="4">
        <v>3</v>
      </c>
      <c r="L67" s="5" t="s">
        <v>138</v>
      </c>
      <c r="M67" s="6">
        <f t="shared" si="18"/>
        <v>3</v>
      </c>
      <c r="N67" s="4" t="s">
        <v>138</v>
      </c>
      <c r="O67" s="5" t="s">
        <v>138</v>
      </c>
      <c r="P67" s="6" t="str">
        <f t="shared" si="0"/>
        <v>－</v>
      </c>
      <c r="Q67" s="4">
        <v>231</v>
      </c>
      <c r="R67" s="5">
        <v>9</v>
      </c>
      <c r="S67" s="6">
        <f t="shared" si="1"/>
        <v>240</v>
      </c>
      <c r="T67" s="4">
        <v>6</v>
      </c>
      <c r="U67" s="5" t="s">
        <v>138</v>
      </c>
      <c r="V67" s="6">
        <f t="shared" si="2"/>
        <v>6</v>
      </c>
      <c r="W67" s="4" t="s">
        <v>138</v>
      </c>
      <c r="X67" s="5" t="s">
        <v>138</v>
      </c>
      <c r="Y67" s="6" t="str">
        <f t="shared" si="19"/>
        <v>－</v>
      </c>
      <c r="Z67" s="4" t="s">
        <v>138</v>
      </c>
      <c r="AA67" s="5" t="s">
        <v>138</v>
      </c>
      <c r="AB67" s="6" t="str">
        <f t="shared" si="3"/>
        <v>－</v>
      </c>
      <c r="AC67" s="4">
        <v>2</v>
      </c>
      <c r="AD67" s="5" t="s">
        <v>138</v>
      </c>
      <c r="AE67" s="6">
        <f t="shared" si="4"/>
        <v>2</v>
      </c>
      <c r="AF67" s="4" t="s">
        <v>138</v>
      </c>
      <c r="AG67" s="5" t="s">
        <v>138</v>
      </c>
      <c r="AH67" s="6" t="str">
        <f t="shared" si="5"/>
        <v>－</v>
      </c>
      <c r="AI67" s="4" t="s">
        <v>138</v>
      </c>
      <c r="AJ67" s="5" t="s">
        <v>138</v>
      </c>
      <c r="AK67" s="6" t="str">
        <f t="shared" si="6"/>
        <v>－</v>
      </c>
      <c r="AL67" s="4" t="s">
        <v>138</v>
      </c>
      <c r="AM67" s="5" t="s">
        <v>138</v>
      </c>
      <c r="AN67" s="6" t="str">
        <f t="shared" si="7"/>
        <v>－</v>
      </c>
      <c r="AO67" s="4" t="s">
        <v>138</v>
      </c>
      <c r="AP67" s="5" t="s">
        <v>138</v>
      </c>
      <c r="AQ67" s="6" t="str">
        <f t="shared" si="8"/>
        <v>－</v>
      </c>
      <c r="AR67" s="4" t="s">
        <v>138</v>
      </c>
      <c r="AS67" s="5" t="s">
        <v>138</v>
      </c>
      <c r="AT67" s="6" t="str">
        <f t="shared" si="9"/>
        <v>－</v>
      </c>
      <c r="AU67" s="4" t="s">
        <v>138</v>
      </c>
      <c r="AV67" s="5" t="s">
        <v>138</v>
      </c>
      <c r="AW67" s="6" t="str">
        <f t="shared" si="10"/>
        <v>－</v>
      </c>
      <c r="AX67" s="4" t="s">
        <v>138</v>
      </c>
      <c r="AY67" s="5" t="s">
        <v>138</v>
      </c>
      <c r="AZ67" s="6" t="str">
        <f t="shared" si="11"/>
        <v>－</v>
      </c>
      <c r="BA67" s="4" t="s">
        <v>138</v>
      </c>
      <c r="BB67" s="5" t="s">
        <v>138</v>
      </c>
      <c r="BC67" s="6" t="str">
        <f t="shared" si="12"/>
        <v>－</v>
      </c>
      <c r="BD67" s="4">
        <v>4</v>
      </c>
      <c r="BE67" s="5">
        <v>2</v>
      </c>
      <c r="BF67" s="6">
        <f t="shared" si="13"/>
        <v>6</v>
      </c>
      <c r="BG67" s="4">
        <f t="shared" ref="BG67" si="78">IF(SUM(E67,H67,K67,N67,Q67,T67,W67,Z67,AC67,AF67,AI67,AL67,AO67,AR67,AU67,AX67,BA67,BD67)=0,"－",SUM(E67,H67,K67,N67,Q67,T67,W67,Z67,AC67,AF67,AI67,AL67,AO67,AR67,AU67,AX67,BA67,BD67))</f>
        <v>64593</v>
      </c>
      <c r="BH67" s="5">
        <f t="shared" ref="BH67" si="79">IF(SUM(F67,I67,L67,O67,R67,U67,X67,AA67,AD67,AG67,AJ67,AM67,AP67,AS67,AV67,AY67,BB67,BE67)=0,"－",SUM(F67,I67,L67,O67,R67,U67,X67,AA67,AD67,AG67,AJ67,AM67,AP67,AS67,AV67,AY67,BB67,BE67))</f>
        <v>2139</v>
      </c>
      <c r="BI67" s="6">
        <f t="shared" si="15"/>
        <v>66732</v>
      </c>
      <c r="BJ67" s="4"/>
      <c r="BK67" s="5"/>
      <c r="BL67" s="6"/>
      <c r="BM67" s="4"/>
      <c r="BN67" s="5"/>
      <c r="BO67" s="6"/>
      <c r="BP67" s="4"/>
      <c r="BQ67" s="5"/>
      <c r="BR67" s="6"/>
      <c r="BS67" s="4"/>
      <c r="BT67" s="5"/>
      <c r="BU67" s="6"/>
      <c r="BV67" s="4"/>
      <c r="BW67" s="5"/>
      <c r="BX67" s="6"/>
    </row>
    <row r="68" spans="1:76" s="26" customFormat="1" ht="12.75" customHeight="1" x14ac:dyDescent="0.15">
      <c r="A68" s="61"/>
      <c r="B68" s="54"/>
      <c r="C68" s="98"/>
      <c r="D68" s="33" t="s">
        <v>27</v>
      </c>
      <c r="E68" s="4">
        <f>IF(SUM(E65:E67)=0,"－",SUM(E65:E67))</f>
        <v>207394</v>
      </c>
      <c r="F68" s="5">
        <f t="shared" ref="F68:BH68" si="80">IF(SUM(F65:F67)=0,"－",SUM(F65:F67))</f>
        <v>6064</v>
      </c>
      <c r="G68" s="6">
        <f t="shared" si="77"/>
        <v>213458</v>
      </c>
      <c r="H68" s="4" t="str">
        <f t="shared" si="80"/>
        <v>－</v>
      </c>
      <c r="I68" s="5" t="str">
        <f t="shared" si="80"/>
        <v>－</v>
      </c>
      <c r="J68" s="6" t="str">
        <f t="shared" si="17"/>
        <v>－</v>
      </c>
      <c r="K68" s="4">
        <f t="shared" si="80"/>
        <v>5</v>
      </c>
      <c r="L68" s="5" t="str">
        <f t="shared" si="80"/>
        <v>－</v>
      </c>
      <c r="M68" s="6">
        <f t="shared" si="18"/>
        <v>5</v>
      </c>
      <c r="N68" s="4" t="str">
        <f t="shared" si="80"/>
        <v>－</v>
      </c>
      <c r="O68" s="5" t="str">
        <f t="shared" si="80"/>
        <v>－</v>
      </c>
      <c r="P68" s="6" t="str">
        <f t="shared" si="0"/>
        <v>－</v>
      </c>
      <c r="Q68" s="4">
        <f t="shared" si="80"/>
        <v>808</v>
      </c>
      <c r="R68" s="5">
        <f t="shared" si="80"/>
        <v>47</v>
      </c>
      <c r="S68" s="6">
        <f t="shared" si="1"/>
        <v>855</v>
      </c>
      <c r="T68" s="4">
        <f t="shared" si="80"/>
        <v>21</v>
      </c>
      <c r="U68" s="5" t="str">
        <f t="shared" si="80"/>
        <v>－</v>
      </c>
      <c r="V68" s="6">
        <f t="shared" si="2"/>
        <v>21</v>
      </c>
      <c r="W68" s="4" t="str">
        <f t="shared" si="80"/>
        <v>－</v>
      </c>
      <c r="X68" s="5" t="str">
        <f t="shared" si="80"/>
        <v>－</v>
      </c>
      <c r="Y68" s="6" t="str">
        <f t="shared" si="19"/>
        <v>－</v>
      </c>
      <c r="Z68" s="4" t="str">
        <f t="shared" si="80"/>
        <v>－</v>
      </c>
      <c r="AA68" s="5" t="str">
        <f t="shared" si="80"/>
        <v>－</v>
      </c>
      <c r="AB68" s="6" t="str">
        <f t="shared" si="3"/>
        <v>－</v>
      </c>
      <c r="AC68" s="4">
        <f t="shared" si="80"/>
        <v>31</v>
      </c>
      <c r="AD68" s="5">
        <f t="shared" si="80"/>
        <v>2</v>
      </c>
      <c r="AE68" s="6">
        <f t="shared" si="4"/>
        <v>33</v>
      </c>
      <c r="AF68" s="4" t="str">
        <f t="shared" si="80"/>
        <v>－</v>
      </c>
      <c r="AG68" s="5" t="str">
        <f t="shared" si="80"/>
        <v>－</v>
      </c>
      <c r="AH68" s="6" t="str">
        <f t="shared" si="5"/>
        <v>－</v>
      </c>
      <c r="AI68" s="4" t="str">
        <f t="shared" si="80"/>
        <v>－</v>
      </c>
      <c r="AJ68" s="5" t="str">
        <f t="shared" si="80"/>
        <v>－</v>
      </c>
      <c r="AK68" s="6" t="str">
        <f t="shared" si="6"/>
        <v>－</v>
      </c>
      <c r="AL68" s="4" t="str">
        <f t="shared" si="80"/>
        <v>－</v>
      </c>
      <c r="AM68" s="5" t="str">
        <f t="shared" si="80"/>
        <v>－</v>
      </c>
      <c r="AN68" s="6" t="str">
        <f t="shared" si="7"/>
        <v>－</v>
      </c>
      <c r="AO68" s="4" t="str">
        <f t="shared" si="80"/>
        <v>－</v>
      </c>
      <c r="AP68" s="5" t="str">
        <f t="shared" si="80"/>
        <v>－</v>
      </c>
      <c r="AQ68" s="6" t="str">
        <f t="shared" si="8"/>
        <v>－</v>
      </c>
      <c r="AR68" s="4" t="str">
        <f t="shared" si="80"/>
        <v>－</v>
      </c>
      <c r="AS68" s="5" t="str">
        <f t="shared" si="80"/>
        <v>－</v>
      </c>
      <c r="AT68" s="6" t="str">
        <f t="shared" si="9"/>
        <v>－</v>
      </c>
      <c r="AU68" s="4" t="str">
        <f t="shared" si="80"/>
        <v>－</v>
      </c>
      <c r="AV68" s="5" t="str">
        <f t="shared" si="80"/>
        <v>－</v>
      </c>
      <c r="AW68" s="6" t="str">
        <f t="shared" si="10"/>
        <v>－</v>
      </c>
      <c r="AX68" s="4">
        <f t="shared" si="80"/>
        <v>3</v>
      </c>
      <c r="AY68" s="5" t="str">
        <f t="shared" si="80"/>
        <v>－</v>
      </c>
      <c r="AZ68" s="6">
        <f t="shared" si="11"/>
        <v>3</v>
      </c>
      <c r="BA68" s="4" t="str">
        <f t="shared" si="80"/>
        <v>－</v>
      </c>
      <c r="BB68" s="5" t="str">
        <f t="shared" si="80"/>
        <v>－</v>
      </c>
      <c r="BC68" s="6" t="str">
        <f t="shared" si="12"/>
        <v>－</v>
      </c>
      <c r="BD68" s="4">
        <f t="shared" si="80"/>
        <v>40</v>
      </c>
      <c r="BE68" s="5">
        <f t="shared" si="80"/>
        <v>2</v>
      </c>
      <c r="BF68" s="6">
        <f t="shared" si="13"/>
        <v>42</v>
      </c>
      <c r="BG68" s="4">
        <f t="shared" si="80"/>
        <v>208302</v>
      </c>
      <c r="BH68" s="5">
        <f t="shared" si="80"/>
        <v>6115</v>
      </c>
      <c r="BI68" s="6">
        <f t="shared" si="15"/>
        <v>214417</v>
      </c>
      <c r="BJ68" s="4"/>
      <c r="BK68" s="5"/>
      <c r="BL68" s="6"/>
      <c r="BM68" s="4"/>
      <c r="BN68" s="5"/>
      <c r="BO68" s="6"/>
      <c r="BP68" s="4"/>
      <c r="BQ68" s="5"/>
      <c r="BR68" s="6"/>
      <c r="BS68" s="4"/>
      <c r="BT68" s="5"/>
      <c r="BU68" s="6"/>
      <c r="BV68" s="4"/>
      <c r="BW68" s="5"/>
      <c r="BX68" s="6"/>
    </row>
    <row r="69" spans="1:76" s="26" customFormat="1" ht="12.75" customHeight="1" x14ac:dyDescent="0.15">
      <c r="A69" s="61"/>
      <c r="B69" s="54"/>
      <c r="C69" s="101" t="s">
        <v>5</v>
      </c>
      <c r="D69" s="33" t="s">
        <v>230</v>
      </c>
      <c r="E69" s="4">
        <v>252135</v>
      </c>
      <c r="F69" s="5">
        <v>1398</v>
      </c>
      <c r="G69" s="6">
        <f t="shared" si="16"/>
        <v>253533</v>
      </c>
      <c r="H69" s="4" t="s">
        <v>138</v>
      </c>
      <c r="I69" s="5" t="s">
        <v>138</v>
      </c>
      <c r="J69" s="6" t="str">
        <f t="shared" si="17"/>
        <v>－</v>
      </c>
      <c r="K69" s="4">
        <v>4</v>
      </c>
      <c r="L69" s="5" t="s">
        <v>138</v>
      </c>
      <c r="M69" s="6">
        <f t="shared" si="18"/>
        <v>4</v>
      </c>
      <c r="N69" s="4" t="s">
        <v>138</v>
      </c>
      <c r="O69" s="5" t="s">
        <v>138</v>
      </c>
      <c r="P69" s="6" t="str">
        <f t="shared" si="0"/>
        <v>－</v>
      </c>
      <c r="Q69" s="4">
        <v>698</v>
      </c>
      <c r="R69" s="5">
        <v>27</v>
      </c>
      <c r="S69" s="6">
        <f t="shared" si="1"/>
        <v>725</v>
      </c>
      <c r="T69" s="4">
        <v>8</v>
      </c>
      <c r="U69" s="5" t="s">
        <v>138</v>
      </c>
      <c r="V69" s="6">
        <f t="shared" si="2"/>
        <v>8</v>
      </c>
      <c r="W69" s="4" t="s">
        <v>138</v>
      </c>
      <c r="X69" s="5" t="s">
        <v>138</v>
      </c>
      <c r="Y69" s="6" t="str">
        <f t="shared" si="19"/>
        <v>－</v>
      </c>
      <c r="Z69" s="4" t="s">
        <v>138</v>
      </c>
      <c r="AA69" s="5" t="s">
        <v>138</v>
      </c>
      <c r="AB69" s="6" t="str">
        <f t="shared" si="3"/>
        <v>－</v>
      </c>
      <c r="AC69" s="4">
        <v>4</v>
      </c>
      <c r="AD69" s="5" t="s">
        <v>138</v>
      </c>
      <c r="AE69" s="6">
        <f t="shared" si="4"/>
        <v>4</v>
      </c>
      <c r="AF69" s="4" t="s">
        <v>138</v>
      </c>
      <c r="AG69" s="5" t="s">
        <v>138</v>
      </c>
      <c r="AH69" s="6" t="str">
        <f t="shared" si="5"/>
        <v>－</v>
      </c>
      <c r="AI69" s="4" t="s">
        <v>138</v>
      </c>
      <c r="AJ69" s="5" t="s">
        <v>138</v>
      </c>
      <c r="AK69" s="6" t="str">
        <f t="shared" si="6"/>
        <v>－</v>
      </c>
      <c r="AL69" s="4" t="s">
        <v>138</v>
      </c>
      <c r="AM69" s="5" t="s">
        <v>138</v>
      </c>
      <c r="AN69" s="6" t="str">
        <f t="shared" si="7"/>
        <v>－</v>
      </c>
      <c r="AO69" s="4" t="s">
        <v>138</v>
      </c>
      <c r="AP69" s="5" t="s">
        <v>138</v>
      </c>
      <c r="AQ69" s="6" t="str">
        <f t="shared" si="8"/>
        <v>－</v>
      </c>
      <c r="AR69" s="4" t="s">
        <v>138</v>
      </c>
      <c r="AS69" s="5" t="s">
        <v>138</v>
      </c>
      <c r="AT69" s="6" t="str">
        <f t="shared" si="9"/>
        <v>－</v>
      </c>
      <c r="AU69" s="4" t="s">
        <v>138</v>
      </c>
      <c r="AV69" s="5" t="s">
        <v>138</v>
      </c>
      <c r="AW69" s="6" t="str">
        <f t="shared" si="10"/>
        <v>－</v>
      </c>
      <c r="AX69" s="4">
        <v>6</v>
      </c>
      <c r="AY69" s="5" t="s">
        <v>138</v>
      </c>
      <c r="AZ69" s="6">
        <f t="shared" si="11"/>
        <v>6</v>
      </c>
      <c r="BA69" s="4" t="s">
        <v>138</v>
      </c>
      <c r="BB69" s="5" t="s">
        <v>138</v>
      </c>
      <c r="BC69" s="6" t="str">
        <f t="shared" si="12"/>
        <v>－</v>
      </c>
      <c r="BD69" s="4">
        <v>7</v>
      </c>
      <c r="BE69" s="5" t="s">
        <v>138</v>
      </c>
      <c r="BF69" s="6">
        <f t="shared" si="13"/>
        <v>7</v>
      </c>
      <c r="BG69" s="4">
        <f t="shared" ref="BG69:BH74" si="81">IF(SUM(E69,H69,K69,N69,Q69,T69,W69,Z69,AC69,AF69,AI69,AL69,AO69,AR69,AU69,AX69,BA69,BD69)=0,"－",SUM(E69,H69,K69,N69,Q69,T69,W69,Z69,AC69,AF69,AI69,AL69,AO69,AR69,AU69,AX69,BA69,BD69))</f>
        <v>252862</v>
      </c>
      <c r="BH69" s="5">
        <f t="shared" si="81"/>
        <v>1425</v>
      </c>
      <c r="BI69" s="6">
        <f t="shared" si="15"/>
        <v>254287</v>
      </c>
      <c r="BJ69" s="4"/>
      <c r="BK69" s="5"/>
      <c r="BL69" s="6"/>
      <c r="BM69" s="4"/>
      <c r="BN69" s="5"/>
      <c r="BO69" s="6"/>
      <c r="BP69" s="4"/>
      <c r="BQ69" s="5"/>
      <c r="BR69" s="6"/>
      <c r="BS69" s="4"/>
      <c r="BT69" s="5"/>
      <c r="BU69" s="6"/>
      <c r="BV69" s="4"/>
      <c r="BW69" s="5"/>
      <c r="BX69" s="6"/>
    </row>
    <row r="70" spans="1:76" s="26" customFormat="1" ht="12.75" customHeight="1" x14ac:dyDescent="0.15">
      <c r="A70" s="61"/>
      <c r="B70" s="54"/>
      <c r="C70" s="102"/>
      <c r="D70" s="33" t="s">
        <v>189</v>
      </c>
      <c r="E70" s="4">
        <v>77828</v>
      </c>
      <c r="F70" s="5">
        <v>739</v>
      </c>
      <c r="G70" s="6">
        <f t="shared" ref="G70:G71" si="82">IF(SUM(E70:F70)=0,"－",SUM(E70:F70))</f>
        <v>78567</v>
      </c>
      <c r="H70" s="4" t="s">
        <v>138</v>
      </c>
      <c r="I70" s="5" t="s">
        <v>138</v>
      </c>
      <c r="J70" s="6" t="str">
        <f t="shared" si="17"/>
        <v>－</v>
      </c>
      <c r="K70" s="4">
        <v>3</v>
      </c>
      <c r="L70" s="5" t="s">
        <v>138</v>
      </c>
      <c r="M70" s="6">
        <f t="shared" si="18"/>
        <v>3</v>
      </c>
      <c r="N70" s="4" t="s">
        <v>138</v>
      </c>
      <c r="O70" s="5" t="s">
        <v>138</v>
      </c>
      <c r="P70" s="6" t="str">
        <f t="shared" ref="P70:P97" si="83">IF(SUM(N70:O70)=0,"－",SUM(N70:O70))</f>
        <v>－</v>
      </c>
      <c r="Q70" s="4">
        <v>240</v>
      </c>
      <c r="R70" s="5">
        <v>8</v>
      </c>
      <c r="S70" s="6">
        <f t="shared" ref="S70:S97" si="84">IF(SUM(Q70:R70)=0,"－",SUM(Q70:R70))</f>
        <v>248</v>
      </c>
      <c r="T70" s="4">
        <v>5</v>
      </c>
      <c r="U70" s="5" t="s">
        <v>138</v>
      </c>
      <c r="V70" s="6">
        <f t="shared" ref="V70:V97" si="85">IF(SUM(T70:U70)=0,"－",SUM(T70:U70))</f>
        <v>5</v>
      </c>
      <c r="W70" s="4" t="s">
        <v>138</v>
      </c>
      <c r="X70" s="5" t="s">
        <v>138</v>
      </c>
      <c r="Y70" s="6" t="str">
        <f t="shared" si="19"/>
        <v>－</v>
      </c>
      <c r="Z70" s="4" t="s">
        <v>138</v>
      </c>
      <c r="AA70" s="5" t="s">
        <v>138</v>
      </c>
      <c r="AB70" s="6" t="str">
        <f t="shared" ref="AB70:AB97" si="86">IF(SUM(Z70:AA70)=0,"－",SUM(Z70:AA70))</f>
        <v>－</v>
      </c>
      <c r="AC70" s="4">
        <v>1</v>
      </c>
      <c r="AD70" s="5" t="s">
        <v>138</v>
      </c>
      <c r="AE70" s="6">
        <f t="shared" ref="AE70:AE97" si="87">IF(SUM(AC70:AD70)=0,"－",SUM(AC70:AD70))</f>
        <v>1</v>
      </c>
      <c r="AF70" s="4" t="s">
        <v>138</v>
      </c>
      <c r="AG70" s="5" t="s">
        <v>138</v>
      </c>
      <c r="AH70" s="6" t="str">
        <f t="shared" ref="AH70:AH97" si="88">IF(SUM(AF70:AG70)=0,"－",SUM(AF70:AG70))</f>
        <v>－</v>
      </c>
      <c r="AI70" s="4" t="s">
        <v>138</v>
      </c>
      <c r="AJ70" s="5" t="s">
        <v>138</v>
      </c>
      <c r="AK70" s="6" t="str">
        <f t="shared" ref="AK70:AK97" si="89">IF(SUM(AI70:AJ70)=0,"－",SUM(AI70:AJ70))</f>
        <v>－</v>
      </c>
      <c r="AL70" s="4" t="s">
        <v>138</v>
      </c>
      <c r="AM70" s="5" t="s">
        <v>138</v>
      </c>
      <c r="AN70" s="6" t="str">
        <f t="shared" ref="AN70:AN97" si="90">IF(SUM(AL70:AM70)=0,"－",SUM(AL70:AM70))</f>
        <v>－</v>
      </c>
      <c r="AO70" s="4" t="s">
        <v>138</v>
      </c>
      <c r="AP70" s="5" t="s">
        <v>138</v>
      </c>
      <c r="AQ70" s="6" t="str">
        <f t="shared" ref="AQ70:AQ97" si="91">IF(SUM(AO70:AP70)=0,"－",SUM(AO70:AP70))</f>
        <v>－</v>
      </c>
      <c r="AR70" s="4" t="s">
        <v>138</v>
      </c>
      <c r="AS70" s="5" t="s">
        <v>138</v>
      </c>
      <c r="AT70" s="6" t="str">
        <f t="shared" ref="AT70:AT97" si="92">IF(SUM(AR70:AS70)=0,"－",SUM(AR70:AS70))</f>
        <v>－</v>
      </c>
      <c r="AU70" s="4" t="s">
        <v>138</v>
      </c>
      <c r="AV70" s="5" t="s">
        <v>138</v>
      </c>
      <c r="AW70" s="6" t="str">
        <f t="shared" ref="AW70:AW97" si="93">IF(SUM(AU70:AV70)=0,"－",SUM(AU70:AV70))</f>
        <v>－</v>
      </c>
      <c r="AX70" s="4">
        <v>2</v>
      </c>
      <c r="AY70" s="5" t="s">
        <v>138</v>
      </c>
      <c r="AZ70" s="6">
        <f t="shared" ref="AZ70:AZ97" si="94">IF(SUM(AX70:AY70)=0,"－",SUM(AX70:AY70))</f>
        <v>2</v>
      </c>
      <c r="BA70" s="4" t="s">
        <v>138</v>
      </c>
      <c r="BB70" s="5" t="s">
        <v>138</v>
      </c>
      <c r="BC70" s="6" t="str">
        <f t="shared" ref="BC70:BC97" si="95">IF(SUM(BA70:BB70)=0,"－",SUM(BA70:BB70))</f>
        <v>－</v>
      </c>
      <c r="BD70" s="4">
        <v>1</v>
      </c>
      <c r="BE70" s="5" t="s">
        <v>138</v>
      </c>
      <c r="BF70" s="6">
        <f t="shared" ref="BF70:BF97" si="96">IF(SUM(BD70:BE70)=0,"－",SUM(BD70:BE70))</f>
        <v>1</v>
      </c>
      <c r="BG70" s="4">
        <f t="shared" ref="BG70" si="97">IF(SUM(E70,H70,K70,N70,Q70,T70,W70,Z70,AC70,AF70,AI70,AL70,AO70,AR70,AU70,AX70,BA70,BD70)=0,"－",SUM(E70,H70,K70,N70,Q70,T70,W70,Z70,AC70,AF70,AI70,AL70,AO70,AR70,AU70,AX70,BA70,BD70))</f>
        <v>78080</v>
      </c>
      <c r="BH70" s="5">
        <f t="shared" ref="BH70" si="98">IF(SUM(F70,I70,L70,O70,R70,U70,X70,AA70,AD70,AG70,AJ70,AM70,AP70,AS70,AV70,AY70,BB70,BE70)=0,"－",SUM(F70,I70,L70,O70,R70,U70,X70,AA70,AD70,AG70,AJ70,AM70,AP70,AS70,AV70,AY70,BB70,BE70))</f>
        <v>747</v>
      </c>
      <c r="BI70" s="6">
        <f t="shared" ref="BI70:BI97" si="99">IF(SUM(BG70:BH70)=0,"－",SUM(BG70:BH70))</f>
        <v>78827</v>
      </c>
      <c r="BJ70" s="4"/>
      <c r="BK70" s="5"/>
      <c r="BL70" s="6"/>
      <c r="BM70" s="4"/>
      <c r="BN70" s="5"/>
      <c r="BO70" s="6"/>
      <c r="BP70" s="4"/>
      <c r="BQ70" s="5"/>
      <c r="BR70" s="6"/>
      <c r="BS70" s="4"/>
      <c r="BT70" s="5"/>
      <c r="BU70" s="6"/>
      <c r="BV70" s="4"/>
      <c r="BW70" s="5"/>
      <c r="BX70" s="6"/>
    </row>
    <row r="71" spans="1:76" s="26" customFormat="1" ht="12.75" customHeight="1" x14ac:dyDescent="0.15">
      <c r="A71" s="61"/>
      <c r="B71" s="54"/>
      <c r="C71" s="103"/>
      <c r="D71" s="33" t="s">
        <v>27</v>
      </c>
      <c r="E71" s="4">
        <f>IF(SUM(E69:E70)=0,"－",SUM(E69:E70))</f>
        <v>329963</v>
      </c>
      <c r="F71" s="5">
        <f t="shared" ref="F71:BH71" si="100">IF(SUM(F69:F70)=0,"－",SUM(F69:F70))</f>
        <v>2137</v>
      </c>
      <c r="G71" s="6">
        <f t="shared" si="82"/>
        <v>332100</v>
      </c>
      <c r="H71" s="4" t="str">
        <f t="shared" si="100"/>
        <v>－</v>
      </c>
      <c r="I71" s="5" t="str">
        <f t="shared" si="100"/>
        <v>－</v>
      </c>
      <c r="J71" s="6" t="str">
        <f t="shared" si="17"/>
        <v>－</v>
      </c>
      <c r="K71" s="4">
        <f t="shared" si="100"/>
        <v>7</v>
      </c>
      <c r="L71" s="5" t="str">
        <f t="shared" si="100"/>
        <v>－</v>
      </c>
      <c r="M71" s="6">
        <f t="shared" ref="M71:M97" si="101">IF(SUM(K71:L71)=0,"－",SUM(K71:L71))</f>
        <v>7</v>
      </c>
      <c r="N71" s="4" t="str">
        <f t="shared" si="100"/>
        <v>－</v>
      </c>
      <c r="O71" s="5" t="str">
        <f t="shared" si="100"/>
        <v>－</v>
      </c>
      <c r="P71" s="6" t="str">
        <f t="shared" si="83"/>
        <v>－</v>
      </c>
      <c r="Q71" s="4">
        <f t="shared" si="100"/>
        <v>938</v>
      </c>
      <c r="R71" s="5">
        <f t="shared" si="100"/>
        <v>35</v>
      </c>
      <c r="S71" s="6">
        <f t="shared" si="84"/>
        <v>973</v>
      </c>
      <c r="T71" s="4">
        <f t="shared" si="100"/>
        <v>13</v>
      </c>
      <c r="U71" s="5" t="str">
        <f t="shared" si="100"/>
        <v>－</v>
      </c>
      <c r="V71" s="6">
        <f t="shared" si="85"/>
        <v>13</v>
      </c>
      <c r="W71" s="4" t="str">
        <f t="shared" si="100"/>
        <v>－</v>
      </c>
      <c r="X71" s="5" t="str">
        <f t="shared" si="100"/>
        <v>－</v>
      </c>
      <c r="Y71" s="6" t="str">
        <f t="shared" ref="Y71:Y97" si="102">IF(SUM(W71:X71)=0,"－",SUM(W71:X71))</f>
        <v>－</v>
      </c>
      <c r="Z71" s="4" t="str">
        <f t="shared" si="100"/>
        <v>－</v>
      </c>
      <c r="AA71" s="5" t="str">
        <f t="shared" si="100"/>
        <v>－</v>
      </c>
      <c r="AB71" s="6" t="str">
        <f t="shared" si="86"/>
        <v>－</v>
      </c>
      <c r="AC71" s="4">
        <f t="shared" si="100"/>
        <v>5</v>
      </c>
      <c r="AD71" s="5" t="str">
        <f t="shared" si="100"/>
        <v>－</v>
      </c>
      <c r="AE71" s="6">
        <f t="shared" si="87"/>
        <v>5</v>
      </c>
      <c r="AF71" s="4" t="str">
        <f t="shared" si="100"/>
        <v>－</v>
      </c>
      <c r="AG71" s="5" t="str">
        <f t="shared" si="100"/>
        <v>－</v>
      </c>
      <c r="AH71" s="6" t="str">
        <f t="shared" si="88"/>
        <v>－</v>
      </c>
      <c r="AI71" s="4" t="str">
        <f t="shared" si="100"/>
        <v>－</v>
      </c>
      <c r="AJ71" s="5" t="str">
        <f t="shared" si="100"/>
        <v>－</v>
      </c>
      <c r="AK71" s="6" t="str">
        <f t="shared" si="89"/>
        <v>－</v>
      </c>
      <c r="AL71" s="4" t="str">
        <f t="shared" si="100"/>
        <v>－</v>
      </c>
      <c r="AM71" s="5" t="str">
        <f t="shared" si="100"/>
        <v>－</v>
      </c>
      <c r="AN71" s="6" t="str">
        <f t="shared" si="90"/>
        <v>－</v>
      </c>
      <c r="AO71" s="4" t="str">
        <f t="shared" si="100"/>
        <v>－</v>
      </c>
      <c r="AP71" s="5" t="str">
        <f t="shared" si="100"/>
        <v>－</v>
      </c>
      <c r="AQ71" s="6" t="str">
        <f t="shared" si="91"/>
        <v>－</v>
      </c>
      <c r="AR71" s="4" t="str">
        <f t="shared" si="100"/>
        <v>－</v>
      </c>
      <c r="AS71" s="5" t="str">
        <f t="shared" si="100"/>
        <v>－</v>
      </c>
      <c r="AT71" s="6" t="str">
        <f t="shared" si="92"/>
        <v>－</v>
      </c>
      <c r="AU71" s="4" t="str">
        <f t="shared" si="100"/>
        <v>－</v>
      </c>
      <c r="AV71" s="5" t="str">
        <f t="shared" si="100"/>
        <v>－</v>
      </c>
      <c r="AW71" s="6" t="str">
        <f t="shared" si="93"/>
        <v>－</v>
      </c>
      <c r="AX71" s="4">
        <f t="shared" si="100"/>
        <v>8</v>
      </c>
      <c r="AY71" s="5" t="str">
        <f t="shared" si="100"/>
        <v>－</v>
      </c>
      <c r="AZ71" s="6">
        <f t="shared" si="94"/>
        <v>8</v>
      </c>
      <c r="BA71" s="4" t="str">
        <f t="shared" si="100"/>
        <v>－</v>
      </c>
      <c r="BB71" s="5" t="str">
        <f t="shared" si="100"/>
        <v>－</v>
      </c>
      <c r="BC71" s="6" t="str">
        <f t="shared" si="95"/>
        <v>－</v>
      </c>
      <c r="BD71" s="4">
        <f t="shared" si="100"/>
        <v>8</v>
      </c>
      <c r="BE71" s="5" t="str">
        <f t="shared" si="100"/>
        <v>－</v>
      </c>
      <c r="BF71" s="6">
        <f t="shared" si="96"/>
        <v>8</v>
      </c>
      <c r="BG71" s="4">
        <f t="shared" si="100"/>
        <v>330942</v>
      </c>
      <c r="BH71" s="5">
        <f t="shared" si="100"/>
        <v>2172</v>
      </c>
      <c r="BI71" s="6">
        <f t="shared" si="99"/>
        <v>333114</v>
      </c>
      <c r="BJ71" s="4"/>
      <c r="BK71" s="5"/>
      <c r="BL71" s="6"/>
      <c r="BM71" s="4"/>
      <c r="BN71" s="5"/>
      <c r="BO71" s="6"/>
      <c r="BP71" s="4"/>
      <c r="BQ71" s="5"/>
      <c r="BR71" s="6"/>
      <c r="BS71" s="4"/>
      <c r="BT71" s="5"/>
      <c r="BU71" s="6"/>
      <c r="BV71" s="4"/>
      <c r="BW71" s="5"/>
      <c r="BX71" s="6"/>
    </row>
    <row r="72" spans="1:76" s="26" customFormat="1" ht="12.75" customHeight="1" x14ac:dyDescent="0.15">
      <c r="A72" s="61"/>
      <c r="B72" s="54"/>
      <c r="C72" s="98" t="s">
        <v>110</v>
      </c>
      <c r="D72" s="33" t="s">
        <v>53</v>
      </c>
      <c r="E72" s="4">
        <v>66004</v>
      </c>
      <c r="F72" s="5">
        <v>1022</v>
      </c>
      <c r="G72" s="6">
        <f t="shared" si="16"/>
        <v>67026</v>
      </c>
      <c r="H72" s="4" t="s">
        <v>138</v>
      </c>
      <c r="I72" s="5">
        <v>1</v>
      </c>
      <c r="J72" s="6">
        <f t="shared" si="17"/>
        <v>1</v>
      </c>
      <c r="K72" s="4">
        <v>1</v>
      </c>
      <c r="L72" s="5" t="s">
        <v>138</v>
      </c>
      <c r="M72" s="6">
        <f t="shared" si="101"/>
        <v>1</v>
      </c>
      <c r="N72" s="4" t="s">
        <v>138</v>
      </c>
      <c r="O72" s="5" t="s">
        <v>138</v>
      </c>
      <c r="P72" s="6" t="str">
        <f t="shared" si="83"/>
        <v>－</v>
      </c>
      <c r="Q72" s="4">
        <v>207</v>
      </c>
      <c r="R72" s="5">
        <v>23</v>
      </c>
      <c r="S72" s="6">
        <f t="shared" si="84"/>
        <v>230</v>
      </c>
      <c r="T72" s="4">
        <v>7</v>
      </c>
      <c r="U72" s="5" t="s">
        <v>138</v>
      </c>
      <c r="V72" s="6">
        <f t="shared" si="85"/>
        <v>7</v>
      </c>
      <c r="W72" s="4" t="s">
        <v>138</v>
      </c>
      <c r="X72" s="5" t="s">
        <v>138</v>
      </c>
      <c r="Y72" s="6" t="str">
        <f t="shared" si="102"/>
        <v>－</v>
      </c>
      <c r="Z72" s="4" t="s">
        <v>138</v>
      </c>
      <c r="AA72" s="5" t="s">
        <v>138</v>
      </c>
      <c r="AB72" s="6" t="str">
        <f t="shared" si="86"/>
        <v>－</v>
      </c>
      <c r="AC72" s="4">
        <v>1</v>
      </c>
      <c r="AD72" s="5" t="s">
        <v>138</v>
      </c>
      <c r="AE72" s="6">
        <f t="shared" si="87"/>
        <v>1</v>
      </c>
      <c r="AF72" s="4" t="s">
        <v>138</v>
      </c>
      <c r="AG72" s="5" t="s">
        <v>138</v>
      </c>
      <c r="AH72" s="6" t="str">
        <f t="shared" si="88"/>
        <v>－</v>
      </c>
      <c r="AI72" s="4" t="s">
        <v>138</v>
      </c>
      <c r="AJ72" s="5" t="s">
        <v>138</v>
      </c>
      <c r="AK72" s="6" t="str">
        <f t="shared" si="89"/>
        <v>－</v>
      </c>
      <c r="AL72" s="4" t="s">
        <v>138</v>
      </c>
      <c r="AM72" s="5" t="s">
        <v>138</v>
      </c>
      <c r="AN72" s="6" t="str">
        <f t="shared" si="90"/>
        <v>－</v>
      </c>
      <c r="AO72" s="4" t="s">
        <v>138</v>
      </c>
      <c r="AP72" s="5" t="s">
        <v>138</v>
      </c>
      <c r="AQ72" s="6" t="str">
        <f t="shared" si="91"/>
        <v>－</v>
      </c>
      <c r="AR72" s="4" t="s">
        <v>138</v>
      </c>
      <c r="AS72" s="5" t="s">
        <v>138</v>
      </c>
      <c r="AT72" s="6" t="str">
        <f t="shared" si="92"/>
        <v>－</v>
      </c>
      <c r="AU72" s="4" t="s">
        <v>138</v>
      </c>
      <c r="AV72" s="5" t="s">
        <v>138</v>
      </c>
      <c r="AW72" s="6" t="str">
        <f t="shared" si="93"/>
        <v>－</v>
      </c>
      <c r="AX72" s="4">
        <v>3</v>
      </c>
      <c r="AY72" s="5" t="s">
        <v>138</v>
      </c>
      <c r="AZ72" s="6">
        <f t="shared" si="94"/>
        <v>3</v>
      </c>
      <c r="BA72" s="4" t="s">
        <v>138</v>
      </c>
      <c r="BB72" s="5" t="s">
        <v>138</v>
      </c>
      <c r="BC72" s="6" t="str">
        <f t="shared" si="95"/>
        <v>－</v>
      </c>
      <c r="BD72" s="4">
        <v>1</v>
      </c>
      <c r="BE72" s="5" t="s">
        <v>138</v>
      </c>
      <c r="BF72" s="6">
        <f t="shared" si="96"/>
        <v>1</v>
      </c>
      <c r="BG72" s="4">
        <f t="shared" si="81"/>
        <v>66224</v>
      </c>
      <c r="BH72" s="5">
        <f t="shared" si="81"/>
        <v>1046</v>
      </c>
      <c r="BI72" s="6">
        <f t="shared" si="99"/>
        <v>67270</v>
      </c>
      <c r="BJ72" s="4"/>
      <c r="BK72" s="5"/>
      <c r="BL72" s="6"/>
      <c r="BM72" s="4"/>
      <c r="BN72" s="5"/>
      <c r="BO72" s="6"/>
      <c r="BP72" s="4"/>
      <c r="BQ72" s="5"/>
      <c r="BR72" s="6"/>
      <c r="BS72" s="4"/>
      <c r="BT72" s="5"/>
      <c r="BU72" s="6"/>
      <c r="BV72" s="4"/>
      <c r="BW72" s="5"/>
      <c r="BX72" s="6"/>
    </row>
    <row r="73" spans="1:76" s="26" customFormat="1" ht="12.75" customHeight="1" x14ac:dyDescent="0.15">
      <c r="A73" s="61"/>
      <c r="B73" s="54"/>
      <c r="C73" s="98"/>
      <c r="D73" s="33" t="s">
        <v>111</v>
      </c>
      <c r="E73" s="4">
        <v>80921</v>
      </c>
      <c r="F73" s="5">
        <v>1899</v>
      </c>
      <c r="G73" s="6">
        <f t="shared" ref="G73" si="103">IF(SUM(E73:F73)=0,"－",SUM(E73:F73))</f>
        <v>82820</v>
      </c>
      <c r="H73" s="4" t="s">
        <v>138</v>
      </c>
      <c r="I73" s="5">
        <v>1</v>
      </c>
      <c r="J73" s="6">
        <f t="shared" si="17"/>
        <v>1</v>
      </c>
      <c r="K73" s="4">
        <v>5</v>
      </c>
      <c r="L73" s="5" t="s">
        <v>138</v>
      </c>
      <c r="M73" s="6">
        <f t="shared" si="101"/>
        <v>5</v>
      </c>
      <c r="N73" s="4" t="s">
        <v>138</v>
      </c>
      <c r="O73" s="5" t="s">
        <v>138</v>
      </c>
      <c r="P73" s="6" t="str">
        <f t="shared" si="83"/>
        <v>－</v>
      </c>
      <c r="Q73" s="4">
        <v>262</v>
      </c>
      <c r="R73" s="5">
        <v>1</v>
      </c>
      <c r="S73" s="6">
        <f t="shared" si="84"/>
        <v>263</v>
      </c>
      <c r="T73" s="4">
        <v>33</v>
      </c>
      <c r="U73" s="5" t="s">
        <v>138</v>
      </c>
      <c r="V73" s="6">
        <f t="shared" si="85"/>
        <v>33</v>
      </c>
      <c r="W73" s="4" t="s">
        <v>138</v>
      </c>
      <c r="X73" s="5" t="s">
        <v>138</v>
      </c>
      <c r="Y73" s="6" t="str">
        <f t="shared" si="102"/>
        <v>－</v>
      </c>
      <c r="Z73" s="4" t="s">
        <v>138</v>
      </c>
      <c r="AA73" s="5" t="s">
        <v>138</v>
      </c>
      <c r="AB73" s="6" t="str">
        <f t="shared" si="86"/>
        <v>－</v>
      </c>
      <c r="AC73" s="4">
        <v>8</v>
      </c>
      <c r="AD73" s="5">
        <v>2</v>
      </c>
      <c r="AE73" s="6">
        <f t="shared" si="87"/>
        <v>10</v>
      </c>
      <c r="AF73" s="4" t="s">
        <v>138</v>
      </c>
      <c r="AG73" s="5" t="s">
        <v>138</v>
      </c>
      <c r="AH73" s="6" t="str">
        <f t="shared" si="88"/>
        <v>－</v>
      </c>
      <c r="AI73" s="4" t="s">
        <v>138</v>
      </c>
      <c r="AJ73" s="5" t="s">
        <v>138</v>
      </c>
      <c r="AK73" s="6" t="str">
        <f t="shared" si="89"/>
        <v>－</v>
      </c>
      <c r="AL73" s="4" t="s">
        <v>138</v>
      </c>
      <c r="AM73" s="5" t="s">
        <v>138</v>
      </c>
      <c r="AN73" s="6" t="str">
        <f t="shared" si="90"/>
        <v>－</v>
      </c>
      <c r="AO73" s="4" t="s">
        <v>138</v>
      </c>
      <c r="AP73" s="5" t="s">
        <v>138</v>
      </c>
      <c r="AQ73" s="6" t="str">
        <f t="shared" si="91"/>
        <v>－</v>
      </c>
      <c r="AR73" s="4" t="s">
        <v>138</v>
      </c>
      <c r="AS73" s="5" t="s">
        <v>138</v>
      </c>
      <c r="AT73" s="6" t="str">
        <f t="shared" si="92"/>
        <v>－</v>
      </c>
      <c r="AU73" s="4" t="s">
        <v>138</v>
      </c>
      <c r="AV73" s="5" t="s">
        <v>138</v>
      </c>
      <c r="AW73" s="6" t="str">
        <f t="shared" si="93"/>
        <v>－</v>
      </c>
      <c r="AX73" s="4">
        <v>3</v>
      </c>
      <c r="AY73" s="5" t="s">
        <v>138</v>
      </c>
      <c r="AZ73" s="6">
        <f t="shared" si="94"/>
        <v>3</v>
      </c>
      <c r="BA73" s="4" t="s">
        <v>138</v>
      </c>
      <c r="BB73" s="5" t="s">
        <v>138</v>
      </c>
      <c r="BC73" s="6" t="str">
        <f t="shared" si="95"/>
        <v>－</v>
      </c>
      <c r="BD73" s="4">
        <v>8</v>
      </c>
      <c r="BE73" s="5" t="s">
        <v>138</v>
      </c>
      <c r="BF73" s="6">
        <f t="shared" si="96"/>
        <v>8</v>
      </c>
      <c r="BG73" s="4">
        <f t="shared" ref="BG73" si="104">IF(SUM(E73,H73,K73,N73,Q73,T73,W73,Z73,AC73,AF73,AI73,AL73,AO73,AR73,AU73,AX73,BA73,BD73)=0,"－",SUM(E73,H73,K73,N73,Q73,T73,W73,Z73,AC73,AF73,AI73,AL73,AO73,AR73,AU73,AX73,BA73,BD73))</f>
        <v>81240</v>
      </c>
      <c r="BH73" s="5">
        <f t="shared" ref="BH73" si="105">IF(SUM(F73,I73,L73,O73,R73,U73,X73,AA73,AD73,AG73,AJ73,AM73,AP73,AS73,AV73,AY73,BB73,BE73)=0,"－",SUM(F73,I73,L73,O73,R73,U73,X73,AA73,AD73,AG73,AJ73,AM73,AP73,AS73,AV73,AY73,BB73,BE73))</f>
        <v>1903</v>
      </c>
      <c r="BI73" s="6">
        <f t="shared" si="99"/>
        <v>83143</v>
      </c>
      <c r="BJ73" s="4"/>
      <c r="BK73" s="5"/>
      <c r="BL73" s="6"/>
      <c r="BM73" s="4"/>
      <c r="BN73" s="5"/>
      <c r="BO73" s="6"/>
      <c r="BP73" s="4"/>
      <c r="BQ73" s="5"/>
      <c r="BR73" s="6"/>
      <c r="BS73" s="4"/>
      <c r="BT73" s="5"/>
      <c r="BU73" s="6"/>
      <c r="BV73" s="4"/>
      <c r="BW73" s="5"/>
      <c r="BX73" s="6"/>
    </row>
    <row r="74" spans="1:76" s="26" customFormat="1" ht="12.75" customHeight="1" x14ac:dyDescent="0.15">
      <c r="A74" s="61"/>
      <c r="B74" s="54"/>
      <c r="C74" s="98"/>
      <c r="D74" s="33" t="s">
        <v>190</v>
      </c>
      <c r="E74" s="4">
        <v>53653</v>
      </c>
      <c r="F74" s="5">
        <v>1956</v>
      </c>
      <c r="G74" s="6">
        <f t="shared" si="16"/>
        <v>55609</v>
      </c>
      <c r="H74" s="4">
        <v>1</v>
      </c>
      <c r="I74" s="5" t="s">
        <v>138</v>
      </c>
      <c r="J74" s="6">
        <f t="shared" si="17"/>
        <v>1</v>
      </c>
      <c r="K74" s="4" t="s">
        <v>138</v>
      </c>
      <c r="L74" s="5">
        <v>1</v>
      </c>
      <c r="M74" s="6">
        <f t="shared" si="101"/>
        <v>1</v>
      </c>
      <c r="N74" s="4" t="s">
        <v>138</v>
      </c>
      <c r="O74" s="5" t="s">
        <v>138</v>
      </c>
      <c r="P74" s="6" t="str">
        <f t="shared" si="83"/>
        <v>－</v>
      </c>
      <c r="Q74" s="4">
        <v>155</v>
      </c>
      <c r="R74" s="5">
        <v>2</v>
      </c>
      <c r="S74" s="6">
        <f t="shared" si="84"/>
        <v>157</v>
      </c>
      <c r="T74" s="4">
        <v>8</v>
      </c>
      <c r="U74" s="5" t="s">
        <v>138</v>
      </c>
      <c r="V74" s="6">
        <f t="shared" si="85"/>
        <v>8</v>
      </c>
      <c r="W74" s="4" t="s">
        <v>138</v>
      </c>
      <c r="X74" s="5" t="s">
        <v>138</v>
      </c>
      <c r="Y74" s="6" t="str">
        <f t="shared" si="102"/>
        <v>－</v>
      </c>
      <c r="Z74" s="4" t="s">
        <v>138</v>
      </c>
      <c r="AA74" s="5" t="s">
        <v>138</v>
      </c>
      <c r="AB74" s="6" t="str">
        <f t="shared" si="86"/>
        <v>－</v>
      </c>
      <c r="AC74" s="4">
        <v>3</v>
      </c>
      <c r="AD74" s="5">
        <v>3</v>
      </c>
      <c r="AE74" s="6">
        <f t="shared" si="87"/>
        <v>6</v>
      </c>
      <c r="AF74" s="4" t="s">
        <v>138</v>
      </c>
      <c r="AG74" s="5" t="s">
        <v>138</v>
      </c>
      <c r="AH74" s="6" t="str">
        <f t="shared" si="88"/>
        <v>－</v>
      </c>
      <c r="AI74" s="4" t="s">
        <v>138</v>
      </c>
      <c r="AJ74" s="5" t="s">
        <v>138</v>
      </c>
      <c r="AK74" s="6" t="str">
        <f t="shared" si="89"/>
        <v>－</v>
      </c>
      <c r="AL74" s="4" t="s">
        <v>138</v>
      </c>
      <c r="AM74" s="5" t="s">
        <v>138</v>
      </c>
      <c r="AN74" s="6" t="str">
        <f t="shared" si="90"/>
        <v>－</v>
      </c>
      <c r="AO74" s="4" t="s">
        <v>138</v>
      </c>
      <c r="AP74" s="5" t="s">
        <v>138</v>
      </c>
      <c r="AQ74" s="6" t="str">
        <f t="shared" si="91"/>
        <v>－</v>
      </c>
      <c r="AR74" s="4" t="s">
        <v>138</v>
      </c>
      <c r="AS74" s="5" t="s">
        <v>138</v>
      </c>
      <c r="AT74" s="6" t="str">
        <f t="shared" si="92"/>
        <v>－</v>
      </c>
      <c r="AU74" s="4" t="s">
        <v>138</v>
      </c>
      <c r="AV74" s="5" t="s">
        <v>138</v>
      </c>
      <c r="AW74" s="6" t="str">
        <f t="shared" si="93"/>
        <v>－</v>
      </c>
      <c r="AX74" s="4" t="s">
        <v>138</v>
      </c>
      <c r="AY74" s="5" t="s">
        <v>138</v>
      </c>
      <c r="AZ74" s="6" t="str">
        <f t="shared" si="94"/>
        <v>－</v>
      </c>
      <c r="BA74" s="4" t="s">
        <v>138</v>
      </c>
      <c r="BB74" s="5" t="s">
        <v>138</v>
      </c>
      <c r="BC74" s="6" t="str">
        <f t="shared" si="95"/>
        <v>－</v>
      </c>
      <c r="BD74" s="4">
        <v>7</v>
      </c>
      <c r="BE74" s="5" t="s">
        <v>138</v>
      </c>
      <c r="BF74" s="6">
        <f t="shared" si="96"/>
        <v>7</v>
      </c>
      <c r="BG74" s="4">
        <f t="shared" si="81"/>
        <v>53827</v>
      </c>
      <c r="BH74" s="5">
        <f t="shared" si="81"/>
        <v>1962</v>
      </c>
      <c r="BI74" s="6">
        <f t="shared" si="99"/>
        <v>55789</v>
      </c>
      <c r="BJ74" s="4"/>
      <c r="BK74" s="5"/>
      <c r="BL74" s="6"/>
      <c r="BM74" s="4"/>
      <c r="BN74" s="5"/>
      <c r="BO74" s="6"/>
      <c r="BP74" s="4"/>
      <c r="BQ74" s="5"/>
      <c r="BR74" s="6"/>
      <c r="BS74" s="4"/>
      <c r="BT74" s="5"/>
      <c r="BU74" s="6"/>
      <c r="BV74" s="4"/>
      <c r="BW74" s="5"/>
      <c r="BX74" s="6"/>
    </row>
    <row r="75" spans="1:76" s="26" customFormat="1" ht="12.75" customHeight="1" x14ac:dyDescent="0.15">
      <c r="A75" s="61"/>
      <c r="B75" s="54"/>
      <c r="C75" s="98"/>
      <c r="D75" s="33" t="s">
        <v>27</v>
      </c>
      <c r="E75" s="4">
        <f>IF(SUM(E72:E74)=0,"－",SUM(E72:E74))</f>
        <v>200578</v>
      </c>
      <c r="F75" s="5">
        <f t="shared" ref="F75:BE75" si="106">IF(SUM(F72:F74)=0,"－",SUM(F72:F74))</f>
        <v>4877</v>
      </c>
      <c r="G75" s="6">
        <f t="shared" si="16"/>
        <v>205455</v>
      </c>
      <c r="H75" s="4">
        <f t="shared" si="106"/>
        <v>1</v>
      </c>
      <c r="I75" s="5">
        <f t="shared" si="106"/>
        <v>2</v>
      </c>
      <c r="J75" s="6">
        <f t="shared" si="17"/>
        <v>3</v>
      </c>
      <c r="K75" s="4">
        <f t="shared" si="106"/>
        <v>6</v>
      </c>
      <c r="L75" s="5">
        <f t="shared" si="106"/>
        <v>1</v>
      </c>
      <c r="M75" s="6">
        <f t="shared" si="101"/>
        <v>7</v>
      </c>
      <c r="N75" s="4" t="str">
        <f t="shared" si="106"/>
        <v>－</v>
      </c>
      <c r="O75" s="5" t="str">
        <f t="shared" si="106"/>
        <v>－</v>
      </c>
      <c r="P75" s="6" t="str">
        <f t="shared" si="83"/>
        <v>－</v>
      </c>
      <c r="Q75" s="4">
        <f t="shared" si="106"/>
        <v>624</v>
      </c>
      <c r="R75" s="5">
        <f t="shared" si="106"/>
        <v>26</v>
      </c>
      <c r="S75" s="6">
        <f t="shared" si="84"/>
        <v>650</v>
      </c>
      <c r="T75" s="4">
        <f t="shared" si="106"/>
        <v>48</v>
      </c>
      <c r="U75" s="5" t="str">
        <f t="shared" si="106"/>
        <v>－</v>
      </c>
      <c r="V75" s="6">
        <f t="shared" si="85"/>
        <v>48</v>
      </c>
      <c r="W75" s="4" t="str">
        <f t="shared" si="106"/>
        <v>－</v>
      </c>
      <c r="X75" s="5" t="str">
        <f t="shared" si="106"/>
        <v>－</v>
      </c>
      <c r="Y75" s="6" t="str">
        <f t="shared" si="102"/>
        <v>－</v>
      </c>
      <c r="Z75" s="4" t="str">
        <f t="shared" si="106"/>
        <v>－</v>
      </c>
      <c r="AA75" s="5" t="str">
        <f t="shared" si="106"/>
        <v>－</v>
      </c>
      <c r="AB75" s="6" t="str">
        <f t="shared" si="86"/>
        <v>－</v>
      </c>
      <c r="AC75" s="4">
        <f t="shared" si="106"/>
        <v>12</v>
      </c>
      <c r="AD75" s="5">
        <f t="shared" si="106"/>
        <v>5</v>
      </c>
      <c r="AE75" s="6">
        <f t="shared" si="87"/>
        <v>17</v>
      </c>
      <c r="AF75" s="4" t="str">
        <f t="shared" si="106"/>
        <v>－</v>
      </c>
      <c r="AG75" s="5" t="str">
        <f t="shared" si="106"/>
        <v>－</v>
      </c>
      <c r="AH75" s="6" t="str">
        <f t="shared" si="88"/>
        <v>－</v>
      </c>
      <c r="AI75" s="4" t="str">
        <f t="shared" si="106"/>
        <v>－</v>
      </c>
      <c r="AJ75" s="5" t="str">
        <f t="shared" si="106"/>
        <v>－</v>
      </c>
      <c r="AK75" s="6" t="str">
        <f t="shared" si="89"/>
        <v>－</v>
      </c>
      <c r="AL75" s="4" t="str">
        <f t="shared" si="106"/>
        <v>－</v>
      </c>
      <c r="AM75" s="5" t="str">
        <f t="shared" si="106"/>
        <v>－</v>
      </c>
      <c r="AN75" s="6" t="str">
        <f t="shared" si="90"/>
        <v>－</v>
      </c>
      <c r="AO75" s="4" t="str">
        <f t="shared" si="106"/>
        <v>－</v>
      </c>
      <c r="AP75" s="5" t="str">
        <f t="shared" si="106"/>
        <v>－</v>
      </c>
      <c r="AQ75" s="6" t="str">
        <f t="shared" si="91"/>
        <v>－</v>
      </c>
      <c r="AR75" s="4" t="str">
        <f t="shared" si="106"/>
        <v>－</v>
      </c>
      <c r="AS75" s="5" t="str">
        <f t="shared" si="106"/>
        <v>－</v>
      </c>
      <c r="AT75" s="6" t="str">
        <f t="shared" si="92"/>
        <v>－</v>
      </c>
      <c r="AU75" s="4" t="str">
        <f t="shared" si="106"/>
        <v>－</v>
      </c>
      <c r="AV75" s="5" t="str">
        <f t="shared" si="106"/>
        <v>－</v>
      </c>
      <c r="AW75" s="6" t="str">
        <f t="shared" si="93"/>
        <v>－</v>
      </c>
      <c r="AX75" s="4">
        <f t="shared" si="106"/>
        <v>6</v>
      </c>
      <c r="AY75" s="5" t="str">
        <f t="shared" si="106"/>
        <v>－</v>
      </c>
      <c r="AZ75" s="6">
        <f t="shared" si="94"/>
        <v>6</v>
      </c>
      <c r="BA75" s="4" t="str">
        <f t="shared" si="106"/>
        <v>－</v>
      </c>
      <c r="BB75" s="5" t="str">
        <f t="shared" si="106"/>
        <v>－</v>
      </c>
      <c r="BC75" s="6" t="str">
        <f t="shared" si="95"/>
        <v>－</v>
      </c>
      <c r="BD75" s="4">
        <f t="shared" si="106"/>
        <v>16</v>
      </c>
      <c r="BE75" s="5" t="str">
        <f t="shared" si="106"/>
        <v>－</v>
      </c>
      <c r="BF75" s="6">
        <f t="shared" si="96"/>
        <v>16</v>
      </c>
      <c r="BG75" s="4">
        <f>IF(SUM(BG72:BG74)=0,"－",SUM(BG72:BG74))</f>
        <v>201291</v>
      </c>
      <c r="BH75" s="5">
        <f>IF(SUM(BH72:BH74)=0,"－",SUM(BH72:BH74))</f>
        <v>4911</v>
      </c>
      <c r="BI75" s="6">
        <f t="shared" si="99"/>
        <v>206202</v>
      </c>
      <c r="BJ75" s="4"/>
      <c r="BK75" s="5"/>
      <c r="BL75" s="6"/>
      <c r="BM75" s="4"/>
      <c r="BN75" s="5"/>
      <c r="BO75" s="6"/>
      <c r="BP75" s="4"/>
      <c r="BQ75" s="5"/>
      <c r="BR75" s="6"/>
      <c r="BS75" s="4"/>
      <c r="BT75" s="5"/>
      <c r="BU75" s="6"/>
      <c r="BV75" s="4"/>
      <c r="BW75" s="5"/>
      <c r="BX75" s="6"/>
    </row>
    <row r="76" spans="1:76" s="26" customFormat="1" ht="12.75" customHeight="1" x14ac:dyDescent="0.15">
      <c r="A76" s="61"/>
      <c r="B76" s="54" t="s">
        <v>173</v>
      </c>
      <c r="C76" s="98" t="s">
        <v>163</v>
      </c>
      <c r="D76" s="33" t="s">
        <v>165</v>
      </c>
      <c r="E76" s="4">
        <v>75362</v>
      </c>
      <c r="F76" s="5">
        <v>6709</v>
      </c>
      <c r="G76" s="6">
        <f t="shared" si="16"/>
        <v>82071</v>
      </c>
      <c r="H76" s="4" t="s">
        <v>138</v>
      </c>
      <c r="I76" s="5" t="s">
        <v>138</v>
      </c>
      <c r="J76" s="6" t="str">
        <f t="shared" si="17"/>
        <v>－</v>
      </c>
      <c r="K76" s="4" t="s">
        <v>138</v>
      </c>
      <c r="L76" s="5">
        <v>3</v>
      </c>
      <c r="M76" s="6">
        <f t="shared" si="101"/>
        <v>3</v>
      </c>
      <c r="N76" s="4" t="s">
        <v>138</v>
      </c>
      <c r="O76" s="5" t="s">
        <v>138</v>
      </c>
      <c r="P76" s="6" t="str">
        <f t="shared" si="83"/>
        <v>－</v>
      </c>
      <c r="Q76" s="4">
        <v>913</v>
      </c>
      <c r="R76" s="5">
        <v>549</v>
      </c>
      <c r="S76" s="6">
        <f t="shared" si="84"/>
        <v>1462</v>
      </c>
      <c r="T76" s="4">
        <v>24</v>
      </c>
      <c r="U76" s="5" t="s">
        <v>138</v>
      </c>
      <c r="V76" s="6">
        <f t="shared" si="85"/>
        <v>24</v>
      </c>
      <c r="W76" s="4" t="s">
        <v>138</v>
      </c>
      <c r="X76" s="5" t="s">
        <v>138</v>
      </c>
      <c r="Y76" s="6" t="str">
        <f t="shared" si="102"/>
        <v>－</v>
      </c>
      <c r="Z76" s="4" t="s">
        <v>138</v>
      </c>
      <c r="AA76" s="5" t="s">
        <v>138</v>
      </c>
      <c r="AB76" s="6" t="str">
        <f t="shared" si="86"/>
        <v>－</v>
      </c>
      <c r="AC76" s="4">
        <v>13</v>
      </c>
      <c r="AD76" s="5">
        <v>1</v>
      </c>
      <c r="AE76" s="6">
        <f t="shared" si="87"/>
        <v>14</v>
      </c>
      <c r="AF76" s="4" t="s">
        <v>138</v>
      </c>
      <c r="AG76" s="5" t="s">
        <v>138</v>
      </c>
      <c r="AH76" s="6" t="str">
        <f t="shared" si="88"/>
        <v>－</v>
      </c>
      <c r="AI76" s="4" t="s">
        <v>138</v>
      </c>
      <c r="AJ76" s="5" t="s">
        <v>138</v>
      </c>
      <c r="AK76" s="6" t="str">
        <f t="shared" si="89"/>
        <v>－</v>
      </c>
      <c r="AL76" s="4" t="s">
        <v>138</v>
      </c>
      <c r="AM76" s="5" t="s">
        <v>138</v>
      </c>
      <c r="AN76" s="6" t="str">
        <f t="shared" si="90"/>
        <v>－</v>
      </c>
      <c r="AO76" s="4" t="s">
        <v>138</v>
      </c>
      <c r="AP76" s="5" t="s">
        <v>138</v>
      </c>
      <c r="AQ76" s="6" t="str">
        <f t="shared" si="91"/>
        <v>－</v>
      </c>
      <c r="AR76" s="4" t="s">
        <v>138</v>
      </c>
      <c r="AS76" s="5" t="s">
        <v>138</v>
      </c>
      <c r="AT76" s="6" t="str">
        <f t="shared" si="92"/>
        <v>－</v>
      </c>
      <c r="AU76" s="4" t="s">
        <v>138</v>
      </c>
      <c r="AV76" s="5" t="s">
        <v>138</v>
      </c>
      <c r="AW76" s="6" t="str">
        <f t="shared" si="93"/>
        <v>－</v>
      </c>
      <c r="AX76" s="4" t="s">
        <v>138</v>
      </c>
      <c r="AY76" s="5" t="s">
        <v>138</v>
      </c>
      <c r="AZ76" s="6" t="str">
        <f t="shared" si="94"/>
        <v>－</v>
      </c>
      <c r="BA76" s="4" t="s">
        <v>138</v>
      </c>
      <c r="BB76" s="5" t="s">
        <v>138</v>
      </c>
      <c r="BC76" s="6" t="str">
        <f t="shared" si="95"/>
        <v>－</v>
      </c>
      <c r="BD76" s="4">
        <v>3</v>
      </c>
      <c r="BE76" s="5">
        <v>2</v>
      </c>
      <c r="BF76" s="6">
        <f t="shared" si="96"/>
        <v>5</v>
      </c>
      <c r="BG76" s="4">
        <f>IF(SUM(E76,H76,K76,N76,Q76,T76,W76,Z76,AC76,AF76,AI76,AL76,AO76,AR76,AU76,AX76,BA76,BD76)=0,"－",SUM(E76,H76,K76,N76,Q76,T76,W76,Z76,AC76,AF76,AI76,AL76,AO76,AR76,AU76,AX76,BA76,BD76))</f>
        <v>76315</v>
      </c>
      <c r="BH76" s="5">
        <f>IF(SUM(F76,I76,L76,O76,R76,U76,X76,AA76,AD76,AG76,AJ76,AM76,AP76,AS76,AV76,AY76,BB76,BE76)=0,"－",SUM(F76,I76,L76,O76,R76,U76,X76,AA76,AD76,AG76,AJ76,AM76,AP76,AS76,AV76,AY76,BB76,BE76))</f>
        <v>7264</v>
      </c>
      <c r="BI76" s="6">
        <f t="shared" si="99"/>
        <v>83579</v>
      </c>
      <c r="BJ76" s="4"/>
      <c r="BK76" s="5"/>
      <c r="BL76" s="6"/>
      <c r="BM76" s="4"/>
      <c r="BN76" s="5"/>
      <c r="BO76" s="6"/>
      <c r="BP76" s="4"/>
      <c r="BQ76" s="5"/>
      <c r="BR76" s="6"/>
      <c r="BS76" s="4"/>
      <c r="BT76" s="5"/>
      <c r="BU76" s="6"/>
      <c r="BV76" s="4"/>
      <c r="BW76" s="5"/>
      <c r="BX76" s="6"/>
    </row>
    <row r="77" spans="1:76" s="26" customFormat="1" ht="12.75" customHeight="1" x14ac:dyDescent="0.15">
      <c r="A77" s="61"/>
      <c r="B77" s="54"/>
      <c r="C77" s="98"/>
      <c r="D77" s="33" t="s">
        <v>164</v>
      </c>
      <c r="E77" s="4">
        <v>25627</v>
      </c>
      <c r="F77" s="5">
        <v>1802</v>
      </c>
      <c r="G77" s="6">
        <f t="shared" si="16"/>
        <v>27429</v>
      </c>
      <c r="H77" s="4" t="s">
        <v>138</v>
      </c>
      <c r="I77" s="5" t="s">
        <v>138</v>
      </c>
      <c r="J77" s="6" t="str">
        <f t="shared" si="17"/>
        <v>－</v>
      </c>
      <c r="K77" s="4" t="s">
        <v>138</v>
      </c>
      <c r="L77" s="5">
        <v>1</v>
      </c>
      <c r="M77" s="6">
        <f t="shared" si="101"/>
        <v>1</v>
      </c>
      <c r="N77" s="4" t="s">
        <v>138</v>
      </c>
      <c r="O77" s="5" t="s">
        <v>138</v>
      </c>
      <c r="P77" s="6" t="str">
        <f t="shared" si="83"/>
        <v>－</v>
      </c>
      <c r="Q77" s="4">
        <v>366</v>
      </c>
      <c r="R77" s="5">
        <v>73</v>
      </c>
      <c r="S77" s="6">
        <f t="shared" si="84"/>
        <v>439</v>
      </c>
      <c r="T77" s="4" t="s">
        <v>138</v>
      </c>
      <c r="U77" s="5" t="s">
        <v>138</v>
      </c>
      <c r="V77" s="6" t="str">
        <f t="shared" si="85"/>
        <v>－</v>
      </c>
      <c r="W77" s="4" t="s">
        <v>138</v>
      </c>
      <c r="X77" s="5" t="s">
        <v>138</v>
      </c>
      <c r="Y77" s="6" t="str">
        <f t="shared" si="102"/>
        <v>－</v>
      </c>
      <c r="Z77" s="4" t="s">
        <v>138</v>
      </c>
      <c r="AA77" s="5" t="s">
        <v>138</v>
      </c>
      <c r="AB77" s="6" t="str">
        <f t="shared" si="86"/>
        <v>－</v>
      </c>
      <c r="AC77" s="4">
        <v>1</v>
      </c>
      <c r="AD77" s="5" t="s">
        <v>138</v>
      </c>
      <c r="AE77" s="6">
        <f t="shared" si="87"/>
        <v>1</v>
      </c>
      <c r="AF77" s="4" t="s">
        <v>138</v>
      </c>
      <c r="AG77" s="5" t="s">
        <v>138</v>
      </c>
      <c r="AH77" s="6" t="str">
        <f t="shared" si="88"/>
        <v>－</v>
      </c>
      <c r="AI77" s="4" t="s">
        <v>138</v>
      </c>
      <c r="AJ77" s="5" t="s">
        <v>138</v>
      </c>
      <c r="AK77" s="6" t="str">
        <f t="shared" si="89"/>
        <v>－</v>
      </c>
      <c r="AL77" s="4" t="s">
        <v>138</v>
      </c>
      <c r="AM77" s="5" t="s">
        <v>138</v>
      </c>
      <c r="AN77" s="6" t="str">
        <f t="shared" si="90"/>
        <v>－</v>
      </c>
      <c r="AO77" s="4" t="s">
        <v>138</v>
      </c>
      <c r="AP77" s="5" t="s">
        <v>138</v>
      </c>
      <c r="AQ77" s="6" t="str">
        <f t="shared" si="91"/>
        <v>－</v>
      </c>
      <c r="AR77" s="4" t="s">
        <v>138</v>
      </c>
      <c r="AS77" s="5" t="s">
        <v>138</v>
      </c>
      <c r="AT77" s="6" t="str">
        <f t="shared" si="92"/>
        <v>－</v>
      </c>
      <c r="AU77" s="4" t="s">
        <v>138</v>
      </c>
      <c r="AV77" s="5" t="s">
        <v>138</v>
      </c>
      <c r="AW77" s="6" t="str">
        <f t="shared" si="93"/>
        <v>－</v>
      </c>
      <c r="AX77" s="4" t="s">
        <v>138</v>
      </c>
      <c r="AY77" s="5" t="s">
        <v>138</v>
      </c>
      <c r="AZ77" s="6" t="str">
        <f t="shared" si="94"/>
        <v>－</v>
      </c>
      <c r="BA77" s="4" t="s">
        <v>138</v>
      </c>
      <c r="BB77" s="5" t="s">
        <v>138</v>
      </c>
      <c r="BC77" s="6" t="str">
        <f t="shared" si="95"/>
        <v>－</v>
      </c>
      <c r="BD77" s="4">
        <v>10</v>
      </c>
      <c r="BE77" s="5" t="s">
        <v>138</v>
      </c>
      <c r="BF77" s="6">
        <f t="shared" si="96"/>
        <v>10</v>
      </c>
      <c r="BG77" s="4">
        <f>IF(SUM(E77,H77,K77,N77,Q77,T77,W77,Z77,AC77,AF77,AI77,AL77,AO77,AR77,AU77,AX77,BA77,BD77)=0,"－",SUM(E77,H77,K77,N77,Q77,T77,W77,Z77,AC77,AF77,AI77,AL77,AO77,AR77,AU77,AX77,BA77,BD77))</f>
        <v>26004</v>
      </c>
      <c r="BH77" s="5">
        <f>IF(SUM(F77,I77,L77,O77,R77,U77,X77,AA77,AD77,AG77,AJ77,AM77,AP77,AS77,AV77,AY77,BB77,BE77)=0,"－",SUM(F77,I77,L77,O77,R77,U77,X77,AA77,AD77,AG77,AJ77,AM77,AP77,AS77,AV77,AY77,BB77,BE77))</f>
        <v>1876</v>
      </c>
      <c r="BI77" s="6">
        <f t="shared" si="99"/>
        <v>27880</v>
      </c>
      <c r="BJ77" s="4"/>
      <c r="BK77" s="5"/>
      <c r="BL77" s="6"/>
      <c r="BM77" s="4"/>
      <c r="BN77" s="5"/>
      <c r="BO77" s="6"/>
      <c r="BP77" s="4"/>
      <c r="BQ77" s="5"/>
      <c r="BR77" s="6"/>
      <c r="BS77" s="4"/>
      <c r="BT77" s="5"/>
      <c r="BU77" s="6"/>
      <c r="BV77" s="4"/>
      <c r="BW77" s="5"/>
      <c r="BX77" s="6"/>
    </row>
    <row r="78" spans="1:76" s="26" customFormat="1" ht="12.75" customHeight="1" x14ac:dyDescent="0.15">
      <c r="A78" s="61"/>
      <c r="B78" s="54"/>
      <c r="C78" s="98"/>
      <c r="D78" s="33" t="s">
        <v>27</v>
      </c>
      <c r="E78" s="4">
        <f>IF(SUM(E76:E77)=0,"－",SUM(E76:E77))</f>
        <v>100989</v>
      </c>
      <c r="F78" s="5">
        <f t="shared" ref="F78:BE78" si="107">IF(SUM(F76:F77)=0,"－",SUM(F76:F77))</f>
        <v>8511</v>
      </c>
      <c r="G78" s="6">
        <f t="shared" si="16"/>
        <v>109500</v>
      </c>
      <c r="H78" s="4" t="str">
        <f t="shared" si="107"/>
        <v>－</v>
      </c>
      <c r="I78" s="5" t="str">
        <f t="shared" si="107"/>
        <v>－</v>
      </c>
      <c r="J78" s="6" t="str">
        <f t="shared" si="17"/>
        <v>－</v>
      </c>
      <c r="K78" s="4" t="str">
        <f t="shared" si="107"/>
        <v>－</v>
      </c>
      <c r="L78" s="5">
        <f t="shared" si="107"/>
        <v>4</v>
      </c>
      <c r="M78" s="6">
        <f t="shared" si="101"/>
        <v>4</v>
      </c>
      <c r="N78" s="4" t="str">
        <f t="shared" si="107"/>
        <v>－</v>
      </c>
      <c r="O78" s="5" t="str">
        <f t="shared" si="107"/>
        <v>－</v>
      </c>
      <c r="P78" s="6" t="str">
        <f t="shared" si="83"/>
        <v>－</v>
      </c>
      <c r="Q78" s="4">
        <f t="shared" si="107"/>
        <v>1279</v>
      </c>
      <c r="R78" s="5">
        <f t="shared" si="107"/>
        <v>622</v>
      </c>
      <c r="S78" s="6">
        <f t="shared" si="84"/>
        <v>1901</v>
      </c>
      <c r="T78" s="4">
        <f t="shared" si="107"/>
        <v>24</v>
      </c>
      <c r="U78" s="5" t="str">
        <f t="shared" si="107"/>
        <v>－</v>
      </c>
      <c r="V78" s="6">
        <f t="shared" si="85"/>
        <v>24</v>
      </c>
      <c r="W78" s="4" t="str">
        <f t="shared" si="107"/>
        <v>－</v>
      </c>
      <c r="X78" s="5" t="str">
        <f t="shared" si="107"/>
        <v>－</v>
      </c>
      <c r="Y78" s="6" t="str">
        <f t="shared" si="102"/>
        <v>－</v>
      </c>
      <c r="Z78" s="4" t="str">
        <f t="shared" si="107"/>
        <v>－</v>
      </c>
      <c r="AA78" s="5" t="str">
        <f t="shared" si="107"/>
        <v>－</v>
      </c>
      <c r="AB78" s="6" t="str">
        <f t="shared" si="86"/>
        <v>－</v>
      </c>
      <c r="AC78" s="4">
        <f t="shared" si="107"/>
        <v>14</v>
      </c>
      <c r="AD78" s="5">
        <f t="shared" si="107"/>
        <v>1</v>
      </c>
      <c r="AE78" s="6">
        <f t="shared" si="87"/>
        <v>15</v>
      </c>
      <c r="AF78" s="4" t="str">
        <f t="shared" si="107"/>
        <v>－</v>
      </c>
      <c r="AG78" s="5" t="str">
        <f t="shared" si="107"/>
        <v>－</v>
      </c>
      <c r="AH78" s="6" t="str">
        <f t="shared" si="88"/>
        <v>－</v>
      </c>
      <c r="AI78" s="4" t="str">
        <f t="shared" si="107"/>
        <v>－</v>
      </c>
      <c r="AJ78" s="5" t="str">
        <f t="shared" si="107"/>
        <v>－</v>
      </c>
      <c r="AK78" s="6" t="str">
        <f t="shared" si="89"/>
        <v>－</v>
      </c>
      <c r="AL78" s="4" t="str">
        <f t="shared" si="107"/>
        <v>－</v>
      </c>
      <c r="AM78" s="5" t="str">
        <f t="shared" si="107"/>
        <v>－</v>
      </c>
      <c r="AN78" s="6" t="str">
        <f t="shared" si="90"/>
        <v>－</v>
      </c>
      <c r="AO78" s="4" t="str">
        <f t="shared" si="107"/>
        <v>－</v>
      </c>
      <c r="AP78" s="5" t="str">
        <f t="shared" si="107"/>
        <v>－</v>
      </c>
      <c r="AQ78" s="6" t="str">
        <f t="shared" si="91"/>
        <v>－</v>
      </c>
      <c r="AR78" s="4" t="str">
        <f t="shared" si="107"/>
        <v>－</v>
      </c>
      <c r="AS78" s="5" t="str">
        <f t="shared" si="107"/>
        <v>－</v>
      </c>
      <c r="AT78" s="6" t="str">
        <f t="shared" si="92"/>
        <v>－</v>
      </c>
      <c r="AU78" s="4" t="str">
        <f t="shared" si="107"/>
        <v>－</v>
      </c>
      <c r="AV78" s="5" t="str">
        <f t="shared" si="107"/>
        <v>－</v>
      </c>
      <c r="AW78" s="6" t="str">
        <f t="shared" si="93"/>
        <v>－</v>
      </c>
      <c r="AX78" s="4" t="str">
        <f t="shared" si="107"/>
        <v>－</v>
      </c>
      <c r="AY78" s="5" t="str">
        <f t="shared" si="107"/>
        <v>－</v>
      </c>
      <c r="AZ78" s="6" t="str">
        <f t="shared" si="94"/>
        <v>－</v>
      </c>
      <c r="BA78" s="4" t="str">
        <f t="shared" si="107"/>
        <v>－</v>
      </c>
      <c r="BB78" s="5" t="str">
        <f t="shared" si="107"/>
        <v>－</v>
      </c>
      <c r="BC78" s="6" t="str">
        <f t="shared" si="95"/>
        <v>－</v>
      </c>
      <c r="BD78" s="4">
        <f t="shared" si="107"/>
        <v>13</v>
      </c>
      <c r="BE78" s="5">
        <f t="shared" si="107"/>
        <v>2</v>
      </c>
      <c r="BF78" s="6">
        <f t="shared" si="96"/>
        <v>15</v>
      </c>
      <c r="BG78" s="4">
        <f>IF(SUM(BG76:BG77)=0,"－",SUM(BG76:BG77))</f>
        <v>102319</v>
      </c>
      <c r="BH78" s="5">
        <f>IF(SUM(BH76:BH77)=0,"－",SUM(BH76:BH77))</f>
        <v>9140</v>
      </c>
      <c r="BI78" s="6">
        <f t="shared" si="99"/>
        <v>111459</v>
      </c>
      <c r="BJ78" s="4"/>
      <c r="BK78" s="5"/>
      <c r="BL78" s="6"/>
      <c r="BM78" s="4"/>
      <c r="BN78" s="5"/>
      <c r="BO78" s="6"/>
      <c r="BP78" s="4"/>
      <c r="BQ78" s="5"/>
      <c r="BR78" s="6"/>
      <c r="BS78" s="4"/>
      <c r="BT78" s="5"/>
      <c r="BU78" s="6"/>
      <c r="BV78" s="4"/>
      <c r="BW78" s="5"/>
      <c r="BX78" s="6"/>
    </row>
    <row r="79" spans="1:76" s="26" customFormat="1" ht="12.75" customHeight="1" x14ac:dyDescent="0.15">
      <c r="A79" s="61"/>
      <c r="B79" s="54"/>
      <c r="C79" s="98" t="s">
        <v>166</v>
      </c>
      <c r="D79" s="33" t="s">
        <v>167</v>
      </c>
      <c r="E79" s="4">
        <v>74770</v>
      </c>
      <c r="F79" s="5">
        <v>5280</v>
      </c>
      <c r="G79" s="6">
        <f t="shared" si="16"/>
        <v>80050</v>
      </c>
      <c r="H79" s="4" t="s">
        <v>138</v>
      </c>
      <c r="I79" s="5" t="s">
        <v>138</v>
      </c>
      <c r="J79" s="6" t="str">
        <f t="shared" si="17"/>
        <v>－</v>
      </c>
      <c r="K79" s="4">
        <v>6</v>
      </c>
      <c r="L79" s="5">
        <v>2</v>
      </c>
      <c r="M79" s="6">
        <f t="shared" si="101"/>
        <v>8</v>
      </c>
      <c r="N79" s="4" t="s">
        <v>138</v>
      </c>
      <c r="O79" s="5" t="s">
        <v>138</v>
      </c>
      <c r="P79" s="6" t="str">
        <f t="shared" si="83"/>
        <v>－</v>
      </c>
      <c r="Q79" s="4">
        <v>800</v>
      </c>
      <c r="R79" s="5">
        <v>206</v>
      </c>
      <c r="S79" s="6">
        <f t="shared" si="84"/>
        <v>1006</v>
      </c>
      <c r="T79" s="4">
        <v>4</v>
      </c>
      <c r="U79" s="5" t="s">
        <v>138</v>
      </c>
      <c r="V79" s="6">
        <f t="shared" si="85"/>
        <v>4</v>
      </c>
      <c r="W79" s="4" t="s">
        <v>138</v>
      </c>
      <c r="X79" s="5" t="s">
        <v>138</v>
      </c>
      <c r="Y79" s="6" t="str">
        <f t="shared" si="102"/>
        <v>－</v>
      </c>
      <c r="Z79" s="4" t="s">
        <v>138</v>
      </c>
      <c r="AA79" s="5" t="s">
        <v>138</v>
      </c>
      <c r="AB79" s="6" t="str">
        <f t="shared" si="86"/>
        <v>－</v>
      </c>
      <c r="AC79" s="4">
        <v>8</v>
      </c>
      <c r="AD79" s="5" t="s">
        <v>138</v>
      </c>
      <c r="AE79" s="6">
        <f t="shared" si="87"/>
        <v>8</v>
      </c>
      <c r="AF79" s="4" t="s">
        <v>138</v>
      </c>
      <c r="AG79" s="5" t="s">
        <v>138</v>
      </c>
      <c r="AH79" s="6" t="str">
        <f t="shared" si="88"/>
        <v>－</v>
      </c>
      <c r="AI79" s="4" t="s">
        <v>138</v>
      </c>
      <c r="AJ79" s="5" t="s">
        <v>138</v>
      </c>
      <c r="AK79" s="6" t="str">
        <f t="shared" si="89"/>
        <v>－</v>
      </c>
      <c r="AL79" s="4" t="s">
        <v>138</v>
      </c>
      <c r="AM79" s="5" t="s">
        <v>138</v>
      </c>
      <c r="AN79" s="6" t="str">
        <f t="shared" si="90"/>
        <v>－</v>
      </c>
      <c r="AO79" s="4" t="s">
        <v>138</v>
      </c>
      <c r="AP79" s="5" t="s">
        <v>138</v>
      </c>
      <c r="AQ79" s="6" t="str">
        <f t="shared" si="91"/>
        <v>－</v>
      </c>
      <c r="AR79" s="4" t="s">
        <v>138</v>
      </c>
      <c r="AS79" s="5" t="s">
        <v>138</v>
      </c>
      <c r="AT79" s="6" t="str">
        <f t="shared" si="92"/>
        <v>－</v>
      </c>
      <c r="AU79" s="4" t="s">
        <v>138</v>
      </c>
      <c r="AV79" s="5" t="s">
        <v>138</v>
      </c>
      <c r="AW79" s="6" t="str">
        <f t="shared" si="93"/>
        <v>－</v>
      </c>
      <c r="AX79" s="4" t="s">
        <v>138</v>
      </c>
      <c r="AY79" s="5" t="s">
        <v>138</v>
      </c>
      <c r="AZ79" s="6" t="str">
        <f t="shared" si="94"/>
        <v>－</v>
      </c>
      <c r="BA79" s="4" t="s">
        <v>138</v>
      </c>
      <c r="BB79" s="5" t="s">
        <v>138</v>
      </c>
      <c r="BC79" s="6" t="str">
        <f t="shared" si="95"/>
        <v>－</v>
      </c>
      <c r="BD79" s="4">
        <v>28</v>
      </c>
      <c r="BE79" s="5" t="s">
        <v>138</v>
      </c>
      <c r="BF79" s="6">
        <f t="shared" si="96"/>
        <v>28</v>
      </c>
      <c r="BG79" s="4">
        <f t="shared" ref="BG79:BH81" si="108">IF(SUM(E79,H79,K79,N79,Q79,T79,W79,Z79,AC79,AF79,AI79,AL79,AO79,AR79,AU79,AX79,BA79,BD79)=0,"－",SUM(E79,H79,K79,N79,Q79,T79,W79,Z79,AC79,AF79,AI79,AL79,AO79,AR79,AU79,AX79,BA79,BD79))</f>
        <v>75616</v>
      </c>
      <c r="BH79" s="5">
        <f t="shared" si="108"/>
        <v>5488</v>
      </c>
      <c r="BI79" s="6">
        <f t="shared" si="99"/>
        <v>81104</v>
      </c>
      <c r="BJ79" s="4"/>
      <c r="BK79" s="5"/>
      <c r="BL79" s="6"/>
      <c r="BM79" s="4"/>
      <c r="BN79" s="5"/>
      <c r="BO79" s="6"/>
      <c r="BP79" s="4"/>
      <c r="BQ79" s="5"/>
      <c r="BR79" s="6"/>
      <c r="BS79" s="4"/>
      <c r="BT79" s="5"/>
      <c r="BU79" s="6"/>
      <c r="BV79" s="4"/>
      <c r="BW79" s="5"/>
      <c r="BX79" s="6"/>
    </row>
    <row r="80" spans="1:76" s="26" customFormat="1" ht="12.75" customHeight="1" x14ac:dyDescent="0.15">
      <c r="A80" s="61"/>
      <c r="B80" s="54"/>
      <c r="C80" s="98"/>
      <c r="D80" s="33" t="s">
        <v>168</v>
      </c>
      <c r="E80" s="4">
        <v>16183</v>
      </c>
      <c r="F80" s="5">
        <v>1056</v>
      </c>
      <c r="G80" s="6">
        <f t="shared" ref="G80" si="109">IF(SUM(E80:F80)=0,"－",SUM(E80:F80))</f>
        <v>17239</v>
      </c>
      <c r="H80" s="4" t="s">
        <v>138</v>
      </c>
      <c r="I80" s="5" t="s">
        <v>138</v>
      </c>
      <c r="J80" s="6" t="str">
        <f t="shared" si="17"/>
        <v>－</v>
      </c>
      <c r="K80" s="4" t="s">
        <v>138</v>
      </c>
      <c r="L80" s="5" t="s">
        <v>138</v>
      </c>
      <c r="M80" s="6" t="str">
        <f t="shared" si="101"/>
        <v>－</v>
      </c>
      <c r="N80" s="4" t="s">
        <v>138</v>
      </c>
      <c r="O80" s="5" t="s">
        <v>138</v>
      </c>
      <c r="P80" s="6" t="str">
        <f t="shared" si="83"/>
        <v>－</v>
      </c>
      <c r="Q80" s="4">
        <v>202</v>
      </c>
      <c r="R80" s="5">
        <v>32</v>
      </c>
      <c r="S80" s="6">
        <f t="shared" si="84"/>
        <v>234</v>
      </c>
      <c r="T80" s="4">
        <v>1</v>
      </c>
      <c r="U80" s="5" t="s">
        <v>138</v>
      </c>
      <c r="V80" s="6">
        <f t="shared" si="85"/>
        <v>1</v>
      </c>
      <c r="W80" s="4" t="s">
        <v>138</v>
      </c>
      <c r="X80" s="5" t="s">
        <v>138</v>
      </c>
      <c r="Y80" s="6" t="str">
        <f t="shared" si="102"/>
        <v>－</v>
      </c>
      <c r="Z80" s="4" t="s">
        <v>138</v>
      </c>
      <c r="AA80" s="5" t="s">
        <v>138</v>
      </c>
      <c r="AB80" s="6" t="str">
        <f t="shared" si="86"/>
        <v>－</v>
      </c>
      <c r="AC80" s="4">
        <v>1</v>
      </c>
      <c r="AD80" s="5" t="s">
        <v>138</v>
      </c>
      <c r="AE80" s="6">
        <f t="shared" si="87"/>
        <v>1</v>
      </c>
      <c r="AF80" s="4" t="s">
        <v>138</v>
      </c>
      <c r="AG80" s="5" t="s">
        <v>138</v>
      </c>
      <c r="AH80" s="6" t="str">
        <f t="shared" si="88"/>
        <v>－</v>
      </c>
      <c r="AI80" s="4" t="s">
        <v>138</v>
      </c>
      <c r="AJ80" s="5" t="s">
        <v>138</v>
      </c>
      <c r="AK80" s="6" t="str">
        <f t="shared" si="89"/>
        <v>－</v>
      </c>
      <c r="AL80" s="4" t="s">
        <v>138</v>
      </c>
      <c r="AM80" s="5" t="s">
        <v>138</v>
      </c>
      <c r="AN80" s="6" t="str">
        <f t="shared" si="90"/>
        <v>－</v>
      </c>
      <c r="AO80" s="4" t="s">
        <v>138</v>
      </c>
      <c r="AP80" s="5" t="s">
        <v>138</v>
      </c>
      <c r="AQ80" s="6" t="str">
        <f t="shared" si="91"/>
        <v>－</v>
      </c>
      <c r="AR80" s="4" t="s">
        <v>138</v>
      </c>
      <c r="AS80" s="5" t="s">
        <v>138</v>
      </c>
      <c r="AT80" s="6" t="str">
        <f t="shared" si="92"/>
        <v>－</v>
      </c>
      <c r="AU80" s="4" t="s">
        <v>138</v>
      </c>
      <c r="AV80" s="5" t="s">
        <v>138</v>
      </c>
      <c r="AW80" s="6" t="str">
        <f t="shared" si="93"/>
        <v>－</v>
      </c>
      <c r="AX80" s="4" t="s">
        <v>138</v>
      </c>
      <c r="AY80" s="5" t="s">
        <v>138</v>
      </c>
      <c r="AZ80" s="6" t="str">
        <f t="shared" si="94"/>
        <v>－</v>
      </c>
      <c r="BA80" s="4" t="s">
        <v>138</v>
      </c>
      <c r="BB80" s="5" t="s">
        <v>138</v>
      </c>
      <c r="BC80" s="6" t="str">
        <f t="shared" si="95"/>
        <v>－</v>
      </c>
      <c r="BD80" s="4">
        <v>1</v>
      </c>
      <c r="BE80" s="5">
        <v>1</v>
      </c>
      <c r="BF80" s="6">
        <f t="shared" si="96"/>
        <v>2</v>
      </c>
      <c r="BG80" s="4">
        <f t="shared" si="108"/>
        <v>16388</v>
      </c>
      <c r="BH80" s="5">
        <f t="shared" si="108"/>
        <v>1089</v>
      </c>
      <c r="BI80" s="6">
        <f t="shared" si="99"/>
        <v>17477</v>
      </c>
      <c r="BJ80" s="4"/>
      <c r="BK80" s="5"/>
      <c r="BL80" s="6"/>
      <c r="BM80" s="4"/>
      <c r="BN80" s="5"/>
      <c r="BO80" s="6"/>
      <c r="BP80" s="4"/>
      <c r="BQ80" s="5"/>
      <c r="BR80" s="6"/>
      <c r="BS80" s="4"/>
      <c r="BT80" s="5"/>
      <c r="BU80" s="6"/>
      <c r="BV80" s="4"/>
      <c r="BW80" s="5"/>
      <c r="BX80" s="6"/>
    </row>
    <row r="81" spans="1:76" s="26" customFormat="1" ht="12.75" customHeight="1" x14ac:dyDescent="0.15">
      <c r="A81" s="61"/>
      <c r="B81" s="54"/>
      <c r="C81" s="98"/>
      <c r="D81" s="33" t="s">
        <v>191</v>
      </c>
      <c r="E81" s="4">
        <v>22347</v>
      </c>
      <c r="F81" s="5">
        <v>1922</v>
      </c>
      <c r="G81" s="6">
        <f t="shared" si="16"/>
        <v>24269</v>
      </c>
      <c r="H81" s="4" t="s">
        <v>138</v>
      </c>
      <c r="I81" s="5" t="s">
        <v>138</v>
      </c>
      <c r="J81" s="6" t="str">
        <f t="shared" si="17"/>
        <v>－</v>
      </c>
      <c r="K81" s="4" t="s">
        <v>138</v>
      </c>
      <c r="L81" s="5" t="s">
        <v>138</v>
      </c>
      <c r="M81" s="6" t="str">
        <f t="shared" si="101"/>
        <v>－</v>
      </c>
      <c r="N81" s="4" t="s">
        <v>138</v>
      </c>
      <c r="O81" s="5" t="s">
        <v>138</v>
      </c>
      <c r="P81" s="6" t="str">
        <f t="shared" si="83"/>
        <v>－</v>
      </c>
      <c r="Q81" s="4">
        <v>198</v>
      </c>
      <c r="R81" s="5">
        <v>27</v>
      </c>
      <c r="S81" s="6">
        <f t="shared" si="84"/>
        <v>225</v>
      </c>
      <c r="T81" s="4" t="s">
        <v>138</v>
      </c>
      <c r="U81" s="5">
        <v>1</v>
      </c>
      <c r="V81" s="6">
        <f t="shared" si="85"/>
        <v>1</v>
      </c>
      <c r="W81" s="4" t="s">
        <v>138</v>
      </c>
      <c r="X81" s="5" t="s">
        <v>138</v>
      </c>
      <c r="Y81" s="6" t="str">
        <f t="shared" si="102"/>
        <v>－</v>
      </c>
      <c r="Z81" s="4" t="s">
        <v>138</v>
      </c>
      <c r="AA81" s="5" t="s">
        <v>138</v>
      </c>
      <c r="AB81" s="6" t="str">
        <f t="shared" si="86"/>
        <v>－</v>
      </c>
      <c r="AC81" s="4">
        <v>1</v>
      </c>
      <c r="AD81" s="5" t="s">
        <v>138</v>
      </c>
      <c r="AE81" s="6">
        <f t="shared" si="87"/>
        <v>1</v>
      </c>
      <c r="AF81" s="4" t="s">
        <v>138</v>
      </c>
      <c r="AG81" s="5" t="s">
        <v>138</v>
      </c>
      <c r="AH81" s="6" t="str">
        <f t="shared" si="88"/>
        <v>－</v>
      </c>
      <c r="AI81" s="4" t="s">
        <v>138</v>
      </c>
      <c r="AJ81" s="5" t="s">
        <v>138</v>
      </c>
      <c r="AK81" s="6" t="str">
        <f t="shared" si="89"/>
        <v>－</v>
      </c>
      <c r="AL81" s="4" t="s">
        <v>138</v>
      </c>
      <c r="AM81" s="5" t="s">
        <v>138</v>
      </c>
      <c r="AN81" s="6" t="str">
        <f t="shared" si="90"/>
        <v>－</v>
      </c>
      <c r="AO81" s="4" t="s">
        <v>138</v>
      </c>
      <c r="AP81" s="5" t="s">
        <v>138</v>
      </c>
      <c r="AQ81" s="6" t="str">
        <f t="shared" si="91"/>
        <v>－</v>
      </c>
      <c r="AR81" s="4" t="s">
        <v>138</v>
      </c>
      <c r="AS81" s="5" t="s">
        <v>138</v>
      </c>
      <c r="AT81" s="6" t="str">
        <f t="shared" si="92"/>
        <v>－</v>
      </c>
      <c r="AU81" s="4" t="s">
        <v>138</v>
      </c>
      <c r="AV81" s="5" t="s">
        <v>138</v>
      </c>
      <c r="AW81" s="6" t="str">
        <f t="shared" si="93"/>
        <v>－</v>
      </c>
      <c r="AX81" s="4" t="s">
        <v>138</v>
      </c>
      <c r="AY81" s="5" t="s">
        <v>138</v>
      </c>
      <c r="AZ81" s="6" t="str">
        <f t="shared" si="94"/>
        <v>－</v>
      </c>
      <c r="BA81" s="4" t="s">
        <v>138</v>
      </c>
      <c r="BB81" s="5" t="s">
        <v>138</v>
      </c>
      <c r="BC81" s="6" t="str">
        <f t="shared" si="95"/>
        <v>－</v>
      </c>
      <c r="BD81" s="4">
        <v>2</v>
      </c>
      <c r="BE81" s="5" t="s">
        <v>138</v>
      </c>
      <c r="BF81" s="6">
        <f t="shared" si="96"/>
        <v>2</v>
      </c>
      <c r="BG81" s="4">
        <f t="shared" si="108"/>
        <v>22548</v>
      </c>
      <c r="BH81" s="5">
        <f t="shared" si="108"/>
        <v>1950</v>
      </c>
      <c r="BI81" s="6">
        <f t="shared" si="99"/>
        <v>24498</v>
      </c>
      <c r="BJ81" s="4"/>
      <c r="BK81" s="5"/>
      <c r="BL81" s="6"/>
      <c r="BM81" s="4"/>
      <c r="BN81" s="5"/>
      <c r="BO81" s="6"/>
      <c r="BP81" s="4"/>
      <c r="BQ81" s="5"/>
      <c r="BR81" s="6"/>
      <c r="BS81" s="4"/>
      <c r="BT81" s="5"/>
      <c r="BU81" s="6"/>
      <c r="BV81" s="4"/>
      <c r="BW81" s="5"/>
      <c r="BX81" s="6"/>
    </row>
    <row r="82" spans="1:76" s="26" customFormat="1" ht="12.75" customHeight="1" x14ac:dyDescent="0.15">
      <c r="A82" s="61"/>
      <c r="B82" s="54"/>
      <c r="C82" s="98"/>
      <c r="D82" s="33" t="s">
        <v>27</v>
      </c>
      <c r="E82" s="4">
        <f>IF(SUM(E79:E81)=0,"－",SUM(E79:E81))</f>
        <v>113300</v>
      </c>
      <c r="F82" s="5">
        <f t="shared" ref="F82:BE82" si="110">IF(SUM(F79:F81)=0,"－",SUM(F79:F81))</f>
        <v>8258</v>
      </c>
      <c r="G82" s="6">
        <f t="shared" si="16"/>
        <v>121558</v>
      </c>
      <c r="H82" s="4" t="str">
        <f t="shared" si="110"/>
        <v>－</v>
      </c>
      <c r="I82" s="5" t="str">
        <f t="shared" si="110"/>
        <v>－</v>
      </c>
      <c r="J82" s="6" t="str">
        <f t="shared" si="17"/>
        <v>－</v>
      </c>
      <c r="K82" s="4">
        <f t="shared" si="110"/>
        <v>6</v>
      </c>
      <c r="L82" s="5">
        <f t="shared" si="110"/>
        <v>2</v>
      </c>
      <c r="M82" s="6">
        <f t="shared" si="101"/>
        <v>8</v>
      </c>
      <c r="N82" s="4" t="str">
        <f t="shared" si="110"/>
        <v>－</v>
      </c>
      <c r="O82" s="5" t="str">
        <f t="shared" si="110"/>
        <v>－</v>
      </c>
      <c r="P82" s="6" t="str">
        <f t="shared" si="83"/>
        <v>－</v>
      </c>
      <c r="Q82" s="4">
        <f t="shared" si="110"/>
        <v>1200</v>
      </c>
      <c r="R82" s="5">
        <f t="shared" si="110"/>
        <v>265</v>
      </c>
      <c r="S82" s="6">
        <f t="shared" si="84"/>
        <v>1465</v>
      </c>
      <c r="T82" s="4">
        <f t="shared" si="110"/>
        <v>5</v>
      </c>
      <c r="U82" s="5">
        <f t="shared" si="110"/>
        <v>1</v>
      </c>
      <c r="V82" s="6">
        <f t="shared" si="85"/>
        <v>6</v>
      </c>
      <c r="W82" s="4" t="str">
        <f t="shared" si="110"/>
        <v>－</v>
      </c>
      <c r="X82" s="5" t="str">
        <f t="shared" si="110"/>
        <v>－</v>
      </c>
      <c r="Y82" s="6" t="str">
        <f t="shared" si="102"/>
        <v>－</v>
      </c>
      <c r="Z82" s="4" t="str">
        <f t="shared" si="110"/>
        <v>－</v>
      </c>
      <c r="AA82" s="5" t="str">
        <f t="shared" si="110"/>
        <v>－</v>
      </c>
      <c r="AB82" s="6" t="str">
        <f t="shared" si="86"/>
        <v>－</v>
      </c>
      <c r="AC82" s="4">
        <f t="shared" si="110"/>
        <v>10</v>
      </c>
      <c r="AD82" s="5" t="str">
        <f t="shared" si="110"/>
        <v>－</v>
      </c>
      <c r="AE82" s="6">
        <f t="shared" si="87"/>
        <v>10</v>
      </c>
      <c r="AF82" s="4" t="str">
        <f t="shared" si="110"/>
        <v>－</v>
      </c>
      <c r="AG82" s="5" t="str">
        <f t="shared" si="110"/>
        <v>－</v>
      </c>
      <c r="AH82" s="6" t="str">
        <f t="shared" si="88"/>
        <v>－</v>
      </c>
      <c r="AI82" s="4" t="str">
        <f t="shared" si="110"/>
        <v>－</v>
      </c>
      <c r="AJ82" s="5" t="str">
        <f t="shared" si="110"/>
        <v>－</v>
      </c>
      <c r="AK82" s="6" t="str">
        <f t="shared" si="89"/>
        <v>－</v>
      </c>
      <c r="AL82" s="4" t="str">
        <f t="shared" si="110"/>
        <v>－</v>
      </c>
      <c r="AM82" s="5" t="str">
        <f t="shared" si="110"/>
        <v>－</v>
      </c>
      <c r="AN82" s="6" t="str">
        <f t="shared" si="90"/>
        <v>－</v>
      </c>
      <c r="AO82" s="4" t="str">
        <f t="shared" si="110"/>
        <v>－</v>
      </c>
      <c r="AP82" s="5" t="str">
        <f t="shared" si="110"/>
        <v>－</v>
      </c>
      <c r="AQ82" s="6" t="str">
        <f t="shared" si="91"/>
        <v>－</v>
      </c>
      <c r="AR82" s="4" t="str">
        <f t="shared" si="110"/>
        <v>－</v>
      </c>
      <c r="AS82" s="5" t="str">
        <f t="shared" si="110"/>
        <v>－</v>
      </c>
      <c r="AT82" s="6" t="str">
        <f t="shared" si="92"/>
        <v>－</v>
      </c>
      <c r="AU82" s="4" t="str">
        <f t="shared" si="110"/>
        <v>－</v>
      </c>
      <c r="AV82" s="5" t="str">
        <f t="shared" si="110"/>
        <v>－</v>
      </c>
      <c r="AW82" s="6" t="str">
        <f t="shared" si="93"/>
        <v>－</v>
      </c>
      <c r="AX82" s="4" t="str">
        <f t="shared" si="110"/>
        <v>－</v>
      </c>
      <c r="AY82" s="5" t="str">
        <f t="shared" si="110"/>
        <v>－</v>
      </c>
      <c r="AZ82" s="6" t="str">
        <f t="shared" si="94"/>
        <v>－</v>
      </c>
      <c r="BA82" s="4" t="str">
        <f t="shared" si="110"/>
        <v>－</v>
      </c>
      <c r="BB82" s="5" t="str">
        <f t="shared" si="110"/>
        <v>－</v>
      </c>
      <c r="BC82" s="6" t="str">
        <f t="shared" si="95"/>
        <v>－</v>
      </c>
      <c r="BD82" s="4">
        <f t="shared" si="110"/>
        <v>31</v>
      </c>
      <c r="BE82" s="5">
        <f t="shared" si="110"/>
        <v>1</v>
      </c>
      <c r="BF82" s="6">
        <f t="shared" si="96"/>
        <v>32</v>
      </c>
      <c r="BG82" s="4">
        <f>IF(SUM(BG79:BG81)=0,"－",SUM(BG79:BG81))</f>
        <v>114552</v>
      </c>
      <c r="BH82" s="5">
        <f>IF(SUM(BH79:BH81)=0,"－",SUM(BH79:BH81))</f>
        <v>8527</v>
      </c>
      <c r="BI82" s="6">
        <f t="shared" si="99"/>
        <v>123079</v>
      </c>
      <c r="BJ82" s="4"/>
      <c r="BK82" s="5"/>
      <c r="BL82" s="6"/>
      <c r="BM82" s="4"/>
      <c r="BN82" s="5"/>
      <c r="BO82" s="6"/>
      <c r="BP82" s="4"/>
      <c r="BQ82" s="5"/>
      <c r="BR82" s="6"/>
      <c r="BS82" s="4"/>
      <c r="BT82" s="5"/>
      <c r="BU82" s="6"/>
      <c r="BV82" s="4"/>
      <c r="BW82" s="5"/>
      <c r="BX82" s="6"/>
    </row>
    <row r="83" spans="1:76" s="26" customFormat="1" ht="12.75" customHeight="1" x14ac:dyDescent="0.15">
      <c r="A83" s="61"/>
      <c r="B83" s="54"/>
      <c r="C83" s="98" t="s">
        <v>192</v>
      </c>
      <c r="D83" s="33" t="s">
        <v>193</v>
      </c>
      <c r="E83" s="4">
        <v>109850</v>
      </c>
      <c r="F83" s="5">
        <v>8571</v>
      </c>
      <c r="G83" s="6">
        <f t="shared" si="16"/>
        <v>118421</v>
      </c>
      <c r="H83" s="4" t="s">
        <v>138</v>
      </c>
      <c r="I83" s="5" t="s">
        <v>138</v>
      </c>
      <c r="J83" s="6" t="str">
        <f t="shared" si="17"/>
        <v>－</v>
      </c>
      <c r="K83" s="4">
        <v>11</v>
      </c>
      <c r="L83" s="5">
        <v>3</v>
      </c>
      <c r="M83" s="6">
        <f t="shared" si="101"/>
        <v>14</v>
      </c>
      <c r="N83" s="4" t="s">
        <v>138</v>
      </c>
      <c r="O83" s="5" t="s">
        <v>138</v>
      </c>
      <c r="P83" s="6" t="str">
        <f t="shared" si="83"/>
        <v>－</v>
      </c>
      <c r="Q83" s="4">
        <v>865</v>
      </c>
      <c r="R83" s="5">
        <v>120</v>
      </c>
      <c r="S83" s="6">
        <f t="shared" si="84"/>
        <v>985</v>
      </c>
      <c r="T83" s="4">
        <v>11</v>
      </c>
      <c r="U83" s="5" t="s">
        <v>138</v>
      </c>
      <c r="V83" s="6">
        <f t="shared" si="85"/>
        <v>11</v>
      </c>
      <c r="W83" s="4" t="s">
        <v>138</v>
      </c>
      <c r="X83" s="5" t="s">
        <v>138</v>
      </c>
      <c r="Y83" s="6" t="str">
        <f t="shared" si="102"/>
        <v>－</v>
      </c>
      <c r="Z83" s="4" t="s">
        <v>138</v>
      </c>
      <c r="AA83" s="5" t="s">
        <v>138</v>
      </c>
      <c r="AB83" s="6" t="str">
        <f t="shared" si="86"/>
        <v>－</v>
      </c>
      <c r="AC83" s="4">
        <v>22</v>
      </c>
      <c r="AD83" s="5">
        <v>4</v>
      </c>
      <c r="AE83" s="6">
        <f t="shared" si="87"/>
        <v>26</v>
      </c>
      <c r="AF83" s="4" t="s">
        <v>138</v>
      </c>
      <c r="AG83" s="5" t="s">
        <v>138</v>
      </c>
      <c r="AH83" s="6" t="str">
        <f t="shared" si="88"/>
        <v>－</v>
      </c>
      <c r="AI83" s="4" t="s">
        <v>138</v>
      </c>
      <c r="AJ83" s="5" t="s">
        <v>138</v>
      </c>
      <c r="AK83" s="6" t="str">
        <f t="shared" si="89"/>
        <v>－</v>
      </c>
      <c r="AL83" s="4" t="s">
        <v>138</v>
      </c>
      <c r="AM83" s="5" t="s">
        <v>138</v>
      </c>
      <c r="AN83" s="6" t="str">
        <f t="shared" si="90"/>
        <v>－</v>
      </c>
      <c r="AO83" s="4" t="s">
        <v>138</v>
      </c>
      <c r="AP83" s="5" t="s">
        <v>138</v>
      </c>
      <c r="AQ83" s="6" t="str">
        <f t="shared" si="91"/>
        <v>－</v>
      </c>
      <c r="AR83" s="4" t="s">
        <v>138</v>
      </c>
      <c r="AS83" s="5" t="s">
        <v>138</v>
      </c>
      <c r="AT83" s="6" t="str">
        <f t="shared" si="92"/>
        <v>－</v>
      </c>
      <c r="AU83" s="4" t="s">
        <v>138</v>
      </c>
      <c r="AV83" s="5" t="s">
        <v>138</v>
      </c>
      <c r="AW83" s="6" t="str">
        <f t="shared" si="93"/>
        <v>－</v>
      </c>
      <c r="AX83" s="4">
        <v>10</v>
      </c>
      <c r="AY83" s="5" t="s">
        <v>138</v>
      </c>
      <c r="AZ83" s="6">
        <f t="shared" si="94"/>
        <v>10</v>
      </c>
      <c r="BA83" s="4" t="s">
        <v>138</v>
      </c>
      <c r="BB83" s="5" t="s">
        <v>138</v>
      </c>
      <c r="BC83" s="6" t="str">
        <f t="shared" si="95"/>
        <v>－</v>
      </c>
      <c r="BD83" s="4">
        <v>15</v>
      </c>
      <c r="BE83" s="5">
        <v>1</v>
      </c>
      <c r="BF83" s="6">
        <f t="shared" si="96"/>
        <v>16</v>
      </c>
      <c r="BG83" s="4">
        <f t="shared" ref="BG83:BG84" si="111">IF(SUM(E83,H83,K83,N83,Q83,T83,W83,Z83,AC83,AF83,AI83,AL83,AO83,AR83,AU83,AX83,BA83,BD83)=0,"－",SUM(E83,H83,K83,N83,Q83,T83,W83,Z83,AC83,AF83,AI83,AL83,AO83,AR83,AU83,AX83,BA83,BD83))</f>
        <v>110784</v>
      </c>
      <c r="BH83" s="5">
        <f t="shared" ref="BH83:BH84" si="112">IF(SUM(F83,I83,L83,O83,R83,U83,X83,AA83,AD83,AG83,AJ83,AM83,AP83,AS83,AV83,AY83,BB83,BE83)=0,"－",SUM(F83,I83,L83,O83,R83,U83,X83,AA83,AD83,AG83,AJ83,AM83,AP83,AS83,AV83,AY83,BB83,BE83))</f>
        <v>8699</v>
      </c>
      <c r="BI83" s="6">
        <f t="shared" si="99"/>
        <v>119483</v>
      </c>
      <c r="BJ83" s="4"/>
      <c r="BK83" s="5"/>
      <c r="BL83" s="6"/>
      <c r="BM83" s="4"/>
      <c r="BN83" s="5"/>
      <c r="BO83" s="6"/>
      <c r="BP83" s="4"/>
      <c r="BQ83" s="5"/>
      <c r="BR83" s="6"/>
      <c r="BS83" s="4"/>
      <c r="BT83" s="5"/>
      <c r="BU83" s="6"/>
      <c r="BV83" s="4"/>
      <c r="BW83" s="5"/>
      <c r="BX83" s="6"/>
    </row>
    <row r="84" spans="1:76" s="26" customFormat="1" ht="12.75" customHeight="1" x14ac:dyDescent="0.15">
      <c r="A84" s="61"/>
      <c r="B84" s="54"/>
      <c r="C84" s="98"/>
      <c r="D84" s="33" t="s">
        <v>194</v>
      </c>
      <c r="E84" s="4">
        <v>14126</v>
      </c>
      <c r="F84" s="5">
        <v>1832</v>
      </c>
      <c r="G84" s="6">
        <f t="shared" ref="G84" si="113">IF(SUM(E84:F84)=0,"－",SUM(E84:F84))</f>
        <v>15958</v>
      </c>
      <c r="H84" s="4" t="s">
        <v>138</v>
      </c>
      <c r="I84" s="5" t="s">
        <v>138</v>
      </c>
      <c r="J84" s="6" t="str">
        <f t="shared" si="17"/>
        <v>－</v>
      </c>
      <c r="K84" s="4" t="s">
        <v>138</v>
      </c>
      <c r="L84" s="5" t="s">
        <v>138</v>
      </c>
      <c r="M84" s="6" t="str">
        <f t="shared" si="101"/>
        <v>－</v>
      </c>
      <c r="N84" s="4" t="s">
        <v>138</v>
      </c>
      <c r="O84" s="5" t="s">
        <v>138</v>
      </c>
      <c r="P84" s="6" t="str">
        <f t="shared" si="83"/>
        <v>－</v>
      </c>
      <c r="Q84" s="4">
        <v>160</v>
      </c>
      <c r="R84" s="5">
        <v>75</v>
      </c>
      <c r="S84" s="6">
        <f t="shared" si="84"/>
        <v>235</v>
      </c>
      <c r="T84" s="4" t="s">
        <v>138</v>
      </c>
      <c r="U84" s="5" t="s">
        <v>138</v>
      </c>
      <c r="V84" s="6" t="str">
        <f t="shared" si="85"/>
        <v>－</v>
      </c>
      <c r="W84" s="4" t="s">
        <v>138</v>
      </c>
      <c r="X84" s="5" t="s">
        <v>138</v>
      </c>
      <c r="Y84" s="6" t="str">
        <f t="shared" si="102"/>
        <v>－</v>
      </c>
      <c r="Z84" s="4" t="s">
        <v>138</v>
      </c>
      <c r="AA84" s="5" t="s">
        <v>138</v>
      </c>
      <c r="AB84" s="6" t="str">
        <f t="shared" si="86"/>
        <v>－</v>
      </c>
      <c r="AC84" s="4">
        <v>6</v>
      </c>
      <c r="AD84" s="5">
        <v>1</v>
      </c>
      <c r="AE84" s="6">
        <f t="shared" si="87"/>
        <v>7</v>
      </c>
      <c r="AF84" s="4" t="s">
        <v>138</v>
      </c>
      <c r="AG84" s="5" t="s">
        <v>138</v>
      </c>
      <c r="AH84" s="6" t="str">
        <f t="shared" si="88"/>
        <v>－</v>
      </c>
      <c r="AI84" s="4" t="s">
        <v>138</v>
      </c>
      <c r="AJ84" s="5" t="s">
        <v>138</v>
      </c>
      <c r="AK84" s="6" t="str">
        <f t="shared" si="89"/>
        <v>－</v>
      </c>
      <c r="AL84" s="4" t="s">
        <v>138</v>
      </c>
      <c r="AM84" s="5" t="s">
        <v>138</v>
      </c>
      <c r="AN84" s="6" t="str">
        <f t="shared" si="90"/>
        <v>－</v>
      </c>
      <c r="AO84" s="4" t="s">
        <v>138</v>
      </c>
      <c r="AP84" s="5" t="s">
        <v>138</v>
      </c>
      <c r="AQ84" s="6" t="str">
        <f t="shared" si="91"/>
        <v>－</v>
      </c>
      <c r="AR84" s="4" t="s">
        <v>138</v>
      </c>
      <c r="AS84" s="5" t="s">
        <v>138</v>
      </c>
      <c r="AT84" s="6" t="str">
        <f t="shared" si="92"/>
        <v>－</v>
      </c>
      <c r="AU84" s="4" t="s">
        <v>138</v>
      </c>
      <c r="AV84" s="5" t="s">
        <v>138</v>
      </c>
      <c r="AW84" s="6" t="str">
        <f t="shared" si="93"/>
        <v>－</v>
      </c>
      <c r="AX84" s="4" t="s">
        <v>138</v>
      </c>
      <c r="AY84" s="5" t="s">
        <v>138</v>
      </c>
      <c r="AZ84" s="6" t="str">
        <f t="shared" si="94"/>
        <v>－</v>
      </c>
      <c r="BA84" s="4" t="s">
        <v>138</v>
      </c>
      <c r="BB84" s="5" t="s">
        <v>138</v>
      </c>
      <c r="BC84" s="6" t="str">
        <f t="shared" si="95"/>
        <v>－</v>
      </c>
      <c r="BD84" s="4" t="s">
        <v>138</v>
      </c>
      <c r="BE84" s="5" t="s">
        <v>138</v>
      </c>
      <c r="BF84" s="6" t="str">
        <f t="shared" si="96"/>
        <v>－</v>
      </c>
      <c r="BG84" s="4">
        <f t="shared" si="111"/>
        <v>14292</v>
      </c>
      <c r="BH84" s="5">
        <f t="shared" si="112"/>
        <v>1908</v>
      </c>
      <c r="BI84" s="6">
        <f t="shared" si="99"/>
        <v>16200</v>
      </c>
      <c r="BJ84" s="4"/>
      <c r="BK84" s="5"/>
      <c r="BL84" s="6"/>
      <c r="BM84" s="4"/>
      <c r="BN84" s="5"/>
      <c r="BO84" s="6"/>
      <c r="BP84" s="4"/>
      <c r="BQ84" s="5"/>
      <c r="BR84" s="6"/>
      <c r="BS84" s="4"/>
      <c r="BT84" s="5"/>
      <c r="BU84" s="6"/>
      <c r="BV84" s="4"/>
      <c r="BW84" s="5"/>
      <c r="BX84" s="6"/>
    </row>
    <row r="85" spans="1:76" s="26" customFormat="1" ht="12.75" customHeight="1" x14ac:dyDescent="0.15">
      <c r="A85" s="61"/>
      <c r="B85" s="54"/>
      <c r="C85" s="98"/>
      <c r="D85" s="33" t="s">
        <v>195</v>
      </c>
      <c r="E85" s="4">
        <v>25500</v>
      </c>
      <c r="F85" s="5">
        <v>1836</v>
      </c>
      <c r="G85" s="6">
        <f t="shared" ref="G85:G86" si="114">IF(SUM(E85:F85)=0,"－",SUM(E85:F85))</f>
        <v>27336</v>
      </c>
      <c r="H85" s="4" t="s">
        <v>138</v>
      </c>
      <c r="I85" s="5" t="s">
        <v>138</v>
      </c>
      <c r="J85" s="6" t="str">
        <f t="shared" si="17"/>
        <v>－</v>
      </c>
      <c r="K85" s="4">
        <v>1</v>
      </c>
      <c r="L85" s="5">
        <v>2</v>
      </c>
      <c r="M85" s="6">
        <f t="shared" si="101"/>
        <v>3</v>
      </c>
      <c r="N85" s="4" t="s">
        <v>138</v>
      </c>
      <c r="O85" s="5" t="s">
        <v>138</v>
      </c>
      <c r="P85" s="6" t="str">
        <f t="shared" si="83"/>
        <v>－</v>
      </c>
      <c r="Q85" s="4">
        <v>300</v>
      </c>
      <c r="R85" s="5">
        <v>30</v>
      </c>
      <c r="S85" s="6">
        <f t="shared" si="84"/>
        <v>330</v>
      </c>
      <c r="T85" s="4">
        <v>5</v>
      </c>
      <c r="U85" s="5" t="s">
        <v>138</v>
      </c>
      <c r="V85" s="6">
        <f t="shared" si="85"/>
        <v>5</v>
      </c>
      <c r="W85" s="4" t="s">
        <v>138</v>
      </c>
      <c r="X85" s="5" t="s">
        <v>138</v>
      </c>
      <c r="Y85" s="6" t="str">
        <f t="shared" si="102"/>
        <v>－</v>
      </c>
      <c r="Z85" s="4" t="s">
        <v>138</v>
      </c>
      <c r="AA85" s="5" t="s">
        <v>138</v>
      </c>
      <c r="AB85" s="6" t="str">
        <f t="shared" si="86"/>
        <v>－</v>
      </c>
      <c r="AC85" s="4">
        <v>12</v>
      </c>
      <c r="AD85" s="5">
        <v>1</v>
      </c>
      <c r="AE85" s="6">
        <f t="shared" si="87"/>
        <v>13</v>
      </c>
      <c r="AF85" s="4" t="s">
        <v>138</v>
      </c>
      <c r="AG85" s="5" t="s">
        <v>138</v>
      </c>
      <c r="AH85" s="6" t="str">
        <f t="shared" si="88"/>
        <v>－</v>
      </c>
      <c r="AI85" s="4" t="s">
        <v>138</v>
      </c>
      <c r="AJ85" s="5" t="s">
        <v>138</v>
      </c>
      <c r="AK85" s="6" t="str">
        <f t="shared" si="89"/>
        <v>－</v>
      </c>
      <c r="AL85" s="4" t="s">
        <v>138</v>
      </c>
      <c r="AM85" s="5" t="s">
        <v>138</v>
      </c>
      <c r="AN85" s="6" t="str">
        <f t="shared" si="90"/>
        <v>－</v>
      </c>
      <c r="AO85" s="4" t="s">
        <v>138</v>
      </c>
      <c r="AP85" s="5" t="s">
        <v>138</v>
      </c>
      <c r="AQ85" s="6" t="str">
        <f t="shared" si="91"/>
        <v>－</v>
      </c>
      <c r="AR85" s="4" t="s">
        <v>138</v>
      </c>
      <c r="AS85" s="5" t="s">
        <v>138</v>
      </c>
      <c r="AT85" s="6" t="str">
        <f t="shared" si="92"/>
        <v>－</v>
      </c>
      <c r="AU85" s="4" t="s">
        <v>138</v>
      </c>
      <c r="AV85" s="5" t="s">
        <v>138</v>
      </c>
      <c r="AW85" s="6" t="str">
        <f t="shared" si="93"/>
        <v>－</v>
      </c>
      <c r="AX85" s="4">
        <v>3</v>
      </c>
      <c r="AY85" s="5" t="s">
        <v>138</v>
      </c>
      <c r="AZ85" s="6">
        <f t="shared" si="94"/>
        <v>3</v>
      </c>
      <c r="BA85" s="4" t="s">
        <v>138</v>
      </c>
      <c r="BB85" s="5" t="s">
        <v>138</v>
      </c>
      <c r="BC85" s="6" t="str">
        <f t="shared" si="95"/>
        <v>－</v>
      </c>
      <c r="BD85" s="4">
        <v>1</v>
      </c>
      <c r="BE85" s="5" t="s">
        <v>138</v>
      </c>
      <c r="BF85" s="6">
        <f t="shared" si="96"/>
        <v>1</v>
      </c>
      <c r="BG85" s="4">
        <f t="shared" ref="BG85" si="115">IF(SUM(E85,H85,K85,N85,Q85,T85,W85,Z85,AC85,AF85,AI85,AL85,AO85,AR85,AU85,AX85,BA85,BD85)=0,"－",SUM(E85,H85,K85,N85,Q85,T85,W85,Z85,AC85,AF85,AI85,AL85,AO85,AR85,AU85,AX85,BA85,BD85))</f>
        <v>25822</v>
      </c>
      <c r="BH85" s="5">
        <f t="shared" ref="BH85" si="116">IF(SUM(F85,I85,L85,O85,R85,U85,X85,AA85,AD85,AG85,AJ85,AM85,AP85,AS85,AV85,AY85,BB85,BE85)=0,"－",SUM(F85,I85,L85,O85,R85,U85,X85,AA85,AD85,AG85,AJ85,AM85,AP85,AS85,AV85,AY85,BB85,BE85))</f>
        <v>1869</v>
      </c>
      <c r="BI85" s="6">
        <f t="shared" si="99"/>
        <v>27691</v>
      </c>
      <c r="BJ85" s="4"/>
      <c r="BK85" s="5"/>
      <c r="BL85" s="6"/>
      <c r="BM85" s="4"/>
      <c r="BN85" s="5"/>
      <c r="BO85" s="6"/>
      <c r="BP85" s="4"/>
      <c r="BQ85" s="5"/>
      <c r="BR85" s="6"/>
      <c r="BS85" s="4"/>
      <c r="BT85" s="5"/>
      <c r="BU85" s="6"/>
      <c r="BV85" s="4"/>
      <c r="BW85" s="5"/>
      <c r="BX85" s="6"/>
    </row>
    <row r="86" spans="1:76" s="26" customFormat="1" ht="12.75" customHeight="1" x14ac:dyDescent="0.15">
      <c r="A86" s="61"/>
      <c r="B86" s="54"/>
      <c r="C86" s="98"/>
      <c r="D86" s="33" t="s">
        <v>27</v>
      </c>
      <c r="E86" s="4">
        <f>IF(SUM(E83:E85)=0,"－",SUM(E83:E85))</f>
        <v>149476</v>
      </c>
      <c r="F86" s="5">
        <f t="shared" ref="F86:BH86" si="117">IF(SUM(F83:F85)=0,"－",SUM(F83:F85))</f>
        <v>12239</v>
      </c>
      <c r="G86" s="6">
        <f t="shared" si="114"/>
        <v>161715</v>
      </c>
      <c r="H86" s="4" t="str">
        <f t="shared" si="117"/>
        <v>－</v>
      </c>
      <c r="I86" s="5" t="str">
        <f t="shared" si="117"/>
        <v>－</v>
      </c>
      <c r="J86" s="6" t="str">
        <f t="shared" si="17"/>
        <v>－</v>
      </c>
      <c r="K86" s="4">
        <f t="shared" si="117"/>
        <v>12</v>
      </c>
      <c r="L86" s="5">
        <f t="shared" si="117"/>
        <v>5</v>
      </c>
      <c r="M86" s="6">
        <f t="shared" si="101"/>
        <v>17</v>
      </c>
      <c r="N86" s="4" t="str">
        <f t="shared" si="117"/>
        <v>－</v>
      </c>
      <c r="O86" s="5" t="str">
        <f t="shared" si="117"/>
        <v>－</v>
      </c>
      <c r="P86" s="6" t="str">
        <f t="shared" si="83"/>
        <v>－</v>
      </c>
      <c r="Q86" s="4">
        <f t="shared" si="117"/>
        <v>1325</v>
      </c>
      <c r="R86" s="5">
        <f t="shared" si="117"/>
        <v>225</v>
      </c>
      <c r="S86" s="6">
        <f t="shared" si="84"/>
        <v>1550</v>
      </c>
      <c r="T86" s="4">
        <f t="shared" si="117"/>
        <v>16</v>
      </c>
      <c r="U86" s="5" t="str">
        <f t="shared" si="117"/>
        <v>－</v>
      </c>
      <c r="V86" s="6">
        <f t="shared" si="85"/>
        <v>16</v>
      </c>
      <c r="W86" s="4" t="str">
        <f t="shared" si="117"/>
        <v>－</v>
      </c>
      <c r="X86" s="5" t="str">
        <f t="shared" si="117"/>
        <v>－</v>
      </c>
      <c r="Y86" s="6" t="str">
        <f t="shared" si="102"/>
        <v>－</v>
      </c>
      <c r="Z86" s="4" t="str">
        <f t="shared" si="117"/>
        <v>－</v>
      </c>
      <c r="AA86" s="5" t="str">
        <f t="shared" si="117"/>
        <v>－</v>
      </c>
      <c r="AB86" s="6" t="str">
        <f t="shared" si="86"/>
        <v>－</v>
      </c>
      <c r="AC86" s="4">
        <f t="shared" si="117"/>
        <v>40</v>
      </c>
      <c r="AD86" s="5">
        <f t="shared" si="117"/>
        <v>6</v>
      </c>
      <c r="AE86" s="6">
        <f t="shared" si="87"/>
        <v>46</v>
      </c>
      <c r="AF86" s="4" t="str">
        <f t="shared" si="117"/>
        <v>－</v>
      </c>
      <c r="AG86" s="5" t="str">
        <f t="shared" si="117"/>
        <v>－</v>
      </c>
      <c r="AH86" s="6" t="str">
        <f t="shared" si="88"/>
        <v>－</v>
      </c>
      <c r="AI86" s="4" t="str">
        <f t="shared" si="117"/>
        <v>－</v>
      </c>
      <c r="AJ86" s="5" t="str">
        <f t="shared" si="117"/>
        <v>－</v>
      </c>
      <c r="AK86" s="6" t="str">
        <f t="shared" si="89"/>
        <v>－</v>
      </c>
      <c r="AL86" s="4" t="str">
        <f t="shared" si="117"/>
        <v>－</v>
      </c>
      <c r="AM86" s="5" t="str">
        <f t="shared" si="117"/>
        <v>－</v>
      </c>
      <c r="AN86" s="6" t="str">
        <f t="shared" si="90"/>
        <v>－</v>
      </c>
      <c r="AO86" s="4" t="str">
        <f t="shared" si="117"/>
        <v>－</v>
      </c>
      <c r="AP86" s="5" t="str">
        <f t="shared" si="117"/>
        <v>－</v>
      </c>
      <c r="AQ86" s="6" t="str">
        <f t="shared" si="91"/>
        <v>－</v>
      </c>
      <c r="AR86" s="4" t="str">
        <f t="shared" si="117"/>
        <v>－</v>
      </c>
      <c r="AS86" s="5" t="str">
        <f t="shared" si="117"/>
        <v>－</v>
      </c>
      <c r="AT86" s="6" t="str">
        <f t="shared" si="92"/>
        <v>－</v>
      </c>
      <c r="AU86" s="4" t="str">
        <f t="shared" si="117"/>
        <v>－</v>
      </c>
      <c r="AV86" s="5" t="str">
        <f t="shared" si="117"/>
        <v>－</v>
      </c>
      <c r="AW86" s="6" t="str">
        <f t="shared" si="93"/>
        <v>－</v>
      </c>
      <c r="AX86" s="4">
        <f t="shared" si="117"/>
        <v>13</v>
      </c>
      <c r="AY86" s="5" t="str">
        <f t="shared" si="117"/>
        <v>－</v>
      </c>
      <c r="AZ86" s="6">
        <f t="shared" si="94"/>
        <v>13</v>
      </c>
      <c r="BA86" s="4" t="str">
        <f t="shared" si="117"/>
        <v>－</v>
      </c>
      <c r="BB86" s="5" t="str">
        <f t="shared" si="117"/>
        <v>－</v>
      </c>
      <c r="BC86" s="6" t="str">
        <f t="shared" si="95"/>
        <v>－</v>
      </c>
      <c r="BD86" s="4">
        <f t="shared" si="117"/>
        <v>16</v>
      </c>
      <c r="BE86" s="5">
        <f t="shared" si="117"/>
        <v>1</v>
      </c>
      <c r="BF86" s="6">
        <f t="shared" si="96"/>
        <v>17</v>
      </c>
      <c r="BG86" s="4">
        <f t="shared" si="117"/>
        <v>150898</v>
      </c>
      <c r="BH86" s="5">
        <f t="shared" si="117"/>
        <v>12476</v>
      </c>
      <c r="BI86" s="6">
        <f t="shared" si="99"/>
        <v>163374</v>
      </c>
      <c r="BJ86" s="4"/>
      <c r="BK86" s="5"/>
      <c r="BL86" s="6"/>
      <c r="BM86" s="4"/>
      <c r="BN86" s="5"/>
      <c r="BO86" s="6"/>
      <c r="BP86" s="4"/>
      <c r="BQ86" s="5"/>
      <c r="BR86" s="6"/>
      <c r="BS86" s="4"/>
      <c r="BT86" s="5"/>
      <c r="BU86" s="6"/>
      <c r="BV86" s="4"/>
      <c r="BW86" s="5"/>
      <c r="BX86" s="6"/>
    </row>
    <row r="87" spans="1:76" s="26" customFormat="1" ht="12.75" customHeight="1" x14ac:dyDescent="0.15">
      <c r="A87" s="61"/>
      <c r="B87" s="54"/>
      <c r="C87" s="55" t="s">
        <v>6</v>
      </c>
      <c r="D87" s="56"/>
      <c r="E87" s="4">
        <v>190860</v>
      </c>
      <c r="F87" s="5">
        <v>3996</v>
      </c>
      <c r="G87" s="6">
        <f t="shared" si="16"/>
        <v>194856</v>
      </c>
      <c r="H87" s="4" t="s">
        <v>138</v>
      </c>
      <c r="I87" s="5" t="s">
        <v>138</v>
      </c>
      <c r="J87" s="6" t="str">
        <f t="shared" si="17"/>
        <v>－</v>
      </c>
      <c r="K87" s="4">
        <v>7</v>
      </c>
      <c r="L87" s="5">
        <v>2</v>
      </c>
      <c r="M87" s="6">
        <f t="shared" si="101"/>
        <v>9</v>
      </c>
      <c r="N87" s="4" t="s">
        <v>138</v>
      </c>
      <c r="O87" s="5" t="s">
        <v>138</v>
      </c>
      <c r="P87" s="6" t="str">
        <f t="shared" si="83"/>
        <v>－</v>
      </c>
      <c r="Q87" s="4">
        <v>1753</v>
      </c>
      <c r="R87" s="5">
        <v>50</v>
      </c>
      <c r="S87" s="6">
        <f t="shared" si="84"/>
        <v>1803</v>
      </c>
      <c r="T87" s="4">
        <v>17</v>
      </c>
      <c r="U87" s="5" t="s">
        <v>138</v>
      </c>
      <c r="V87" s="6">
        <f t="shared" si="85"/>
        <v>17</v>
      </c>
      <c r="W87" s="4" t="s">
        <v>138</v>
      </c>
      <c r="X87" s="5" t="s">
        <v>138</v>
      </c>
      <c r="Y87" s="6" t="str">
        <f t="shared" si="102"/>
        <v>－</v>
      </c>
      <c r="Z87" s="4" t="s">
        <v>138</v>
      </c>
      <c r="AA87" s="5" t="s">
        <v>138</v>
      </c>
      <c r="AB87" s="6" t="str">
        <f t="shared" si="86"/>
        <v>－</v>
      </c>
      <c r="AC87" s="4">
        <v>9</v>
      </c>
      <c r="AD87" s="5" t="s">
        <v>138</v>
      </c>
      <c r="AE87" s="6">
        <f t="shared" si="87"/>
        <v>9</v>
      </c>
      <c r="AF87" s="4" t="s">
        <v>138</v>
      </c>
      <c r="AG87" s="5" t="s">
        <v>138</v>
      </c>
      <c r="AH87" s="6" t="str">
        <f t="shared" si="88"/>
        <v>－</v>
      </c>
      <c r="AI87" s="4" t="s">
        <v>138</v>
      </c>
      <c r="AJ87" s="5" t="s">
        <v>138</v>
      </c>
      <c r="AK87" s="6" t="str">
        <f t="shared" si="89"/>
        <v>－</v>
      </c>
      <c r="AL87" s="4" t="s">
        <v>138</v>
      </c>
      <c r="AM87" s="5" t="s">
        <v>138</v>
      </c>
      <c r="AN87" s="6" t="str">
        <f t="shared" si="90"/>
        <v>－</v>
      </c>
      <c r="AO87" s="4" t="s">
        <v>138</v>
      </c>
      <c r="AP87" s="5" t="s">
        <v>138</v>
      </c>
      <c r="AQ87" s="6" t="str">
        <f t="shared" si="91"/>
        <v>－</v>
      </c>
      <c r="AR87" s="4" t="s">
        <v>138</v>
      </c>
      <c r="AS87" s="5" t="s">
        <v>138</v>
      </c>
      <c r="AT87" s="6" t="str">
        <f t="shared" si="92"/>
        <v>－</v>
      </c>
      <c r="AU87" s="4" t="s">
        <v>138</v>
      </c>
      <c r="AV87" s="5" t="s">
        <v>138</v>
      </c>
      <c r="AW87" s="6" t="str">
        <f t="shared" si="93"/>
        <v>－</v>
      </c>
      <c r="AX87" s="4">
        <v>1</v>
      </c>
      <c r="AY87" s="5" t="s">
        <v>138</v>
      </c>
      <c r="AZ87" s="6">
        <f t="shared" si="94"/>
        <v>1</v>
      </c>
      <c r="BA87" s="4" t="s">
        <v>138</v>
      </c>
      <c r="BB87" s="5" t="s">
        <v>138</v>
      </c>
      <c r="BC87" s="6" t="str">
        <f t="shared" si="95"/>
        <v>－</v>
      </c>
      <c r="BD87" s="4">
        <v>4</v>
      </c>
      <c r="BE87" s="5">
        <v>1</v>
      </c>
      <c r="BF87" s="6">
        <f t="shared" si="96"/>
        <v>5</v>
      </c>
      <c r="BG87" s="4">
        <f t="shared" ref="BG87:BH90" si="118">IF(SUM(E87,H87,K87,N87,Q87,T87,W87,Z87,AC87,AF87,AI87,AL87,AO87,AR87,AU87,AX87,BA87,BD87)=0,"－",SUM(E87,H87,K87,N87,Q87,T87,W87,Z87,AC87,AF87,AI87,AL87,AO87,AR87,AU87,AX87,BA87,BD87))</f>
        <v>192651</v>
      </c>
      <c r="BH87" s="5">
        <f t="shared" si="118"/>
        <v>4049</v>
      </c>
      <c r="BI87" s="6">
        <f t="shared" si="99"/>
        <v>196700</v>
      </c>
      <c r="BJ87" s="4"/>
      <c r="BK87" s="5"/>
      <c r="BL87" s="6"/>
      <c r="BM87" s="4"/>
      <c r="BN87" s="5"/>
      <c r="BO87" s="6"/>
      <c r="BP87" s="4"/>
      <c r="BQ87" s="5"/>
      <c r="BR87" s="6"/>
      <c r="BS87" s="4"/>
      <c r="BT87" s="5"/>
      <c r="BU87" s="6"/>
      <c r="BV87" s="4"/>
      <c r="BW87" s="5"/>
      <c r="BX87" s="6"/>
    </row>
    <row r="88" spans="1:76" s="26" customFormat="1" ht="12.75" customHeight="1" x14ac:dyDescent="0.15">
      <c r="A88" s="61"/>
      <c r="B88" s="54"/>
      <c r="C88" s="55" t="s">
        <v>54</v>
      </c>
      <c r="D88" s="56"/>
      <c r="E88" s="4">
        <v>259278</v>
      </c>
      <c r="F88" s="5">
        <v>9090</v>
      </c>
      <c r="G88" s="6">
        <f t="shared" ref="G88:G152" si="119">IF(SUM(E88:F88)=0,"－",SUM(E88:F88))</f>
        <v>268368</v>
      </c>
      <c r="H88" s="4" t="s">
        <v>138</v>
      </c>
      <c r="I88" s="5" t="s">
        <v>138</v>
      </c>
      <c r="J88" s="6" t="str">
        <f t="shared" si="17"/>
        <v>－</v>
      </c>
      <c r="K88" s="4">
        <v>8</v>
      </c>
      <c r="L88" s="5" t="s">
        <v>138</v>
      </c>
      <c r="M88" s="6">
        <f t="shared" si="101"/>
        <v>8</v>
      </c>
      <c r="N88" s="4" t="s">
        <v>138</v>
      </c>
      <c r="O88" s="5" t="s">
        <v>138</v>
      </c>
      <c r="P88" s="6" t="str">
        <f t="shared" si="83"/>
        <v>－</v>
      </c>
      <c r="Q88" s="4">
        <v>2925</v>
      </c>
      <c r="R88" s="5">
        <v>133</v>
      </c>
      <c r="S88" s="6">
        <f t="shared" si="84"/>
        <v>3058</v>
      </c>
      <c r="T88" s="4">
        <v>50</v>
      </c>
      <c r="U88" s="5">
        <v>1</v>
      </c>
      <c r="V88" s="6">
        <f t="shared" si="85"/>
        <v>51</v>
      </c>
      <c r="W88" s="4" t="s">
        <v>138</v>
      </c>
      <c r="X88" s="5" t="s">
        <v>138</v>
      </c>
      <c r="Y88" s="6" t="str">
        <f t="shared" si="102"/>
        <v>－</v>
      </c>
      <c r="Z88" s="4" t="s">
        <v>138</v>
      </c>
      <c r="AA88" s="5" t="s">
        <v>138</v>
      </c>
      <c r="AB88" s="6" t="str">
        <f t="shared" si="86"/>
        <v>－</v>
      </c>
      <c r="AC88" s="4">
        <v>34</v>
      </c>
      <c r="AD88" s="5">
        <v>2</v>
      </c>
      <c r="AE88" s="6">
        <f t="shared" si="87"/>
        <v>36</v>
      </c>
      <c r="AF88" s="4" t="s">
        <v>138</v>
      </c>
      <c r="AG88" s="5" t="s">
        <v>138</v>
      </c>
      <c r="AH88" s="6" t="str">
        <f t="shared" si="88"/>
        <v>－</v>
      </c>
      <c r="AI88" s="4" t="s">
        <v>138</v>
      </c>
      <c r="AJ88" s="5" t="s">
        <v>138</v>
      </c>
      <c r="AK88" s="6" t="str">
        <f t="shared" si="89"/>
        <v>－</v>
      </c>
      <c r="AL88" s="4" t="s">
        <v>138</v>
      </c>
      <c r="AM88" s="5" t="s">
        <v>138</v>
      </c>
      <c r="AN88" s="6" t="str">
        <f t="shared" si="90"/>
        <v>－</v>
      </c>
      <c r="AO88" s="4" t="s">
        <v>138</v>
      </c>
      <c r="AP88" s="5" t="s">
        <v>138</v>
      </c>
      <c r="AQ88" s="6" t="str">
        <f t="shared" si="91"/>
        <v>－</v>
      </c>
      <c r="AR88" s="4" t="s">
        <v>138</v>
      </c>
      <c r="AS88" s="5" t="s">
        <v>138</v>
      </c>
      <c r="AT88" s="6" t="str">
        <f t="shared" si="92"/>
        <v>－</v>
      </c>
      <c r="AU88" s="4" t="s">
        <v>138</v>
      </c>
      <c r="AV88" s="5" t="s">
        <v>138</v>
      </c>
      <c r="AW88" s="6" t="str">
        <f t="shared" si="93"/>
        <v>－</v>
      </c>
      <c r="AX88" s="4">
        <v>6</v>
      </c>
      <c r="AY88" s="5" t="s">
        <v>138</v>
      </c>
      <c r="AZ88" s="6">
        <f t="shared" si="94"/>
        <v>6</v>
      </c>
      <c r="BA88" s="4" t="s">
        <v>138</v>
      </c>
      <c r="BB88" s="5" t="s">
        <v>138</v>
      </c>
      <c r="BC88" s="6" t="str">
        <f t="shared" si="95"/>
        <v>－</v>
      </c>
      <c r="BD88" s="4">
        <v>24</v>
      </c>
      <c r="BE88" s="5" t="s">
        <v>138</v>
      </c>
      <c r="BF88" s="6">
        <f t="shared" si="96"/>
        <v>24</v>
      </c>
      <c r="BG88" s="4">
        <f t="shared" si="118"/>
        <v>262325</v>
      </c>
      <c r="BH88" s="5">
        <f t="shared" si="118"/>
        <v>9226</v>
      </c>
      <c r="BI88" s="6">
        <f t="shared" si="99"/>
        <v>271551</v>
      </c>
      <c r="BJ88" s="4"/>
      <c r="BK88" s="5"/>
      <c r="BL88" s="6"/>
      <c r="BM88" s="4"/>
      <c r="BN88" s="5"/>
      <c r="BO88" s="6"/>
      <c r="BP88" s="4"/>
      <c r="BQ88" s="5"/>
      <c r="BR88" s="6"/>
      <c r="BS88" s="4"/>
      <c r="BT88" s="5"/>
      <c r="BU88" s="6"/>
      <c r="BV88" s="4"/>
      <c r="BW88" s="5"/>
      <c r="BX88" s="6"/>
    </row>
    <row r="89" spans="1:76" s="26" customFormat="1" ht="12.75" customHeight="1" x14ac:dyDescent="0.15">
      <c r="A89" s="61"/>
      <c r="B89" s="104" t="s">
        <v>7</v>
      </c>
      <c r="C89" s="101" t="s">
        <v>150</v>
      </c>
      <c r="D89" s="46" t="s">
        <v>231</v>
      </c>
      <c r="E89" s="4">
        <v>371425</v>
      </c>
      <c r="F89" s="5">
        <v>13277</v>
      </c>
      <c r="G89" s="6">
        <f t="shared" si="119"/>
        <v>384702</v>
      </c>
      <c r="H89" s="4" t="s">
        <v>138</v>
      </c>
      <c r="I89" s="5" t="s">
        <v>138</v>
      </c>
      <c r="J89" s="6" t="str">
        <f t="shared" si="17"/>
        <v>－</v>
      </c>
      <c r="K89" s="4">
        <v>50</v>
      </c>
      <c r="L89" s="5" t="s">
        <v>138</v>
      </c>
      <c r="M89" s="6">
        <f t="shared" si="101"/>
        <v>50</v>
      </c>
      <c r="N89" s="4" t="s">
        <v>138</v>
      </c>
      <c r="O89" s="5" t="s">
        <v>138</v>
      </c>
      <c r="P89" s="6" t="str">
        <f t="shared" si="83"/>
        <v>－</v>
      </c>
      <c r="Q89" s="4">
        <v>2779</v>
      </c>
      <c r="R89" s="5">
        <v>192</v>
      </c>
      <c r="S89" s="6">
        <f t="shared" si="84"/>
        <v>2971</v>
      </c>
      <c r="T89" s="4">
        <v>34</v>
      </c>
      <c r="U89" s="5">
        <v>3</v>
      </c>
      <c r="V89" s="6">
        <f t="shared" si="85"/>
        <v>37</v>
      </c>
      <c r="W89" s="4" t="s">
        <v>138</v>
      </c>
      <c r="X89" s="5" t="s">
        <v>138</v>
      </c>
      <c r="Y89" s="6" t="str">
        <f t="shared" si="102"/>
        <v>－</v>
      </c>
      <c r="Z89" s="4" t="s">
        <v>138</v>
      </c>
      <c r="AA89" s="5" t="s">
        <v>138</v>
      </c>
      <c r="AB89" s="6" t="str">
        <f t="shared" si="86"/>
        <v>－</v>
      </c>
      <c r="AC89" s="4">
        <v>30</v>
      </c>
      <c r="AD89" s="5">
        <v>5</v>
      </c>
      <c r="AE89" s="6">
        <f t="shared" si="87"/>
        <v>35</v>
      </c>
      <c r="AF89" s="4" t="s">
        <v>138</v>
      </c>
      <c r="AG89" s="5" t="s">
        <v>138</v>
      </c>
      <c r="AH89" s="6" t="str">
        <f t="shared" si="88"/>
        <v>－</v>
      </c>
      <c r="AI89" s="4" t="s">
        <v>138</v>
      </c>
      <c r="AJ89" s="5" t="s">
        <v>138</v>
      </c>
      <c r="AK89" s="6" t="str">
        <f t="shared" si="89"/>
        <v>－</v>
      </c>
      <c r="AL89" s="4" t="s">
        <v>138</v>
      </c>
      <c r="AM89" s="5" t="s">
        <v>138</v>
      </c>
      <c r="AN89" s="6" t="str">
        <f t="shared" si="90"/>
        <v>－</v>
      </c>
      <c r="AO89" s="4" t="s">
        <v>138</v>
      </c>
      <c r="AP89" s="5" t="s">
        <v>138</v>
      </c>
      <c r="AQ89" s="6" t="str">
        <f t="shared" si="91"/>
        <v>－</v>
      </c>
      <c r="AR89" s="4" t="s">
        <v>138</v>
      </c>
      <c r="AS89" s="5" t="s">
        <v>138</v>
      </c>
      <c r="AT89" s="6" t="str">
        <f t="shared" si="92"/>
        <v>－</v>
      </c>
      <c r="AU89" s="4" t="s">
        <v>138</v>
      </c>
      <c r="AV89" s="5" t="s">
        <v>138</v>
      </c>
      <c r="AW89" s="6" t="str">
        <f t="shared" si="93"/>
        <v>－</v>
      </c>
      <c r="AX89" s="4">
        <v>4</v>
      </c>
      <c r="AY89" s="5" t="s">
        <v>138</v>
      </c>
      <c r="AZ89" s="6">
        <f t="shared" si="94"/>
        <v>4</v>
      </c>
      <c r="BA89" s="4" t="s">
        <v>138</v>
      </c>
      <c r="BB89" s="5" t="s">
        <v>138</v>
      </c>
      <c r="BC89" s="6" t="str">
        <f t="shared" si="95"/>
        <v>－</v>
      </c>
      <c r="BD89" s="4">
        <v>14</v>
      </c>
      <c r="BE89" s="5" t="s">
        <v>138</v>
      </c>
      <c r="BF89" s="6">
        <f t="shared" si="96"/>
        <v>14</v>
      </c>
      <c r="BG89" s="4">
        <f t="shared" si="118"/>
        <v>374336</v>
      </c>
      <c r="BH89" s="5">
        <f t="shared" si="118"/>
        <v>13477</v>
      </c>
      <c r="BI89" s="6">
        <f t="shared" si="99"/>
        <v>387813</v>
      </c>
      <c r="BJ89" s="4"/>
      <c r="BK89" s="5"/>
      <c r="BL89" s="6"/>
      <c r="BM89" s="4"/>
      <c r="BN89" s="5"/>
      <c r="BO89" s="6"/>
      <c r="BP89" s="4"/>
      <c r="BQ89" s="5"/>
      <c r="BR89" s="6"/>
      <c r="BS89" s="4"/>
      <c r="BT89" s="5"/>
      <c r="BU89" s="6"/>
      <c r="BV89" s="4"/>
      <c r="BW89" s="5"/>
      <c r="BX89" s="6"/>
    </row>
    <row r="90" spans="1:76" s="26" customFormat="1" ht="12.75" customHeight="1" x14ac:dyDescent="0.15">
      <c r="A90" s="61"/>
      <c r="B90" s="104"/>
      <c r="C90" s="102"/>
      <c r="D90" s="46" t="s">
        <v>232</v>
      </c>
      <c r="E90" s="4">
        <v>79141</v>
      </c>
      <c r="F90" s="5">
        <v>4772</v>
      </c>
      <c r="G90" s="6">
        <f t="shared" si="119"/>
        <v>83913</v>
      </c>
      <c r="H90" s="4" t="s">
        <v>138</v>
      </c>
      <c r="I90" s="5" t="s">
        <v>138</v>
      </c>
      <c r="J90" s="6" t="str">
        <f t="shared" si="17"/>
        <v>－</v>
      </c>
      <c r="K90" s="4" t="s">
        <v>138</v>
      </c>
      <c r="L90" s="5" t="s">
        <v>138</v>
      </c>
      <c r="M90" s="6" t="str">
        <f t="shared" si="101"/>
        <v>－</v>
      </c>
      <c r="N90" s="4" t="s">
        <v>138</v>
      </c>
      <c r="O90" s="5" t="s">
        <v>138</v>
      </c>
      <c r="P90" s="6" t="str">
        <f t="shared" si="83"/>
        <v>－</v>
      </c>
      <c r="Q90" s="4">
        <v>604</v>
      </c>
      <c r="R90" s="5">
        <v>42</v>
      </c>
      <c r="S90" s="6">
        <f t="shared" si="84"/>
        <v>646</v>
      </c>
      <c r="T90" s="4">
        <v>6</v>
      </c>
      <c r="U90" s="5" t="s">
        <v>138</v>
      </c>
      <c r="V90" s="6">
        <f t="shared" si="85"/>
        <v>6</v>
      </c>
      <c r="W90" s="4" t="s">
        <v>138</v>
      </c>
      <c r="X90" s="5" t="s">
        <v>138</v>
      </c>
      <c r="Y90" s="6" t="str">
        <f t="shared" si="102"/>
        <v>－</v>
      </c>
      <c r="Z90" s="4" t="s">
        <v>138</v>
      </c>
      <c r="AA90" s="5" t="s">
        <v>138</v>
      </c>
      <c r="AB90" s="6" t="str">
        <f t="shared" si="86"/>
        <v>－</v>
      </c>
      <c r="AC90" s="4">
        <v>3</v>
      </c>
      <c r="AD90" s="5">
        <v>2</v>
      </c>
      <c r="AE90" s="6">
        <f t="shared" si="87"/>
        <v>5</v>
      </c>
      <c r="AF90" s="4" t="s">
        <v>138</v>
      </c>
      <c r="AG90" s="5" t="s">
        <v>138</v>
      </c>
      <c r="AH90" s="6" t="str">
        <f t="shared" si="88"/>
        <v>－</v>
      </c>
      <c r="AI90" s="4" t="s">
        <v>138</v>
      </c>
      <c r="AJ90" s="5" t="s">
        <v>138</v>
      </c>
      <c r="AK90" s="6" t="str">
        <f t="shared" si="89"/>
        <v>－</v>
      </c>
      <c r="AL90" s="4" t="s">
        <v>138</v>
      </c>
      <c r="AM90" s="5" t="s">
        <v>138</v>
      </c>
      <c r="AN90" s="6" t="str">
        <f t="shared" si="90"/>
        <v>－</v>
      </c>
      <c r="AO90" s="4" t="s">
        <v>138</v>
      </c>
      <c r="AP90" s="5" t="s">
        <v>138</v>
      </c>
      <c r="AQ90" s="6" t="str">
        <f t="shared" si="91"/>
        <v>－</v>
      </c>
      <c r="AR90" s="4" t="s">
        <v>138</v>
      </c>
      <c r="AS90" s="5" t="s">
        <v>138</v>
      </c>
      <c r="AT90" s="6" t="str">
        <f t="shared" si="92"/>
        <v>－</v>
      </c>
      <c r="AU90" s="4" t="s">
        <v>138</v>
      </c>
      <c r="AV90" s="5" t="s">
        <v>138</v>
      </c>
      <c r="AW90" s="6" t="str">
        <f t="shared" si="93"/>
        <v>－</v>
      </c>
      <c r="AX90" s="4">
        <v>2</v>
      </c>
      <c r="AY90" s="5" t="s">
        <v>138</v>
      </c>
      <c r="AZ90" s="6">
        <f t="shared" si="94"/>
        <v>2</v>
      </c>
      <c r="BA90" s="4" t="s">
        <v>138</v>
      </c>
      <c r="BB90" s="5" t="s">
        <v>138</v>
      </c>
      <c r="BC90" s="6" t="str">
        <f t="shared" si="95"/>
        <v>－</v>
      </c>
      <c r="BD90" s="4">
        <v>1</v>
      </c>
      <c r="BE90" s="5" t="s">
        <v>138</v>
      </c>
      <c r="BF90" s="6">
        <f t="shared" si="96"/>
        <v>1</v>
      </c>
      <c r="BG90" s="4">
        <f t="shared" si="118"/>
        <v>79757</v>
      </c>
      <c r="BH90" s="5">
        <f t="shared" si="118"/>
        <v>4816</v>
      </c>
      <c r="BI90" s="6">
        <f t="shared" si="99"/>
        <v>84573</v>
      </c>
      <c r="BJ90" s="4"/>
      <c r="BK90" s="5"/>
      <c r="BL90" s="6"/>
      <c r="BM90" s="4"/>
      <c r="BN90" s="5"/>
      <c r="BO90" s="6"/>
      <c r="BP90" s="4"/>
      <c r="BQ90" s="5"/>
      <c r="BR90" s="6"/>
      <c r="BS90" s="4"/>
      <c r="BT90" s="5"/>
      <c r="BU90" s="6"/>
      <c r="BV90" s="4"/>
      <c r="BW90" s="5"/>
      <c r="BX90" s="6"/>
    </row>
    <row r="91" spans="1:76" s="26" customFormat="1" ht="12.75" customHeight="1" x14ac:dyDescent="0.15">
      <c r="A91" s="61"/>
      <c r="B91" s="104"/>
      <c r="C91" s="103"/>
      <c r="D91" s="46" t="s">
        <v>233</v>
      </c>
      <c r="E91" s="4">
        <f>IF(SUM(E89:E90)=0,"－",SUM(E89:E90))</f>
        <v>450566</v>
      </c>
      <c r="F91" s="5">
        <f t="shared" ref="F91:BE91" si="120">IF(SUM(F89:F90)=0,"－",SUM(F89:F90))</f>
        <v>18049</v>
      </c>
      <c r="G91" s="6">
        <f t="shared" si="119"/>
        <v>468615</v>
      </c>
      <c r="H91" s="4" t="str">
        <f t="shared" si="120"/>
        <v>－</v>
      </c>
      <c r="I91" s="5" t="str">
        <f t="shared" si="120"/>
        <v>－</v>
      </c>
      <c r="J91" s="6" t="str">
        <f t="shared" si="17"/>
        <v>－</v>
      </c>
      <c r="K91" s="4">
        <f t="shared" si="120"/>
        <v>50</v>
      </c>
      <c r="L91" s="5" t="str">
        <f t="shared" si="120"/>
        <v>－</v>
      </c>
      <c r="M91" s="6">
        <f t="shared" si="101"/>
        <v>50</v>
      </c>
      <c r="N91" s="4" t="str">
        <f t="shared" si="120"/>
        <v>－</v>
      </c>
      <c r="O91" s="5" t="str">
        <f t="shared" si="120"/>
        <v>－</v>
      </c>
      <c r="P91" s="6" t="str">
        <f t="shared" si="83"/>
        <v>－</v>
      </c>
      <c r="Q91" s="4">
        <f t="shared" si="120"/>
        <v>3383</v>
      </c>
      <c r="R91" s="5">
        <f t="shared" si="120"/>
        <v>234</v>
      </c>
      <c r="S91" s="6">
        <f t="shared" si="84"/>
        <v>3617</v>
      </c>
      <c r="T91" s="4">
        <f t="shared" si="120"/>
        <v>40</v>
      </c>
      <c r="U91" s="5">
        <f t="shared" si="120"/>
        <v>3</v>
      </c>
      <c r="V91" s="6">
        <f t="shared" si="85"/>
        <v>43</v>
      </c>
      <c r="W91" s="4" t="str">
        <f t="shared" si="120"/>
        <v>－</v>
      </c>
      <c r="X91" s="5" t="str">
        <f t="shared" si="120"/>
        <v>－</v>
      </c>
      <c r="Y91" s="6" t="str">
        <f t="shared" si="102"/>
        <v>－</v>
      </c>
      <c r="Z91" s="4" t="str">
        <f t="shared" si="120"/>
        <v>－</v>
      </c>
      <c r="AA91" s="5" t="str">
        <f t="shared" si="120"/>
        <v>－</v>
      </c>
      <c r="AB91" s="6" t="str">
        <f t="shared" si="86"/>
        <v>－</v>
      </c>
      <c r="AC91" s="4">
        <f t="shared" si="120"/>
        <v>33</v>
      </c>
      <c r="AD91" s="5">
        <f t="shared" si="120"/>
        <v>7</v>
      </c>
      <c r="AE91" s="6">
        <f t="shared" si="87"/>
        <v>40</v>
      </c>
      <c r="AF91" s="4" t="str">
        <f t="shared" si="120"/>
        <v>－</v>
      </c>
      <c r="AG91" s="5" t="str">
        <f t="shared" si="120"/>
        <v>－</v>
      </c>
      <c r="AH91" s="6" t="str">
        <f t="shared" si="88"/>
        <v>－</v>
      </c>
      <c r="AI91" s="4" t="str">
        <f t="shared" si="120"/>
        <v>－</v>
      </c>
      <c r="AJ91" s="5" t="str">
        <f t="shared" si="120"/>
        <v>－</v>
      </c>
      <c r="AK91" s="6" t="str">
        <f t="shared" si="89"/>
        <v>－</v>
      </c>
      <c r="AL91" s="4" t="str">
        <f t="shared" si="120"/>
        <v>－</v>
      </c>
      <c r="AM91" s="5" t="str">
        <f t="shared" si="120"/>
        <v>－</v>
      </c>
      <c r="AN91" s="6" t="str">
        <f t="shared" si="90"/>
        <v>－</v>
      </c>
      <c r="AO91" s="4" t="str">
        <f t="shared" si="120"/>
        <v>－</v>
      </c>
      <c r="AP91" s="5" t="str">
        <f t="shared" si="120"/>
        <v>－</v>
      </c>
      <c r="AQ91" s="6" t="str">
        <f t="shared" si="91"/>
        <v>－</v>
      </c>
      <c r="AR91" s="4" t="str">
        <f t="shared" si="120"/>
        <v>－</v>
      </c>
      <c r="AS91" s="5" t="str">
        <f t="shared" si="120"/>
        <v>－</v>
      </c>
      <c r="AT91" s="6" t="str">
        <f t="shared" si="92"/>
        <v>－</v>
      </c>
      <c r="AU91" s="4" t="str">
        <f t="shared" si="120"/>
        <v>－</v>
      </c>
      <c r="AV91" s="5" t="str">
        <f t="shared" si="120"/>
        <v>－</v>
      </c>
      <c r="AW91" s="6" t="str">
        <f t="shared" si="93"/>
        <v>－</v>
      </c>
      <c r="AX91" s="4">
        <f t="shared" si="120"/>
        <v>6</v>
      </c>
      <c r="AY91" s="5" t="str">
        <f t="shared" si="120"/>
        <v>－</v>
      </c>
      <c r="AZ91" s="6">
        <f t="shared" si="94"/>
        <v>6</v>
      </c>
      <c r="BA91" s="4" t="str">
        <f t="shared" si="120"/>
        <v>－</v>
      </c>
      <c r="BB91" s="5" t="str">
        <f t="shared" si="120"/>
        <v>－</v>
      </c>
      <c r="BC91" s="6" t="str">
        <f t="shared" si="95"/>
        <v>－</v>
      </c>
      <c r="BD91" s="4">
        <f t="shared" si="120"/>
        <v>15</v>
      </c>
      <c r="BE91" s="5" t="str">
        <f t="shared" si="120"/>
        <v>－</v>
      </c>
      <c r="BF91" s="6">
        <f t="shared" si="96"/>
        <v>15</v>
      </c>
      <c r="BG91" s="4">
        <f>IF(SUM(BG89:BG90)=0,"－",SUM(BG89:BG90))</f>
        <v>454093</v>
      </c>
      <c r="BH91" s="5">
        <f>IF(SUM(BH89:BH90)=0,"－",SUM(BH89:BH90))</f>
        <v>18293</v>
      </c>
      <c r="BI91" s="6">
        <f t="shared" si="99"/>
        <v>472386</v>
      </c>
      <c r="BJ91" s="4"/>
      <c r="BK91" s="5"/>
      <c r="BL91" s="6"/>
      <c r="BM91" s="4"/>
      <c r="BN91" s="5"/>
      <c r="BO91" s="6"/>
      <c r="BP91" s="4"/>
      <c r="BQ91" s="5"/>
      <c r="BR91" s="6"/>
      <c r="BS91" s="4"/>
      <c r="BT91" s="5"/>
      <c r="BU91" s="6"/>
      <c r="BV91" s="4"/>
      <c r="BW91" s="5"/>
      <c r="BX91" s="6"/>
    </row>
    <row r="92" spans="1:76" s="26" customFormat="1" ht="12.75" customHeight="1" x14ac:dyDescent="0.15">
      <c r="A92" s="61"/>
      <c r="B92" s="104"/>
      <c r="C92" s="55" t="s">
        <v>55</v>
      </c>
      <c r="D92" s="56"/>
      <c r="E92" s="4">
        <v>295538</v>
      </c>
      <c r="F92" s="5">
        <v>4414</v>
      </c>
      <c r="G92" s="6">
        <f t="shared" si="119"/>
        <v>299952</v>
      </c>
      <c r="H92" s="4" t="s">
        <v>138</v>
      </c>
      <c r="I92" s="5" t="s">
        <v>138</v>
      </c>
      <c r="J92" s="6" t="str">
        <f t="shared" si="17"/>
        <v>－</v>
      </c>
      <c r="K92" s="4">
        <v>8</v>
      </c>
      <c r="L92" s="5" t="s">
        <v>138</v>
      </c>
      <c r="M92" s="6">
        <f t="shared" si="101"/>
        <v>8</v>
      </c>
      <c r="N92" s="4" t="s">
        <v>138</v>
      </c>
      <c r="O92" s="5" t="s">
        <v>138</v>
      </c>
      <c r="P92" s="6" t="str">
        <f t="shared" si="83"/>
        <v>－</v>
      </c>
      <c r="Q92" s="4">
        <v>1709</v>
      </c>
      <c r="R92" s="5">
        <v>73</v>
      </c>
      <c r="S92" s="6">
        <f t="shared" si="84"/>
        <v>1782</v>
      </c>
      <c r="T92" s="4">
        <v>27</v>
      </c>
      <c r="U92" s="5" t="s">
        <v>138</v>
      </c>
      <c r="V92" s="6">
        <f t="shared" si="85"/>
        <v>27</v>
      </c>
      <c r="W92" s="4" t="s">
        <v>138</v>
      </c>
      <c r="X92" s="5" t="s">
        <v>138</v>
      </c>
      <c r="Y92" s="6" t="str">
        <f t="shared" si="102"/>
        <v>－</v>
      </c>
      <c r="Z92" s="4" t="s">
        <v>138</v>
      </c>
      <c r="AA92" s="5" t="s">
        <v>138</v>
      </c>
      <c r="AB92" s="6" t="str">
        <f t="shared" si="86"/>
        <v>－</v>
      </c>
      <c r="AC92" s="4">
        <v>12</v>
      </c>
      <c r="AD92" s="5">
        <v>2</v>
      </c>
      <c r="AE92" s="6">
        <f t="shared" si="87"/>
        <v>14</v>
      </c>
      <c r="AF92" s="4" t="s">
        <v>138</v>
      </c>
      <c r="AG92" s="5" t="s">
        <v>138</v>
      </c>
      <c r="AH92" s="6" t="str">
        <f t="shared" si="88"/>
        <v>－</v>
      </c>
      <c r="AI92" s="4" t="s">
        <v>138</v>
      </c>
      <c r="AJ92" s="5" t="s">
        <v>138</v>
      </c>
      <c r="AK92" s="6" t="str">
        <f t="shared" si="89"/>
        <v>－</v>
      </c>
      <c r="AL92" s="4" t="s">
        <v>138</v>
      </c>
      <c r="AM92" s="5" t="s">
        <v>138</v>
      </c>
      <c r="AN92" s="6" t="str">
        <f t="shared" si="90"/>
        <v>－</v>
      </c>
      <c r="AO92" s="4" t="s">
        <v>138</v>
      </c>
      <c r="AP92" s="5" t="s">
        <v>138</v>
      </c>
      <c r="AQ92" s="6" t="str">
        <f t="shared" si="91"/>
        <v>－</v>
      </c>
      <c r="AR92" s="4" t="s">
        <v>138</v>
      </c>
      <c r="AS92" s="5" t="s">
        <v>138</v>
      </c>
      <c r="AT92" s="6" t="str">
        <f t="shared" si="92"/>
        <v>－</v>
      </c>
      <c r="AU92" s="4" t="s">
        <v>138</v>
      </c>
      <c r="AV92" s="5" t="s">
        <v>138</v>
      </c>
      <c r="AW92" s="6" t="str">
        <f t="shared" si="93"/>
        <v>－</v>
      </c>
      <c r="AX92" s="4">
        <v>4</v>
      </c>
      <c r="AY92" s="5" t="s">
        <v>138</v>
      </c>
      <c r="AZ92" s="6">
        <f t="shared" si="94"/>
        <v>4</v>
      </c>
      <c r="BA92" s="4" t="s">
        <v>138</v>
      </c>
      <c r="BB92" s="5" t="s">
        <v>138</v>
      </c>
      <c r="BC92" s="6" t="str">
        <f t="shared" si="95"/>
        <v>－</v>
      </c>
      <c r="BD92" s="4">
        <v>9</v>
      </c>
      <c r="BE92" s="5" t="s">
        <v>138</v>
      </c>
      <c r="BF92" s="6">
        <f t="shared" si="96"/>
        <v>9</v>
      </c>
      <c r="BG92" s="4">
        <f t="shared" ref="BG92:BH95" si="121">IF(SUM(E92,H92,K92,N92,Q92,T92,W92,Z92,AC92,AF92,AI92,AL92,AO92,AR92,AU92,AX92,BA92,BD92)=0,"－",SUM(E92,H92,K92,N92,Q92,T92,W92,Z92,AC92,AF92,AI92,AL92,AO92,AR92,AU92,AX92,BA92,BD92))</f>
        <v>297307</v>
      </c>
      <c r="BH92" s="5">
        <f t="shared" si="121"/>
        <v>4489</v>
      </c>
      <c r="BI92" s="6">
        <f t="shared" si="99"/>
        <v>301796</v>
      </c>
      <c r="BJ92" s="4"/>
      <c r="BK92" s="5"/>
      <c r="BL92" s="6"/>
      <c r="BM92" s="4"/>
      <c r="BN92" s="5"/>
      <c r="BO92" s="6"/>
      <c r="BP92" s="4"/>
      <c r="BQ92" s="5"/>
      <c r="BR92" s="6"/>
      <c r="BS92" s="4"/>
      <c r="BT92" s="5"/>
      <c r="BU92" s="6"/>
      <c r="BV92" s="4"/>
      <c r="BW92" s="5"/>
      <c r="BX92" s="6"/>
    </row>
    <row r="93" spans="1:76" s="26" customFormat="1" ht="12.75" customHeight="1" x14ac:dyDescent="0.15">
      <c r="A93" s="61"/>
      <c r="B93" s="104"/>
      <c r="C93" s="55" t="s">
        <v>56</v>
      </c>
      <c r="D93" s="56"/>
      <c r="E93" s="4">
        <v>261463</v>
      </c>
      <c r="F93" s="5">
        <v>6292</v>
      </c>
      <c r="G93" s="6">
        <f t="shared" si="119"/>
        <v>267755</v>
      </c>
      <c r="H93" s="4" t="s">
        <v>138</v>
      </c>
      <c r="I93" s="5" t="s">
        <v>138</v>
      </c>
      <c r="J93" s="6" t="str">
        <f t="shared" si="17"/>
        <v>－</v>
      </c>
      <c r="K93" s="4">
        <v>29</v>
      </c>
      <c r="L93" s="5" t="s">
        <v>138</v>
      </c>
      <c r="M93" s="6">
        <f t="shared" si="101"/>
        <v>29</v>
      </c>
      <c r="N93" s="4" t="s">
        <v>138</v>
      </c>
      <c r="O93" s="5" t="s">
        <v>138</v>
      </c>
      <c r="P93" s="6" t="str">
        <f t="shared" si="83"/>
        <v>－</v>
      </c>
      <c r="Q93" s="4">
        <v>1435</v>
      </c>
      <c r="R93" s="5">
        <v>40</v>
      </c>
      <c r="S93" s="6">
        <f t="shared" si="84"/>
        <v>1475</v>
      </c>
      <c r="T93" s="4">
        <v>51</v>
      </c>
      <c r="U93" s="5" t="s">
        <v>138</v>
      </c>
      <c r="V93" s="6">
        <f t="shared" si="85"/>
        <v>51</v>
      </c>
      <c r="W93" s="4" t="s">
        <v>138</v>
      </c>
      <c r="X93" s="5" t="s">
        <v>138</v>
      </c>
      <c r="Y93" s="6" t="str">
        <f t="shared" si="102"/>
        <v>－</v>
      </c>
      <c r="Z93" s="4" t="s">
        <v>138</v>
      </c>
      <c r="AA93" s="5" t="s">
        <v>138</v>
      </c>
      <c r="AB93" s="6" t="str">
        <f t="shared" si="86"/>
        <v>－</v>
      </c>
      <c r="AC93" s="4">
        <v>6</v>
      </c>
      <c r="AD93" s="5">
        <v>3</v>
      </c>
      <c r="AE93" s="6">
        <f t="shared" si="87"/>
        <v>9</v>
      </c>
      <c r="AF93" s="4" t="s">
        <v>138</v>
      </c>
      <c r="AG93" s="5" t="s">
        <v>138</v>
      </c>
      <c r="AH93" s="6" t="str">
        <f t="shared" si="88"/>
        <v>－</v>
      </c>
      <c r="AI93" s="4" t="s">
        <v>138</v>
      </c>
      <c r="AJ93" s="5" t="s">
        <v>138</v>
      </c>
      <c r="AK93" s="6" t="str">
        <f t="shared" si="89"/>
        <v>－</v>
      </c>
      <c r="AL93" s="4" t="s">
        <v>138</v>
      </c>
      <c r="AM93" s="5" t="s">
        <v>138</v>
      </c>
      <c r="AN93" s="6" t="str">
        <f t="shared" si="90"/>
        <v>－</v>
      </c>
      <c r="AO93" s="4" t="s">
        <v>138</v>
      </c>
      <c r="AP93" s="5" t="s">
        <v>138</v>
      </c>
      <c r="AQ93" s="6" t="str">
        <f t="shared" si="91"/>
        <v>－</v>
      </c>
      <c r="AR93" s="4" t="s">
        <v>138</v>
      </c>
      <c r="AS93" s="5" t="s">
        <v>138</v>
      </c>
      <c r="AT93" s="6" t="str">
        <f t="shared" si="92"/>
        <v>－</v>
      </c>
      <c r="AU93" s="4" t="s">
        <v>138</v>
      </c>
      <c r="AV93" s="5" t="s">
        <v>138</v>
      </c>
      <c r="AW93" s="6" t="str">
        <f t="shared" si="93"/>
        <v>－</v>
      </c>
      <c r="AX93" s="4">
        <v>12</v>
      </c>
      <c r="AY93" s="5" t="s">
        <v>138</v>
      </c>
      <c r="AZ93" s="6">
        <f t="shared" si="94"/>
        <v>12</v>
      </c>
      <c r="BA93" s="4" t="s">
        <v>138</v>
      </c>
      <c r="BB93" s="5" t="s">
        <v>138</v>
      </c>
      <c r="BC93" s="6" t="str">
        <f t="shared" si="95"/>
        <v>－</v>
      </c>
      <c r="BD93" s="4">
        <v>3</v>
      </c>
      <c r="BE93" s="5">
        <v>2</v>
      </c>
      <c r="BF93" s="6">
        <f t="shared" si="96"/>
        <v>5</v>
      </c>
      <c r="BG93" s="4">
        <f t="shared" si="121"/>
        <v>262999</v>
      </c>
      <c r="BH93" s="5">
        <f t="shared" si="121"/>
        <v>6337</v>
      </c>
      <c r="BI93" s="6">
        <f t="shared" si="99"/>
        <v>269336</v>
      </c>
      <c r="BJ93" s="4"/>
      <c r="BK93" s="5"/>
      <c r="BL93" s="6"/>
      <c r="BM93" s="4"/>
      <c r="BN93" s="5"/>
      <c r="BO93" s="6"/>
      <c r="BP93" s="4"/>
      <c r="BQ93" s="5"/>
      <c r="BR93" s="6"/>
      <c r="BS93" s="4"/>
      <c r="BT93" s="5"/>
      <c r="BU93" s="6"/>
      <c r="BV93" s="4"/>
      <c r="BW93" s="5"/>
      <c r="BX93" s="6"/>
    </row>
    <row r="94" spans="1:76" s="26" customFormat="1" ht="12.75" customHeight="1" x14ac:dyDescent="0.15">
      <c r="A94" s="61"/>
      <c r="B94" s="54" t="s">
        <v>140</v>
      </c>
      <c r="C94" s="55" t="s">
        <v>141</v>
      </c>
      <c r="D94" s="95"/>
      <c r="E94" s="4">
        <v>300744</v>
      </c>
      <c r="F94" s="5">
        <v>1913</v>
      </c>
      <c r="G94" s="6">
        <f t="shared" si="119"/>
        <v>302657</v>
      </c>
      <c r="H94" s="4" t="s">
        <v>138</v>
      </c>
      <c r="I94" s="5" t="s">
        <v>138</v>
      </c>
      <c r="J94" s="6" t="str">
        <f t="shared" si="17"/>
        <v>－</v>
      </c>
      <c r="K94" s="4">
        <v>5</v>
      </c>
      <c r="L94" s="5" t="s">
        <v>138</v>
      </c>
      <c r="M94" s="6">
        <f t="shared" si="101"/>
        <v>5</v>
      </c>
      <c r="N94" s="4" t="s">
        <v>138</v>
      </c>
      <c r="O94" s="5" t="s">
        <v>138</v>
      </c>
      <c r="P94" s="6" t="str">
        <f t="shared" si="83"/>
        <v>－</v>
      </c>
      <c r="Q94" s="4">
        <v>889</v>
      </c>
      <c r="R94" s="5">
        <v>33</v>
      </c>
      <c r="S94" s="6">
        <f t="shared" si="84"/>
        <v>922</v>
      </c>
      <c r="T94" s="4">
        <v>13</v>
      </c>
      <c r="U94" s="5" t="s">
        <v>138</v>
      </c>
      <c r="V94" s="6">
        <f t="shared" si="85"/>
        <v>13</v>
      </c>
      <c r="W94" s="4" t="s">
        <v>138</v>
      </c>
      <c r="X94" s="5" t="s">
        <v>138</v>
      </c>
      <c r="Y94" s="6" t="str">
        <f t="shared" si="102"/>
        <v>－</v>
      </c>
      <c r="Z94" s="4" t="s">
        <v>138</v>
      </c>
      <c r="AA94" s="5" t="s">
        <v>138</v>
      </c>
      <c r="AB94" s="6" t="str">
        <f t="shared" si="86"/>
        <v>－</v>
      </c>
      <c r="AC94" s="4">
        <v>4</v>
      </c>
      <c r="AD94" s="5" t="s">
        <v>138</v>
      </c>
      <c r="AE94" s="6">
        <f t="shared" si="87"/>
        <v>4</v>
      </c>
      <c r="AF94" s="4" t="s">
        <v>138</v>
      </c>
      <c r="AG94" s="5" t="s">
        <v>138</v>
      </c>
      <c r="AH94" s="6" t="str">
        <f t="shared" si="88"/>
        <v>－</v>
      </c>
      <c r="AI94" s="4" t="s">
        <v>138</v>
      </c>
      <c r="AJ94" s="5" t="s">
        <v>138</v>
      </c>
      <c r="AK94" s="6" t="str">
        <f t="shared" si="89"/>
        <v>－</v>
      </c>
      <c r="AL94" s="4" t="s">
        <v>138</v>
      </c>
      <c r="AM94" s="5" t="s">
        <v>138</v>
      </c>
      <c r="AN94" s="6" t="str">
        <f t="shared" si="90"/>
        <v>－</v>
      </c>
      <c r="AO94" s="4" t="s">
        <v>138</v>
      </c>
      <c r="AP94" s="5" t="s">
        <v>138</v>
      </c>
      <c r="AQ94" s="6" t="str">
        <f t="shared" si="91"/>
        <v>－</v>
      </c>
      <c r="AR94" s="4" t="s">
        <v>138</v>
      </c>
      <c r="AS94" s="5" t="s">
        <v>138</v>
      </c>
      <c r="AT94" s="6" t="str">
        <f t="shared" si="92"/>
        <v>－</v>
      </c>
      <c r="AU94" s="4" t="s">
        <v>138</v>
      </c>
      <c r="AV94" s="5" t="s">
        <v>138</v>
      </c>
      <c r="AW94" s="6" t="str">
        <f t="shared" si="93"/>
        <v>－</v>
      </c>
      <c r="AX94" s="4">
        <v>1</v>
      </c>
      <c r="AY94" s="5" t="s">
        <v>138</v>
      </c>
      <c r="AZ94" s="6">
        <f t="shared" si="94"/>
        <v>1</v>
      </c>
      <c r="BA94" s="4" t="s">
        <v>138</v>
      </c>
      <c r="BB94" s="5" t="s">
        <v>138</v>
      </c>
      <c r="BC94" s="6" t="str">
        <f t="shared" si="95"/>
        <v>－</v>
      </c>
      <c r="BD94" s="4">
        <v>6</v>
      </c>
      <c r="BE94" s="5" t="s">
        <v>138</v>
      </c>
      <c r="BF94" s="6">
        <f t="shared" si="96"/>
        <v>6</v>
      </c>
      <c r="BG94" s="4">
        <f t="shared" si="121"/>
        <v>301662</v>
      </c>
      <c r="BH94" s="5">
        <f t="shared" si="121"/>
        <v>1946</v>
      </c>
      <c r="BI94" s="6">
        <f t="shared" si="99"/>
        <v>303608</v>
      </c>
      <c r="BJ94" s="4"/>
      <c r="BK94" s="5"/>
      <c r="BL94" s="6"/>
      <c r="BM94" s="4"/>
      <c r="BN94" s="5"/>
      <c r="BO94" s="6"/>
      <c r="BP94" s="4"/>
      <c r="BQ94" s="5"/>
      <c r="BR94" s="6"/>
      <c r="BS94" s="4"/>
      <c r="BT94" s="5"/>
      <c r="BU94" s="6"/>
      <c r="BV94" s="4"/>
      <c r="BW94" s="5"/>
      <c r="BX94" s="6"/>
    </row>
    <row r="95" spans="1:76" s="26" customFormat="1" ht="12.75" customHeight="1" x14ac:dyDescent="0.15">
      <c r="A95" s="66"/>
      <c r="B95" s="54"/>
      <c r="C95" s="55" t="s">
        <v>142</v>
      </c>
      <c r="D95" s="95"/>
      <c r="E95" s="4">
        <v>38691</v>
      </c>
      <c r="F95" s="5">
        <v>142</v>
      </c>
      <c r="G95" s="6">
        <f t="shared" si="119"/>
        <v>38833</v>
      </c>
      <c r="H95" s="4" t="s">
        <v>138</v>
      </c>
      <c r="I95" s="5" t="s">
        <v>138</v>
      </c>
      <c r="J95" s="6" t="str">
        <f t="shared" si="17"/>
        <v>－</v>
      </c>
      <c r="K95" s="4">
        <v>2</v>
      </c>
      <c r="L95" s="5" t="s">
        <v>138</v>
      </c>
      <c r="M95" s="6">
        <f t="shared" si="101"/>
        <v>2</v>
      </c>
      <c r="N95" s="4" t="s">
        <v>138</v>
      </c>
      <c r="O95" s="5" t="s">
        <v>138</v>
      </c>
      <c r="P95" s="6" t="str">
        <f t="shared" si="83"/>
        <v>－</v>
      </c>
      <c r="Q95" s="4">
        <v>89</v>
      </c>
      <c r="R95" s="5" t="s">
        <v>138</v>
      </c>
      <c r="S95" s="6">
        <f t="shared" si="84"/>
        <v>89</v>
      </c>
      <c r="T95" s="4">
        <v>2</v>
      </c>
      <c r="U95" s="5" t="s">
        <v>138</v>
      </c>
      <c r="V95" s="6">
        <f t="shared" si="85"/>
        <v>2</v>
      </c>
      <c r="W95" s="4" t="s">
        <v>138</v>
      </c>
      <c r="X95" s="5" t="s">
        <v>138</v>
      </c>
      <c r="Y95" s="6" t="str">
        <f t="shared" si="102"/>
        <v>－</v>
      </c>
      <c r="Z95" s="4" t="s">
        <v>138</v>
      </c>
      <c r="AA95" s="5" t="s">
        <v>138</v>
      </c>
      <c r="AB95" s="6" t="str">
        <f t="shared" si="86"/>
        <v>－</v>
      </c>
      <c r="AC95" s="4" t="s">
        <v>138</v>
      </c>
      <c r="AD95" s="5" t="s">
        <v>138</v>
      </c>
      <c r="AE95" s="6" t="str">
        <f t="shared" si="87"/>
        <v>－</v>
      </c>
      <c r="AF95" s="4" t="s">
        <v>138</v>
      </c>
      <c r="AG95" s="5" t="s">
        <v>138</v>
      </c>
      <c r="AH95" s="6" t="str">
        <f t="shared" si="88"/>
        <v>－</v>
      </c>
      <c r="AI95" s="4" t="s">
        <v>138</v>
      </c>
      <c r="AJ95" s="5" t="s">
        <v>138</v>
      </c>
      <c r="AK95" s="6" t="str">
        <f t="shared" si="89"/>
        <v>－</v>
      </c>
      <c r="AL95" s="4" t="s">
        <v>138</v>
      </c>
      <c r="AM95" s="5" t="s">
        <v>138</v>
      </c>
      <c r="AN95" s="6" t="str">
        <f t="shared" si="90"/>
        <v>－</v>
      </c>
      <c r="AO95" s="4" t="s">
        <v>138</v>
      </c>
      <c r="AP95" s="5" t="s">
        <v>138</v>
      </c>
      <c r="AQ95" s="6" t="str">
        <f t="shared" si="91"/>
        <v>－</v>
      </c>
      <c r="AR95" s="4" t="s">
        <v>138</v>
      </c>
      <c r="AS95" s="5" t="s">
        <v>138</v>
      </c>
      <c r="AT95" s="6" t="str">
        <f t="shared" si="92"/>
        <v>－</v>
      </c>
      <c r="AU95" s="4" t="s">
        <v>138</v>
      </c>
      <c r="AV95" s="5" t="s">
        <v>138</v>
      </c>
      <c r="AW95" s="6" t="str">
        <f t="shared" si="93"/>
        <v>－</v>
      </c>
      <c r="AX95" s="4" t="s">
        <v>138</v>
      </c>
      <c r="AY95" s="5" t="s">
        <v>138</v>
      </c>
      <c r="AZ95" s="6" t="str">
        <f t="shared" si="94"/>
        <v>－</v>
      </c>
      <c r="BA95" s="4" t="s">
        <v>138</v>
      </c>
      <c r="BB95" s="5" t="s">
        <v>138</v>
      </c>
      <c r="BC95" s="6" t="str">
        <f t="shared" si="95"/>
        <v>－</v>
      </c>
      <c r="BD95" s="4">
        <v>1</v>
      </c>
      <c r="BE95" s="5" t="s">
        <v>138</v>
      </c>
      <c r="BF95" s="6">
        <f t="shared" si="96"/>
        <v>1</v>
      </c>
      <c r="BG95" s="4">
        <f t="shared" si="121"/>
        <v>38785</v>
      </c>
      <c r="BH95" s="5">
        <f t="shared" si="121"/>
        <v>142</v>
      </c>
      <c r="BI95" s="6">
        <f t="shared" si="99"/>
        <v>38927</v>
      </c>
      <c r="BJ95" s="4"/>
      <c r="BK95" s="5"/>
      <c r="BL95" s="6"/>
      <c r="BM95" s="4"/>
      <c r="BN95" s="5"/>
      <c r="BO95" s="6"/>
      <c r="BP95" s="4"/>
      <c r="BQ95" s="5"/>
      <c r="BR95" s="6"/>
      <c r="BS95" s="4"/>
      <c r="BT95" s="5"/>
      <c r="BU95" s="6"/>
      <c r="BV95" s="4"/>
      <c r="BW95" s="5"/>
      <c r="BX95" s="6"/>
    </row>
    <row r="96" spans="1:76" s="26" customFormat="1" ht="12.75" customHeight="1" x14ac:dyDescent="0.15">
      <c r="A96" s="66"/>
      <c r="B96" s="54"/>
      <c r="C96" s="55" t="s">
        <v>27</v>
      </c>
      <c r="D96" s="95"/>
      <c r="E96" s="7">
        <f>IF(SUM(E94:E95)=0,"－",SUM(E94:E95))</f>
        <v>339435</v>
      </c>
      <c r="F96" s="8">
        <f t="shared" ref="F96:BE96" si="122">IF(SUM(F94:F95)=0,"－",SUM(F94:F95))</f>
        <v>2055</v>
      </c>
      <c r="G96" s="9">
        <f t="shared" si="119"/>
        <v>341490</v>
      </c>
      <c r="H96" s="7" t="str">
        <f t="shared" si="122"/>
        <v>－</v>
      </c>
      <c r="I96" s="8" t="str">
        <f t="shared" si="122"/>
        <v>－</v>
      </c>
      <c r="J96" s="9" t="str">
        <f t="shared" si="17"/>
        <v>－</v>
      </c>
      <c r="K96" s="7">
        <f t="shared" si="122"/>
        <v>7</v>
      </c>
      <c r="L96" s="8" t="str">
        <f t="shared" si="122"/>
        <v>－</v>
      </c>
      <c r="M96" s="9">
        <f t="shared" si="101"/>
        <v>7</v>
      </c>
      <c r="N96" s="7" t="str">
        <f t="shared" si="122"/>
        <v>－</v>
      </c>
      <c r="O96" s="8" t="str">
        <f t="shared" si="122"/>
        <v>－</v>
      </c>
      <c r="P96" s="9" t="str">
        <f t="shared" si="83"/>
        <v>－</v>
      </c>
      <c r="Q96" s="7">
        <f t="shared" si="122"/>
        <v>978</v>
      </c>
      <c r="R96" s="8">
        <f t="shared" si="122"/>
        <v>33</v>
      </c>
      <c r="S96" s="9">
        <f t="shared" si="84"/>
        <v>1011</v>
      </c>
      <c r="T96" s="7">
        <f t="shared" si="122"/>
        <v>15</v>
      </c>
      <c r="U96" s="8" t="str">
        <f t="shared" si="122"/>
        <v>－</v>
      </c>
      <c r="V96" s="9">
        <f t="shared" si="85"/>
        <v>15</v>
      </c>
      <c r="W96" s="7" t="str">
        <f t="shared" si="122"/>
        <v>－</v>
      </c>
      <c r="X96" s="8" t="str">
        <f t="shared" si="122"/>
        <v>－</v>
      </c>
      <c r="Y96" s="9" t="str">
        <f t="shared" si="102"/>
        <v>－</v>
      </c>
      <c r="Z96" s="7" t="str">
        <f t="shared" si="122"/>
        <v>－</v>
      </c>
      <c r="AA96" s="8" t="str">
        <f t="shared" si="122"/>
        <v>－</v>
      </c>
      <c r="AB96" s="9" t="str">
        <f t="shared" si="86"/>
        <v>－</v>
      </c>
      <c r="AC96" s="7">
        <f t="shared" si="122"/>
        <v>4</v>
      </c>
      <c r="AD96" s="8" t="str">
        <f t="shared" si="122"/>
        <v>－</v>
      </c>
      <c r="AE96" s="9">
        <f t="shared" si="87"/>
        <v>4</v>
      </c>
      <c r="AF96" s="7" t="str">
        <f t="shared" si="122"/>
        <v>－</v>
      </c>
      <c r="AG96" s="8" t="str">
        <f t="shared" si="122"/>
        <v>－</v>
      </c>
      <c r="AH96" s="9" t="str">
        <f t="shared" si="88"/>
        <v>－</v>
      </c>
      <c r="AI96" s="7" t="str">
        <f t="shared" si="122"/>
        <v>－</v>
      </c>
      <c r="AJ96" s="8" t="str">
        <f t="shared" si="122"/>
        <v>－</v>
      </c>
      <c r="AK96" s="9" t="str">
        <f t="shared" si="89"/>
        <v>－</v>
      </c>
      <c r="AL96" s="7" t="str">
        <f t="shared" si="122"/>
        <v>－</v>
      </c>
      <c r="AM96" s="8" t="str">
        <f t="shared" si="122"/>
        <v>－</v>
      </c>
      <c r="AN96" s="9" t="str">
        <f t="shared" si="90"/>
        <v>－</v>
      </c>
      <c r="AO96" s="7" t="str">
        <f t="shared" si="122"/>
        <v>－</v>
      </c>
      <c r="AP96" s="8" t="str">
        <f t="shared" si="122"/>
        <v>－</v>
      </c>
      <c r="AQ96" s="9" t="str">
        <f t="shared" si="91"/>
        <v>－</v>
      </c>
      <c r="AR96" s="7" t="str">
        <f t="shared" si="122"/>
        <v>－</v>
      </c>
      <c r="AS96" s="8" t="str">
        <f t="shared" si="122"/>
        <v>－</v>
      </c>
      <c r="AT96" s="9" t="str">
        <f t="shared" si="92"/>
        <v>－</v>
      </c>
      <c r="AU96" s="7" t="str">
        <f t="shared" si="122"/>
        <v>－</v>
      </c>
      <c r="AV96" s="8" t="str">
        <f t="shared" si="122"/>
        <v>－</v>
      </c>
      <c r="AW96" s="9" t="str">
        <f t="shared" si="93"/>
        <v>－</v>
      </c>
      <c r="AX96" s="7">
        <f t="shared" si="122"/>
        <v>1</v>
      </c>
      <c r="AY96" s="8" t="str">
        <f t="shared" si="122"/>
        <v>－</v>
      </c>
      <c r="AZ96" s="9">
        <f t="shared" si="94"/>
        <v>1</v>
      </c>
      <c r="BA96" s="7" t="str">
        <f t="shared" si="122"/>
        <v>－</v>
      </c>
      <c r="BB96" s="8" t="str">
        <f t="shared" si="122"/>
        <v>－</v>
      </c>
      <c r="BC96" s="9" t="str">
        <f t="shared" si="95"/>
        <v>－</v>
      </c>
      <c r="BD96" s="7">
        <f t="shared" si="122"/>
        <v>7</v>
      </c>
      <c r="BE96" s="8" t="str">
        <f t="shared" si="122"/>
        <v>－</v>
      </c>
      <c r="BF96" s="9">
        <f t="shared" si="96"/>
        <v>7</v>
      </c>
      <c r="BG96" s="7">
        <f>IF(SUM(BG94:BG95)=0,"－",SUM(BG94:BG95))</f>
        <v>340447</v>
      </c>
      <c r="BH96" s="8">
        <f>IF(SUM(BH94:BH95)=0,"－",SUM(BH94:BH95))</f>
        <v>2088</v>
      </c>
      <c r="BI96" s="9">
        <f t="shared" si="99"/>
        <v>342535</v>
      </c>
      <c r="BJ96" s="7"/>
      <c r="BK96" s="8"/>
      <c r="BL96" s="9"/>
      <c r="BM96" s="7"/>
      <c r="BN96" s="8"/>
      <c r="BO96" s="9"/>
      <c r="BP96" s="7"/>
      <c r="BQ96" s="8"/>
      <c r="BR96" s="9"/>
      <c r="BS96" s="7"/>
      <c r="BT96" s="8"/>
      <c r="BU96" s="9"/>
      <c r="BV96" s="7"/>
      <c r="BW96" s="8"/>
      <c r="BX96" s="9"/>
    </row>
    <row r="97" spans="1:76" s="26" customFormat="1" ht="12.75" customHeight="1" x14ac:dyDescent="0.15">
      <c r="A97" s="62"/>
      <c r="B97" s="57" t="s">
        <v>43</v>
      </c>
      <c r="C97" s="58"/>
      <c r="D97" s="59"/>
      <c r="E97" s="10">
        <f>IF(SUM(E40:E42,E44:E45,E47:E50,E52:E53,E55:E56,E58:E59,E61:E63,E65:E67,E69:E70,E72:E74,E76:E77,E79:E81,E83:E85,E87:E90,E92:E95)=0,"－",SUM(E40:E42,E44:E45,E47:E50,E52:E53,E55:E56,E58:E59,E61:E63,E65:E67,E69:E70,E72:E74,E76:E77,E79:E81,E83:E85,E87:E90,E92:E95))</f>
        <v>7054577</v>
      </c>
      <c r="F97" s="11">
        <f t="shared" ref="F97:BH97" si="123">IF(SUM(F40:F42,F44:F45,F47:F50,F52:F53,F55:F56,F58:F59,F61:F63,F65:F67,F69:F70,F72:F74,F76:F77,F79:F81,F83:F85,F87:F90,F92:F95)=0,"－",SUM(F40:F42,F44:F45,F47:F50,F52:F53,F55:F56,F58:F59,F61:F63,F65:F67,F69:F70,F72:F74,F76:F77,F79:F81,F83:F85,F87:F90,F92:F95))</f>
        <v>132781</v>
      </c>
      <c r="G97" s="12">
        <f t="shared" si="119"/>
        <v>7187358</v>
      </c>
      <c r="H97" s="10">
        <f t="shared" si="123"/>
        <v>1</v>
      </c>
      <c r="I97" s="11">
        <f t="shared" si="123"/>
        <v>2</v>
      </c>
      <c r="J97" s="12">
        <f t="shared" si="17"/>
        <v>3</v>
      </c>
      <c r="K97" s="10">
        <f t="shared" si="123"/>
        <v>251</v>
      </c>
      <c r="L97" s="11">
        <f t="shared" si="123"/>
        <v>23</v>
      </c>
      <c r="M97" s="12">
        <f t="shared" si="101"/>
        <v>274</v>
      </c>
      <c r="N97" s="10" t="str">
        <f t="shared" si="123"/>
        <v>－</v>
      </c>
      <c r="O97" s="11" t="str">
        <f t="shared" si="123"/>
        <v>－</v>
      </c>
      <c r="P97" s="12" t="str">
        <f t="shared" si="83"/>
        <v>－</v>
      </c>
      <c r="Q97" s="10">
        <f t="shared" si="123"/>
        <v>31263</v>
      </c>
      <c r="R97" s="11">
        <f t="shared" si="123"/>
        <v>2381</v>
      </c>
      <c r="S97" s="12">
        <f t="shared" si="84"/>
        <v>33644</v>
      </c>
      <c r="T97" s="10">
        <f t="shared" si="123"/>
        <v>848</v>
      </c>
      <c r="U97" s="11">
        <f>IF(SUM(U40:U42,U44:U45,U47:U50,U52:U53,U55:U56,U58:U59,U61:U63,U65:U67,U69:U70,U72:U74,U76:U77,U79:U81,U83:U85,U87:U90,U92:U95)=0,"－",SUM(U40:U42,U44:U45,U47:U50,U52:U53,U55:U56,U58:U59,U61:U63,U65:U67,U69:U70,U72:U74,U76:U77,U79:U81,U83:U85,U87:U90,U92:U95))</f>
        <v>12</v>
      </c>
      <c r="V97" s="12">
        <f t="shared" si="85"/>
        <v>860</v>
      </c>
      <c r="W97" s="10" t="str">
        <f t="shared" si="123"/>
        <v>－</v>
      </c>
      <c r="X97" s="11" t="str">
        <f t="shared" si="123"/>
        <v>－</v>
      </c>
      <c r="Y97" s="12" t="str">
        <f t="shared" si="102"/>
        <v>－</v>
      </c>
      <c r="Z97" s="10" t="str">
        <f t="shared" si="123"/>
        <v>－</v>
      </c>
      <c r="AA97" s="11" t="str">
        <f t="shared" si="123"/>
        <v>－</v>
      </c>
      <c r="AB97" s="12" t="str">
        <f t="shared" si="86"/>
        <v>－</v>
      </c>
      <c r="AC97" s="10">
        <f t="shared" si="123"/>
        <v>347</v>
      </c>
      <c r="AD97" s="11">
        <f t="shared" si="123"/>
        <v>49</v>
      </c>
      <c r="AE97" s="12">
        <f t="shared" si="87"/>
        <v>396</v>
      </c>
      <c r="AF97" s="10" t="str">
        <f t="shared" si="123"/>
        <v>－</v>
      </c>
      <c r="AG97" s="11" t="str">
        <f t="shared" si="123"/>
        <v>－</v>
      </c>
      <c r="AH97" s="12" t="str">
        <f t="shared" si="88"/>
        <v>－</v>
      </c>
      <c r="AI97" s="10" t="str">
        <f t="shared" si="123"/>
        <v>－</v>
      </c>
      <c r="AJ97" s="11" t="str">
        <f t="shared" si="123"/>
        <v>－</v>
      </c>
      <c r="AK97" s="12" t="str">
        <f t="shared" si="89"/>
        <v>－</v>
      </c>
      <c r="AL97" s="10" t="str">
        <f t="shared" si="123"/>
        <v>－</v>
      </c>
      <c r="AM97" s="11" t="str">
        <f t="shared" si="123"/>
        <v>－</v>
      </c>
      <c r="AN97" s="12" t="str">
        <f t="shared" si="90"/>
        <v>－</v>
      </c>
      <c r="AO97" s="10">
        <f t="shared" si="123"/>
        <v>1</v>
      </c>
      <c r="AP97" s="11" t="str">
        <f t="shared" si="123"/>
        <v>－</v>
      </c>
      <c r="AQ97" s="12">
        <f t="shared" si="91"/>
        <v>1</v>
      </c>
      <c r="AR97" s="10" t="str">
        <f t="shared" si="123"/>
        <v>－</v>
      </c>
      <c r="AS97" s="11" t="str">
        <f t="shared" si="123"/>
        <v>－</v>
      </c>
      <c r="AT97" s="12" t="str">
        <f t="shared" si="92"/>
        <v>－</v>
      </c>
      <c r="AU97" s="10" t="str">
        <f t="shared" si="123"/>
        <v>－</v>
      </c>
      <c r="AV97" s="11" t="str">
        <f t="shared" si="123"/>
        <v>－</v>
      </c>
      <c r="AW97" s="12" t="str">
        <f t="shared" si="93"/>
        <v>－</v>
      </c>
      <c r="AX97" s="10">
        <f t="shared" si="123"/>
        <v>275</v>
      </c>
      <c r="AY97" s="11" t="str">
        <f t="shared" si="123"/>
        <v>－</v>
      </c>
      <c r="AZ97" s="12">
        <f t="shared" si="94"/>
        <v>275</v>
      </c>
      <c r="BA97" s="10" t="str">
        <f t="shared" si="123"/>
        <v>－</v>
      </c>
      <c r="BB97" s="11" t="str">
        <f t="shared" si="123"/>
        <v>－</v>
      </c>
      <c r="BC97" s="12" t="str">
        <f t="shared" si="95"/>
        <v>－</v>
      </c>
      <c r="BD97" s="10">
        <f t="shared" si="123"/>
        <v>293</v>
      </c>
      <c r="BE97" s="11">
        <f t="shared" si="123"/>
        <v>22</v>
      </c>
      <c r="BF97" s="12">
        <f t="shared" si="96"/>
        <v>315</v>
      </c>
      <c r="BG97" s="10">
        <f t="shared" si="123"/>
        <v>7087856</v>
      </c>
      <c r="BH97" s="11">
        <f t="shared" si="123"/>
        <v>135270</v>
      </c>
      <c r="BI97" s="12">
        <f t="shared" si="99"/>
        <v>7223126</v>
      </c>
      <c r="BJ97" s="10"/>
      <c r="BK97" s="11"/>
      <c r="BL97" s="12"/>
      <c r="BM97" s="10"/>
      <c r="BN97" s="11"/>
      <c r="BO97" s="12"/>
      <c r="BP97" s="10"/>
      <c r="BQ97" s="11"/>
      <c r="BR97" s="12"/>
      <c r="BS97" s="10"/>
      <c r="BT97" s="11"/>
      <c r="BU97" s="12"/>
      <c r="BV97" s="10"/>
      <c r="BW97" s="11"/>
      <c r="BX97" s="12"/>
    </row>
    <row r="98" spans="1:76" ht="21" x14ac:dyDescent="0.2">
      <c r="A98" s="48"/>
      <c r="B98" s="48"/>
      <c r="C98" s="48"/>
      <c r="D98" s="48"/>
      <c r="E98" s="110" t="s">
        <v>208</v>
      </c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 t="s">
        <v>209</v>
      </c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 t="s">
        <v>210</v>
      </c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0"/>
      <c r="BW98" s="110"/>
      <c r="BX98" s="110"/>
    </row>
    <row r="99" spans="1:76" x14ac:dyDescent="0.15">
      <c r="A99" s="49"/>
      <c r="B99" s="49"/>
      <c r="C99" s="50"/>
      <c r="D99" s="50"/>
      <c r="E99" s="49"/>
      <c r="F99" s="49"/>
      <c r="G99" s="49"/>
      <c r="H99" s="49"/>
      <c r="I99" s="49"/>
      <c r="J99" s="49"/>
      <c r="K99" s="49"/>
      <c r="L99" s="51"/>
      <c r="M99" s="51"/>
      <c r="N99" s="49"/>
      <c r="O99" s="51"/>
      <c r="P99" s="51"/>
      <c r="Q99" s="49"/>
      <c r="R99" s="51"/>
      <c r="S99" s="51"/>
      <c r="T99" s="49"/>
      <c r="U99" s="51"/>
      <c r="V99" s="51"/>
      <c r="W99" s="49"/>
      <c r="X99" s="51"/>
      <c r="Y99" s="51"/>
      <c r="Z99" s="49"/>
      <c r="AA99" s="51"/>
      <c r="AB99" s="51" t="str">
        <f>AB2</f>
        <v>（令和 6年 3月末現在）　単位：両</v>
      </c>
      <c r="AC99" s="49"/>
      <c r="AD99" s="51"/>
      <c r="AE99" s="51"/>
      <c r="AF99" s="49"/>
      <c r="AG99" s="51"/>
      <c r="AH99" s="51"/>
      <c r="AI99" s="49"/>
      <c r="AJ99" s="51"/>
      <c r="AK99" s="51"/>
      <c r="AL99" s="49"/>
      <c r="AM99" s="51"/>
      <c r="AN99" s="51"/>
      <c r="AO99" s="49"/>
      <c r="AP99" s="51"/>
      <c r="AQ99" s="51"/>
      <c r="AR99" s="49"/>
      <c r="AS99" s="51"/>
      <c r="AT99" s="51"/>
      <c r="AU99" s="49"/>
      <c r="AV99" s="51"/>
      <c r="AW99" s="51"/>
      <c r="AX99" s="49"/>
      <c r="AY99" s="51"/>
      <c r="AZ99" s="51" t="str">
        <f>AB2</f>
        <v>（令和 6年 3月末現在）　単位：両</v>
      </c>
      <c r="BA99" s="49"/>
      <c r="BB99" s="51"/>
      <c r="BC99" s="51"/>
      <c r="BD99" s="49"/>
      <c r="BE99" s="51"/>
      <c r="BF99" s="51"/>
      <c r="BG99" s="49"/>
      <c r="BH99" s="51"/>
      <c r="BI99" s="51"/>
      <c r="BJ99" s="49"/>
      <c r="BK99" s="51"/>
      <c r="BL99" s="51"/>
      <c r="BM99" s="49"/>
      <c r="BN99" s="51"/>
      <c r="BO99" s="51"/>
      <c r="BP99" s="49"/>
      <c r="BQ99" s="51"/>
      <c r="BR99" s="51"/>
      <c r="BS99" s="49"/>
      <c r="BT99" s="51"/>
      <c r="BU99" s="51"/>
      <c r="BV99" s="49"/>
      <c r="BW99" s="51"/>
      <c r="BX99" s="51" t="str">
        <f>AB2</f>
        <v>（令和 6年 3月末現在）　単位：両</v>
      </c>
    </row>
    <row r="100" spans="1:76" ht="13.5" customHeight="1" x14ac:dyDescent="0.15">
      <c r="A100" s="77" t="s">
        <v>32</v>
      </c>
      <c r="B100" s="78"/>
      <c r="C100" s="78"/>
      <c r="D100" s="79"/>
      <c r="E100" s="74" t="s">
        <v>211</v>
      </c>
      <c r="F100" s="75"/>
      <c r="G100" s="76"/>
      <c r="H100" s="74" t="s">
        <v>18</v>
      </c>
      <c r="I100" s="75"/>
      <c r="J100" s="76"/>
      <c r="K100" s="74" t="s">
        <v>212</v>
      </c>
      <c r="L100" s="75"/>
      <c r="M100" s="76"/>
      <c r="N100" s="74" t="s">
        <v>19</v>
      </c>
      <c r="O100" s="75"/>
      <c r="P100" s="76"/>
      <c r="Q100" s="74" t="s">
        <v>20</v>
      </c>
      <c r="R100" s="75"/>
      <c r="S100" s="76"/>
      <c r="T100" s="74" t="s">
        <v>213</v>
      </c>
      <c r="U100" s="75"/>
      <c r="V100" s="76"/>
      <c r="W100" s="74" t="s">
        <v>21</v>
      </c>
      <c r="X100" s="75"/>
      <c r="Y100" s="76"/>
      <c r="Z100" s="74" t="s">
        <v>214</v>
      </c>
      <c r="AA100" s="75"/>
      <c r="AB100" s="76"/>
      <c r="AC100" s="74" t="s">
        <v>215</v>
      </c>
      <c r="AD100" s="75"/>
      <c r="AE100" s="76"/>
      <c r="AF100" s="74" t="s">
        <v>216</v>
      </c>
      <c r="AG100" s="75"/>
      <c r="AH100" s="76"/>
      <c r="AI100" s="74" t="s">
        <v>217</v>
      </c>
      <c r="AJ100" s="75"/>
      <c r="AK100" s="76"/>
      <c r="AL100" s="74" t="s">
        <v>144</v>
      </c>
      <c r="AM100" s="75"/>
      <c r="AN100" s="76"/>
      <c r="AO100" s="74" t="s">
        <v>145</v>
      </c>
      <c r="AP100" s="75"/>
      <c r="AQ100" s="76"/>
      <c r="AR100" s="74" t="s">
        <v>146</v>
      </c>
      <c r="AS100" s="75"/>
      <c r="AT100" s="76"/>
      <c r="AU100" s="74" t="s">
        <v>147</v>
      </c>
      <c r="AV100" s="75"/>
      <c r="AW100" s="76"/>
      <c r="AX100" s="74" t="s">
        <v>218</v>
      </c>
      <c r="AY100" s="75"/>
      <c r="AZ100" s="76"/>
      <c r="BA100" s="74" t="s">
        <v>219</v>
      </c>
      <c r="BB100" s="75"/>
      <c r="BC100" s="76"/>
      <c r="BD100" s="74" t="s">
        <v>23</v>
      </c>
      <c r="BE100" s="75"/>
      <c r="BF100" s="76"/>
      <c r="BG100" s="74" t="s">
        <v>24</v>
      </c>
      <c r="BH100" s="75"/>
      <c r="BI100" s="76"/>
      <c r="BJ100" s="74"/>
      <c r="BK100" s="75"/>
      <c r="BL100" s="76"/>
      <c r="BM100" s="74"/>
      <c r="BN100" s="75"/>
      <c r="BO100" s="76"/>
      <c r="BP100" s="74"/>
      <c r="BQ100" s="75"/>
      <c r="BR100" s="76"/>
      <c r="BS100" s="74"/>
      <c r="BT100" s="75"/>
      <c r="BU100" s="76"/>
      <c r="BV100" s="74"/>
      <c r="BW100" s="75"/>
      <c r="BX100" s="76"/>
    </row>
    <row r="101" spans="1:76" s="25" customFormat="1" x14ac:dyDescent="0.15">
      <c r="A101" s="80"/>
      <c r="B101" s="81"/>
      <c r="C101" s="81"/>
      <c r="D101" s="82"/>
      <c r="E101" s="22" t="s">
        <v>25</v>
      </c>
      <c r="F101" s="23" t="s">
        <v>26</v>
      </c>
      <c r="G101" s="24" t="s">
        <v>27</v>
      </c>
      <c r="H101" s="22" t="s">
        <v>25</v>
      </c>
      <c r="I101" s="23" t="s">
        <v>26</v>
      </c>
      <c r="J101" s="24" t="s">
        <v>27</v>
      </c>
      <c r="K101" s="22" t="s">
        <v>25</v>
      </c>
      <c r="L101" s="23" t="s">
        <v>26</v>
      </c>
      <c r="M101" s="24" t="s">
        <v>27</v>
      </c>
      <c r="N101" s="22" t="s">
        <v>25</v>
      </c>
      <c r="O101" s="23" t="s">
        <v>26</v>
      </c>
      <c r="P101" s="24" t="s">
        <v>27</v>
      </c>
      <c r="Q101" s="22" t="s">
        <v>25</v>
      </c>
      <c r="R101" s="23" t="s">
        <v>26</v>
      </c>
      <c r="S101" s="24" t="s">
        <v>27</v>
      </c>
      <c r="T101" s="22" t="s">
        <v>25</v>
      </c>
      <c r="U101" s="23" t="s">
        <v>26</v>
      </c>
      <c r="V101" s="24" t="s">
        <v>27</v>
      </c>
      <c r="W101" s="22" t="s">
        <v>25</v>
      </c>
      <c r="X101" s="23" t="s">
        <v>26</v>
      </c>
      <c r="Y101" s="24" t="s">
        <v>27</v>
      </c>
      <c r="Z101" s="22" t="s">
        <v>25</v>
      </c>
      <c r="AA101" s="23" t="s">
        <v>26</v>
      </c>
      <c r="AB101" s="24" t="s">
        <v>27</v>
      </c>
      <c r="AC101" s="22" t="s">
        <v>25</v>
      </c>
      <c r="AD101" s="23" t="s">
        <v>26</v>
      </c>
      <c r="AE101" s="24" t="s">
        <v>27</v>
      </c>
      <c r="AF101" s="22" t="s">
        <v>25</v>
      </c>
      <c r="AG101" s="23" t="s">
        <v>26</v>
      </c>
      <c r="AH101" s="24" t="s">
        <v>27</v>
      </c>
      <c r="AI101" s="22" t="s">
        <v>25</v>
      </c>
      <c r="AJ101" s="23" t="s">
        <v>26</v>
      </c>
      <c r="AK101" s="24" t="s">
        <v>27</v>
      </c>
      <c r="AL101" s="22" t="s">
        <v>25</v>
      </c>
      <c r="AM101" s="23" t="s">
        <v>26</v>
      </c>
      <c r="AN101" s="24" t="s">
        <v>27</v>
      </c>
      <c r="AO101" s="22" t="s">
        <v>25</v>
      </c>
      <c r="AP101" s="23" t="s">
        <v>26</v>
      </c>
      <c r="AQ101" s="24" t="s">
        <v>27</v>
      </c>
      <c r="AR101" s="22" t="s">
        <v>25</v>
      </c>
      <c r="AS101" s="23" t="s">
        <v>26</v>
      </c>
      <c r="AT101" s="24" t="s">
        <v>27</v>
      </c>
      <c r="AU101" s="22" t="s">
        <v>25</v>
      </c>
      <c r="AV101" s="23" t="s">
        <v>26</v>
      </c>
      <c r="AW101" s="24" t="s">
        <v>27</v>
      </c>
      <c r="AX101" s="22" t="s">
        <v>25</v>
      </c>
      <c r="AY101" s="23" t="s">
        <v>26</v>
      </c>
      <c r="AZ101" s="24" t="s">
        <v>27</v>
      </c>
      <c r="BA101" s="22" t="s">
        <v>25</v>
      </c>
      <c r="BB101" s="23" t="s">
        <v>26</v>
      </c>
      <c r="BC101" s="24" t="s">
        <v>27</v>
      </c>
      <c r="BD101" s="22" t="s">
        <v>25</v>
      </c>
      <c r="BE101" s="23" t="s">
        <v>26</v>
      </c>
      <c r="BF101" s="24" t="s">
        <v>27</v>
      </c>
      <c r="BG101" s="22" t="s">
        <v>25</v>
      </c>
      <c r="BH101" s="23" t="s">
        <v>26</v>
      </c>
      <c r="BI101" s="24" t="s">
        <v>27</v>
      </c>
      <c r="BJ101" s="22"/>
      <c r="BK101" s="23"/>
      <c r="BL101" s="24"/>
      <c r="BM101" s="22"/>
      <c r="BN101" s="23"/>
      <c r="BO101" s="24"/>
      <c r="BP101" s="22"/>
      <c r="BQ101" s="23"/>
      <c r="BR101" s="24"/>
      <c r="BS101" s="22"/>
      <c r="BT101" s="23"/>
      <c r="BU101" s="24"/>
      <c r="BV101" s="22"/>
      <c r="BW101" s="23"/>
      <c r="BX101" s="24"/>
    </row>
    <row r="102" spans="1:76" s="26" customFormat="1" ht="12.75" customHeight="1" x14ac:dyDescent="0.15">
      <c r="A102" s="60" t="s">
        <v>234</v>
      </c>
      <c r="B102" s="52" t="s">
        <v>8</v>
      </c>
      <c r="C102" s="93" t="s">
        <v>57</v>
      </c>
      <c r="D102" s="94"/>
      <c r="E102" s="1">
        <v>492478</v>
      </c>
      <c r="F102" s="2">
        <v>2561</v>
      </c>
      <c r="G102" s="3">
        <f t="shared" si="119"/>
        <v>495039</v>
      </c>
      <c r="H102" s="1" t="s">
        <v>138</v>
      </c>
      <c r="I102" s="2" t="s">
        <v>138</v>
      </c>
      <c r="J102" s="3" t="str">
        <f t="shared" si="17"/>
        <v>－</v>
      </c>
      <c r="K102" s="1">
        <v>2</v>
      </c>
      <c r="L102" s="2" t="s">
        <v>138</v>
      </c>
      <c r="M102" s="3">
        <f t="shared" ref="M102:M165" si="124">IF(SUM(K102:L102)=0,"－",SUM(K102:L102))</f>
        <v>2</v>
      </c>
      <c r="N102" s="1" t="s">
        <v>138</v>
      </c>
      <c r="O102" s="2" t="s">
        <v>138</v>
      </c>
      <c r="P102" s="3" t="str">
        <f t="shared" ref="P102:P165" si="125">IF(SUM(N102:O102)=0,"－",SUM(N102:O102))</f>
        <v>－</v>
      </c>
      <c r="Q102" s="1">
        <v>860</v>
      </c>
      <c r="R102" s="2">
        <v>4</v>
      </c>
      <c r="S102" s="3">
        <f t="shared" ref="S102:S165" si="126">IF(SUM(Q102:R102)=0,"－",SUM(Q102:R102))</f>
        <v>864</v>
      </c>
      <c r="T102" s="1">
        <v>1</v>
      </c>
      <c r="U102" s="2" t="s">
        <v>138</v>
      </c>
      <c r="V102" s="3">
        <f t="shared" ref="V102:V165" si="127">IF(SUM(T102:U102)=0,"－",SUM(T102:U102))</f>
        <v>1</v>
      </c>
      <c r="W102" s="1" t="s">
        <v>138</v>
      </c>
      <c r="X102" s="2" t="s">
        <v>138</v>
      </c>
      <c r="Y102" s="3" t="str">
        <f t="shared" ref="Y102:Y165" si="128">IF(SUM(W102:X102)=0,"－",SUM(W102:X102))</f>
        <v>－</v>
      </c>
      <c r="Z102" s="1" t="s">
        <v>138</v>
      </c>
      <c r="AA102" s="2" t="s">
        <v>138</v>
      </c>
      <c r="AB102" s="15" t="str">
        <f t="shared" ref="AB102:AB165" si="129">IF(SUM(Z102:AA102)=0,"－",SUM(Z102:AA102))</f>
        <v>－</v>
      </c>
      <c r="AC102" s="13">
        <v>3</v>
      </c>
      <c r="AD102" s="2" t="s">
        <v>138</v>
      </c>
      <c r="AE102" s="3">
        <f t="shared" ref="AE102:AE165" si="130">IF(SUM(AC102:AD102)=0,"－",SUM(AC102:AD102))</f>
        <v>3</v>
      </c>
      <c r="AF102" s="1" t="s">
        <v>138</v>
      </c>
      <c r="AG102" s="2" t="s">
        <v>138</v>
      </c>
      <c r="AH102" s="3" t="str">
        <f t="shared" ref="AH102:AH165" si="131">IF(SUM(AF102:AG102)=0,"－",SUM(AF102:AG102))</f>
        <v>－</v>
      </c>
      <c r="AI102" s="1" t="s">
        <v>138</v>
      </c>
      <c r="AJ102" s="2" t="s">
        <v>138</v>
      </c>
      <c r="AK102" s="3" t="str">
        <f t="shared" ref="AK102:AK165" si="132">IF(SUM(AI102:AJ102)=0,"－",SUM(AI102:AJ102))</f>
        <v>－</v>
      </c>
      <c r="AL102" s="1" t="s">
        <v>138</v>
      </c>
      <c r="AM102" s="2" t="s">
        <v>138</v>
      </c>
      <c r="AN102" s="3" t="str">
        <f t="shared" ref="AN102:AN165" si="133">IF(SUM(AL102:AM102)=0,"－",SUM(AL102:AM102))</f>
        <v>－</v>
      </c>
      <c r="AO102" s="1" t="s">
        <v>138</v>
      </c>
      <c r="AP102" s="2" t="s">
        <v>138</v>
      </c>
      <c r="AQ102" s="3" t="str">
        <f t="shared" ref="AQ102:AQ165" si="134">IF(SUM(AO102:AP102)=0,"－",SUM(AO102:AP102))</f>
        <v>－</v>
      </c>
      <c r="AR102" s="1" t="s">
        <v>138</v>
      </c>
      <c r="AS102" s="2" t="s">
        <v>138</v>
      </c>
      <c r="AT102" s="3" t="str">
        <f t="shared" ref="AT102:AT165" si="135">IF(SUM(AR102:AS102)=0,"－",SUM(AR102:AS102))</f>
        <v>－</v>
      </c>
      <c r="AU102" s="1" t="s">
        <v>138</v>
      </c>
      <c r="AV102" s="2" t="s">
        <v>138</v>
      </c>
      <c r="AW102" s="3" t="str">
        <f t="shared" ref="AW102:AW165" si="136">IF(SUM(AU102:AV102)=0,"－",SUM(AU102:AV102))</f>
        <v>－</v>
      </c>
      <c r="AX102" s="1" t="s">
        <v>138</v>
      </c>
      <c r="AY102" s="2" t="s">
        <v>138</v>
      </c>
      <c r="AZ102" s="15" t="str">
        <f t="shared" ref="AZ102:AZ165" si="137">IF(SUM(AX102:AY102)=0,"－",SUM(AX102:AY102))</f>
        <v>－</v>
      </c>
      <c r="BA102" s="13" t="s">
        <v>138</v>
      </c>
      <c r="BB102" s="2" t="s">
        <v>138</v>
      </c>
      <c r="BC102" s="3" t="str">
        <f t="shared" ref="BC102:BC165" si="138">IF(SUM(BA102:BB102)=0,"－",SUM(BA102:BB102))</f>
        <v>－</v>
      </c>
      <c r="BD102" s="1">
        <v>1</v>
      </c>
      <c r="BE102" s="2" t="s">
        <v>138</v>
      </c>
      <c r="BF102" s="3">
        <f t="shared" ref="BF102:BF165" si="139">IF(SUM(BD102:BE102)=0,"－",SUM(BD102:BE102))</f>
        <v>1</v>
      </c>
      <c r="BG102" s="13">
        <f t="shared" ref="BG102:BH108" si="140">IF(SUM(E102,H102,K102,N102,Q102,T102,W102,Z102,AC102,AF102,AI102,AL102,AO102,AR102,AU102,AX102,BA102,BD102)=0,"－",SUM(E102,H102,K102,N102,Q102,T102,W102,Z102,AC102,AF102,AI102,AL102,AO102,AR102,AU102,AX102,BA102,BD102))</f>
        <v>493345</v>
      </c>
      <c r="BH102" s="14">
        <f t="shared" si="140"/>
        <v>2565</v>
      </c>
      <c r="BI102" s="3">
        <f t="shared" ref="BI102:BI165" si="141">IF(SUM(BG102:BH102)=0,"－",SUM(BG102:BH102))</f>
        <v>495910</v>
      </c>
      <c r="BJ102" s="1"/>
      <c r="BK102" s="2"/>
      <c r="BL102" s="3"/>
      <c r="BM102" s="1"/>
      <c r="BN102" s="2"/>
      <c r="BO102" s="3"/>
      <c r="BP102" s="1"/>
      <c r="BQ102" s="2"/>
      <c r="BR102" s="3"/>
      <c r="BS102" s="1"/>
      <c r="BT102" s="2"/>
      <c r="BU102" s="3"/>
      <c r="BV102" s="13"/>
      <c r="BW102" s="14"/>
      <c r="BX102" s="3"/>
    </row>
    <row r="103" spans="1:76" s="26" customFormat="1" ht="12.75" customHeight="1" x14ac:dyDescent="0.15">
      <c r="A103" s="71"/>
      <c r="B103" s="53"/>
      <c r="C103" s="98" t="s">
        <v>196</v>
      </c>
      <c r="D103" s="33" t="s">
        <v>58</v>
      </c>
      <c r="E103" s="4">
        <v>231618</v>
      </c>
      <c r="F103" s="5">
        <v>1047</v>
      </c>
      <c r="G103" s="6">
        <f t="shared" si="119"/>
        <v>232665</v>
      </c>
      <c r="H103" s="4" t="s">
        <v>138</v>
      </c>
      <c r="I103" s="5" t="s">
        <v>138</v>
      </c>
      <c r="J103" s="6" t="str">
        <f t="shared" si="17"/>
        <v>－</v>
      </c>
      <c r="K103" s="4">
        <v>1</v>
      </c>
      <c r="L103" s="5" t="s">
        <v>138</v>
      </c>
      <c r="M103" s="6">
        <f t="shared" si="124"/>
        <v>1</v>
      </c>
      <c r="N103" s="4" t="s">
        <v>138</v>
      </c>
      <c r="O103" s="5" t="s">
        <v>138</v>
      </c>
      <c r="P103" s="6" t="str">
        <f t="shared" si="125"/>
        <v>－</v>
      </c>
      <c r="Q103" s="4">
        <v>318</v>
      </c>
      <c r="R103" s="5" t="s">
        <v>138</v>
      </c>
      <c r="S103" s="6">
        <f t="shared" si="126"/>
        <v>318</v>
      </c>
      <c r="T103" s="4">
        <v>4</v>
      </c>
      <c r="U103" s="5" t="s">
        <v>138</v>
      </c>
      <c r="V103" s="6">
        <f t="shared" si="127"/>
        <v>4</v>
      </c>
      <c r="W103" s="4" t="s">
        <v>138</v>
      </c>
      <c r="X103" s="5" t="s">
        <v>138</v>
      </c>
      <c r="Y103" s="6" t="str">
        <f t="shared" si="128"/>
        <v>－</v>
      </c>
      <c r="Z103" s="4" t="s">
        <v>138</v>
      </c>
      <c r="AA103" s="5" t="s">
        <v>138</v>
      </c>
      <c r="AB103" s="6" t="str">
        <f t="shared" si="129"/>
        <v>－</v>
      </c>
      <c r="AC103" s="4">
        <v>1</v>
      </c>
      <c r="AD103" s="5" t="s">
        <v>138</v>
      </c>
      <c r="AE103" s="6">
        <f t="shared" si="130"/>
        <v>1</v>
      </c>
      <c r="AF103" s="4" t="s">
        <v>138</v>
      </c>
      <c r="AG103" s="5" t="s">
        <v>138</v>
      </c>
      <c r="AH103" s="6" t="str">
        <f t="shared" si="131"/>
        <v>－</v>
      </c>
      <c r="AI103" s="4" t="s">
        <v>138</v>
      </c>
      <c r="AJ103" s="5" t="s">
        <v>138</v>
      </c>
      <c r="AK103" s="6" t="str">
        <f t="shared" si="132"/>
        <v>－</v>
      </c>
      <c r="AL103" s="4" t="s">
        <v>138</v>
      </c>
      <c r="AM103" s="5" t="s">
        <v>138</v>
      </c>
      <c r="AN103" s="6" t="str">
        <f t="shared" si="133"/>
        <v>－</v>
      </c>
      <c r="AO103" s="4" t="s">
        <v>138</v>
      </c>
      <c r="AP103" s="5" t="s">
        <v>138</v>
      </c>
      <c r="AQ103" s="6" t="str">
        <f t="shared" si="134"/>
        <v>－</v>
      </c>
      <c r="AR103" s="4" t="s">
        <v>138</v>
      </c>
      <c r="AS103" s="5" t="s">
        <v>138</v>
      </c>
      <c r="AT103" s="6" t="str">
        <f t="shared" si="135"/>
        <v>－</v>
      </c>
      <c r="AU103" s="4" t="s">
        <v>138</v>
      </c>
      <c r="AV103" s="5" t="s">
        <v>138</v>
      </c>
      <c r="AW103" s="6" t="str">
        <f t="shared" si="136"/>
        <v>－</v>
      </c>
      <c r="AX103" s="4">
        <v>4</v>
      </c>
      <c r="AY103" s="5" t="s">
        <v>138</v>
      </c>
      <c r="AZ103" s="6">
        <f t="shared" si="137"/>
        <v>4</v>
      </c>
      <c r="BA103" s="4" t="s">
        <v>138</v>
      </c>
      <c r="BB103" s="5" t="s">
        <v>138</v>
      </c>
      <c r="BC103" s="6" t="str">
        <f t="shared" si="138"/>
        <v>－</v>
      </c>
      <c r="BD103" s="4">
        <v>2</v>
      </c>
      <c r="BE103" s="5" t="s">
        <v>138</v>
      </c>
      <c r="BF103" s="6">
        <f t="shared" si="139"/>
        <v>2</v>
      </c>
      <c r="BG103" s="4">
        <f t="shared" si="140"/>
        <v>231948</v>
      </c>
      <c r="BH103" s="5">
        <f t="shared" si="140"/>
        <v>1047</v>
      </c>
      <c r="BI103" s="6">
        <f t="shared" si="141"/>
        <v>232995</v>
      </c>
      <c r="BJ103" s="4"/>
      <c r="BK103" s="5"/>
      <c r="BL103" s="6"/>
      <c r="BM103" s="4"/>
      <c r="BN103" s="5"/>
      <c r="BO103" s="6"/>
      <c r="BP103" s="4"/>
      <c r="BQ103" s="5"/>
      <c r="BR103" s="6"/>
      <c r="BS103" s="4"/>
      <c r="BT103" s="5"/>
      <c r="BU103" s="6"/>
      <c r="BV103" s="4"/>
      <c r="BW103" s="5"/>
      <c r="BX103" s="6"/>
    </row>
    <row r="104" spans="1:76" s="26" customFormat="1" ht="12.75" customHeight="1" x14ac:dyDescent="0.15">
      <c r="A104" s="71"/>
      <c r="B104" s="53"/>
      <c r="C104" s="98"/>
      <c r="D104" s="33" t="s">
        <v>197</v>
      </c>
      <c r="E104" s="4">
        <v>109303</v>
      </c>
      <c r="F104" s="5">
        <v>512</v>
      </c>
      <c r="G104" s="6">
        <f t="shared" si="119"/>
        <v>109815</v>
      </c>
      <c r="H104" s="4" t="s">
        <v>138</v>
      </c>
      <c r="I104" s="5" t="s">
        <v>138</v>
      </c>
      <c r="J104" s="6" t="str">
        <f t="shared" si="17"/>
        <v>－</v>
      </c>
      <c r="K104" s="4" t="s">
        <v>138</v>
      </c>
      <c r="L104" s="5" t="s">
        <v>138</v>
      </c>
      <c r="M104" s="6" t="str">
        <f t="shared" si="124"/>
        <v>－</v>
      </c>
      <c r="N104" s="4" t="s">
        <v>138</v>
      </c>
      <c r="O104" s="5" t="s">
        <v>138</v>
      </c>
      <c r="P104" s="6" t="str">
        <f t="shared" si="125"/>
        <v>－</v>
      </c>
      <c r="Q104" s="4">
        <v>135</v>
      </c>
      <c r="R104" s="5" t="s">
        <v>138</v>
      </c>
      <c r="S104" s="6">
        <f t="shared" si="126"/>
        <v>135</v>
      </c>
      <c r="T104" s="4">
        <v>2</v>
      </c>
      <c r="U104" s="5" t="s">
        <v>138</v>
      </c>
      <c r="V104" s="6">
        <f t="shared" si="127"/>
        <v>2</v>
      </c>
      <c r="W104" s="4" t="s">
        <v>138</v>
      </c>
      <c r="X104" s="5" t="s">
        <v>138</v>
      </c>
      <c r="Y104" s="6" t="str">
        <f t="shared" si="128"/>
        <v>－</v>
      </c>
      <c r="Z104" s="4" t="s">
        <v>138</v>
      </c>
      <c r="AA104" s="5" t="s">
        <v>138</v>
      </c>
      <c r="AB104" s="6" t="str">
        <f t="shared" si="129"/>
        <v>－</v>
      </c>
      <c r="AC104" s="4">
        <v>7</v>
      </c>
      <c r="AD104" s="5" t="s">
        <v>138</v>
      </c>
      <c r="AE104" s="6">
        <f t="shared" si="130"/>
        <v>7</v>
      </c>
      <c r="AF104" s="4" t="s">
        <v>138</v>
      </c>
      <c r="AG104" s="5" t="s">
        <v>138</v>
      </c>
      <c r="AH104" s="6" t="str">
        <f t="shared" si="131"/>
        <v>－</v>
      </c>
      <c r="AI104" s="4" t="s">
        <v>138</v>
      </c>
      <c r="AJ104" s="5" t="s">
        <v>138</v>
      </c>
      <c r="AK104" s="6" t="str">
        <f t="shared" si="132"/>
        <v>－</v>
      </c>
      <c r="AL104" s="4" t="s">
        <v>138</v>
      </c>
      <c r="AM104" s="5" t="s">
        <v>138</v>
      </c>
      <c r="AN104" s="6" t="str">
        <f t="shared" si="133"/>
        <v>－</v>
      </c>
      <c r="AO104" s="4" t="s">
        <v>138</v>
      </c>
      <c r="AP104" s="5" t="s">
        <v>138</v>
      </c>
      <c r="AQ104" s="6" t="str">
        <f t="shared" si="134"/>
        <v>－</v>
      </c>
      <c r="AR104" s="4" t="s">
        <v>138</v>
      </c>
      <c r="AS104" s="5" t="s">
        <v>138</v>
      </c>
      <c r="AT104" s="6" t="str">
        <f t="shared" si="135"/>
        <v>－</v>
      </c>
      <c r="AU104" s="4" t="s">
        <v>138</v>
      </c>
      <c r="AV104" s="5" t="s">
        <v>138</v>
      </c>
      <c r="AW104" s="6" t="str">
        <f t="shared" si="136"/>
        <v>－</v>
      </c>
      <c r="AX104" s="4" t="s">
        <v>138</v>
      </c>
      <c r="AY104" s="5" t="s">
        <v>138</v>
      </c>
      <c r="AZ104" s="6" t="str">
        <f t="shared" si="137"/>
        <v>－</v>
      </c>
      <c r="BA104" s="4" t="s">
        <v>138</v>
      </c>
      <c r="BB104" s="5" t="s">
        <v>138</v>
      </c>
      <c r="BC104" s="6" t="str">
        <f t="shared" si="138"/>
        <v>－</v>
      </c>
      <c r="BD104" s="4" t="s">
        <v>138</v>
      </c>
      <c r="BE104" s="5" t="s">
        <v>138</v>
      </c>
      <c r="BF104" s="6" t="str">
        <f t="shared" si="139"/>
        <v>－</v>
      </c>
      <c r="BG104" s="4">
        <f t="shared" ref="BG104" si="142">IF(SUM(E104,H104,K104,N104,Q104,T104,W104,Z104,AC104,AF104,AI104,AL104,AO104,AR104,AU104,AX104,BA104,BD104)=0,"－",SUM(E104,H104,K104,N104,Q104,T104,W104,Z104,AC104,AF104,AI104,AL104,AO104,AR104,AU104,AX104,BA104,BD104))</f>
        <v>109447</v>
      </c>
      <c r="BH104" s="5">
        <f t="shared" ref="BH104" si="143">IF(SUM(F104,I104,L104,O104,R104,U104,X104,AA104,AD104,AG104,AJ104,AM104,AP104,AS104,AV104,AY104,BB104,BE104)=0,"－",SUM(F104,I104,L104,O104,R104,U104,X104,AA104,AD104,AG104,AJ104,AM104,AP104,AS104,AV104,AY104,BB104,BE104))</f>
        <v>512</v>
      </c>
      <c r="BI104" s="6">
        <f t="shared" si="141"/>
        <v>109959</v>
      </c>
      <c r="BJ104" s="4"/>
      <c r="BK104" s="5"/>
      <c r="BL104" s="6"/>
      <c r="BM104" s="4"/>
      <c r="BN104" s="5"/>
      <c r="BO104" s="6"/>
      <c r="BP104" s="4"/>
      <c r="BQ104" s="5"/>
      <c r="BR104" s="6"/>
      <c r="BS104" s="4"/>
      <c r="BT104" s="5"/>
      <c r="BU104" s="6"/>
      <c r="BV104" s="4"/>
      <c r="BW104" s="5"/>
      <c r="BX104" s="6"/>
    </row>
    <row r="105" spans="1:76" s="26" customFormat="1" ht="12.75" customHeight="1" x14ac:dyDescent="0.15">
      <c r="A105" s="61"/>
      <c r="B105" s="54"/>
      <c r="C105" s="98"/>
      <c r="D105" s="33" t="s">
        <v>27</v>
      </c>
      <c r="E105" s="4">
        <f>IF(SUM(E103:E104)=0,"－",SUM(E103:E104))</f>
        <v>340921</v>
      </c>
      <c r="F105" s="5">
        <f t="shared" ref="F105:BH105" si="144">IF(SUM(F103:F104)=0,"－",SUM(F103:F104))</f>
        <v>1559</v>
      </c>
      <c r="G105" s="6">
        <f t="shared" si="119"/>
        <v>342480</v>
      </c>
      <c r="H105" s="4" t="str">
        <f t="shared" si="144"/>
        <v>－</v>
      </c>
      <c r="I105" s="5" t="str">
        <f t="shared" si="144"/>
        <v>－</v>
      </c>
      <c r="J105" s="6" t="str">
        <f t="shared" si="17"/>
        <v>－</v>
      </c>
      <c r="K105" s="4">
        <f t="shared" si="144"/>
        <v>1</v>
      </c>
      <c r="L105" s="5" t="str">
        <f t="shared" si="144"/>
        <v>－</v>
      </c>
      <c r="M105" s="6">
        <f t="shared" si="124"/>
        <v>1</v>
      </c>
      <c r="N105" s="4" t="str">
        <f t="shared" si="144"/>
        <v>－</v>
      </c>
      <c r="O105" s="5" t="str">
        <f t="shared" si="144"/>
        <v>－</v>
      </c>
      <c r="P105" s="6" t="str">
        <f t="shared" si="125"/>
        <v>－</v>
      </c>
      <c r="Q105" s="4">
        <f t="shared" si="144"/>
        <v>453</v>
      </c>
      <c r="R105" s="5" t="str">
        <f t="shared" si="144"/>
        <v>－</v>
      </c>
      <c r="S105" s="6">
        <f t="shared" si="126"/>
        <v>453</v>
      </c>
      <c r="T105" s="4">
        <f t="shared" si="144"/>
        <v>6</v>
      </c>
      <c r="U105" s="5" t="str">
        <f t="shared" si="144"/>
        <v>－</v>
      </c>
      <c r="V105" s="6">
        <f t="shared" si="127"/>
        <v>6</v>
      </c>
      <c r="W105" s="4" t="str">
        <f t="shared" si="144"/>
        <v>－</v>
      </c>
      <c r="X105" s="5" t="str">
        <f t="shared" si="144"/>
        <v>－</v>
      </c>
      <c r="Y105" s="6" t="str">
        <f t="shared" si="128"/>
        <v>－</v>
      </c>
      <c r="Z105" s="4" t="str">
        <f t="shared" si="144"/>
        <v>－</v>
      </c>
      <c r="AA105" s="5" t="str">
        <f t="shared" si="144"/>
        <v>－</v>
      </c>
      <c r="AB105" s="6" t="str">
        <f t="shared" si="129"/>
        <v>－</v>
      </c>
      <c r="AC105" s="4">
        <f t="shared" si="144"/>
        <v>8</v>
      </c>
      <c r="AD105" s="5" t="str">
        <f t="shared" si="144"/>
        <v>－</v>
      </c>
      <c r="AE105" s="6">
        <f t="shared" si="130"/>
        <v>8</v>
      </c>
      <c r="AF105" s="4" t="str">
        <f t="shared" si="144"/>
        <v>－</v>
      </c>
      <c r="AG105" s="5" t="str">
        <f t="shared" si="144"/>
        <v>－</v>
      </c>
      <c r="AH105" s="6" t="str">
        <f t="shared" si="131"/>
        <v>－</v>
      </c>
      <c r="AI105" s="4" t="str">
        <f t="shared" si="144"/>
        <v>－</v>
      </c>
      <c r="AJ105" s="5" t="str">
        <f t="shared" si="144"/>
        <v>－</v>
      </c>
      <c r="AK105" s="6" t="str">
        <f t="shared" si="132"/>
        <v>－</v>
      </c>
      <c r="AL105" s="4" t="str">
        <f t="shared" si="144"/>
        <v>－</v>
      </c>
      <c r="AM105" s="5" t="str">
        <f t="shared" si="144"/>
        <v>－</v>
      </c>
      <c r="AN105" s="6" t="str">
        <f t="shared" si="133"/>
        <v>－</v>
      </c>
      <c r="AO105" s="4" t="str">
        <f t="shared" si="144"/>
        <v>－</v>
      </c>
      <c r="AP105" s="5" t="str">
        <f t="shared" si="144"/>
        <v>－</v>
      </c>
      <c r="AQ105" s="6" t="str">
        <f t="shared" si="134"/>
        <v>－</v>
      </c>
      <c r="AR105" s="4" t="str">
        <f t="shared" si="144"/>
        <v>－</v>
      </c>
      <c r="AS105" s="5" t="str">
        <f t="shared" si="144"/>
        <v>－</v>
      </c>
      <c r="AT105" s="6" t="str">
        <f t="shared" si="135"/>
        <v>－</v>
      </c>
      <c r="AU105" s="4" t="str">
        <f t="shared" si="144"/>
        <v>－</v>
      </c>
      <c r="AV105" s="5" t="str">
        <f t="shared" si="144"/>
        <v>－</v>
      </c>
      <c r="AW105" s="6" t="str">
        <f t="shared" si="136"/>
        <v>－</v>
      </c>
      <c r="AX105" s="4">
        <f t="shared" si="144"/>
        <v>4</v>
      </c>
      <c r="AY105" s="5" t="str">
        <f t="shared" si="144"/>
        <v>－</v>
      </c>
      <c r="AZ105" s="6">
        <f t="shared" si="137"/>
        <v>4</v>
      </c>
      <c r="BA105" s="4" t="str">
        <f t="shared" si="144"/>
        <v>－</v>
      </c>
      <c r="BB105" s="5" t="str">
        <f t="shared" si="144"/>
        <v>－</v>
      </c>
      <c r="BC105" s="6" t="str">
        <f t="shared" si="138"/>
        <v>－</v>
      </c>
      <c r="BD105" s="4">
        <f t="shared" si="144"/>
        <v>2</v>
      </c>
      <c r="BE105" s="5" t="str">
        <f t="shared" si="144"/>
        <v>－</v>
      </c>
      <c r="BF105" s="6">
        <f t="shared" si="139"/>
        <v>2</v>
      </c>
      <c r="BG105" s="4">
        <f t="shared" si="144"/>
        <v>341395</v>
      </c>
      <c r="BH105" s="5">
        <f t="shared" si="144"/>
        <v>1559</v>
      </c>
      <c r="BI105" s="6">
        <f t="shared" si="141"/>
        <v>342954</v>
      </c>
      <c r="BJ105" s="4"/>
      <c r="BK105" s="5"/>
      <c r="BL105" s="6"/>
      <c r="BM105" s="4"/>
      <c r="BN105" s="5"/>
      <c r="BO105" s="6"/>
      <c r="BP105" s="4"/>
      <c r="BQ105" s="5"/>
      <c r="BR105" s="6"/>
      <c r="BS105" s="4"/>
      <c r="BT105" s="5"/>
      <c r="BU105" s="6"/>
      <c r="BV105" s="4"/>
      <c r="BW105" s="5"/>
      <c r="BX105" s="6"/>
    </row>
    <row r="106" spans="1:76" s="26" customFormat="1" ht="12.75" customHeight="1" x14ac:dyDescent="0.15">
      <c r="A106" s="61"/>
      <c r="B106" s="67" t="s">
        <v>59</v>
      </c>
      <c r="C106" s="68"/>
      <c r="D106" s="56"/>
      <c r="E106" s="4">
        <v>371971</v>
      </c>
      <c r="F106" s="5">
        <v>2068</v>
      </c>
      <c r="G106" s="6">
        <f t="shared" si="119"/>
        <v>374039</v>
      </c>
      <c r="H106" s="4" t="s">
        <v>138</v>
      </c>
      <c r="I106" s="5" t="s">
        <v>138</v>
      </c>
      <c r="J106" s="6" t="str">
        <f t="shared" si="17"/>
        <v>－</v>
      </c>
      <c r="K106" s="4">
        <v>5</v>
      </c>
      <c r="L106" s="5" t="s">
        <v>138</v>
      </c>
      <c r="M106" s="6">
        <f t="shared" si="124"/>
        <v>5</v>
      </c>
      <c r="N106" s="4" t="s">
        <v>138</v>
      </c>
      <c r="O106" s="5" t="s">
        <v>138</v>
      </c>
      <c r="P106" s="6" t="str">
        <f t="shared" si="125"/>
        <v>－</v>
      </c>
      <c r="Q106" s="4">
        <v>971</v>
      </c>
      <c r="R106" s="5">
        <v>5</v>
      </c>
      <c r="S106" s="6">
        <f t="shared" si="126"/>
        <v>976</v>
      </c>
      <c r="T106" s="4">
        <v>23</v>
      </c>
      <c r="U106" s="5">
        <v>1</v>
      </c>
      <c r="V106" s="6">
        <f t="shared" si="127"/>
        <v>24</v>
      </c>
      <c r="W106" s="4" t="s">
        <v>138</v>
      </c>
      <c r="X106" s="5" t="s">
        <v>138</v>
      </c>
      <c r="Y106" s="6" t="str">
        <f t="shared" si="128"/>
        <v>－</v>
      </c>
      <c r="Z106" s="4" t="s">
        <v>138</v>
      </c>
      <c r="AA106" s="5" t="s">
        <v>138</v>
      </c>
      <c r="AB106" s="6" t="str">
        <f t="shared" si="129"/>
        <v>－</v>
      </c>
      <c r="AC106" s="4">
        <v>2</v>
      </c>
      <c r="AD106" s="5" t="s">
        <v>138</v>
      </c>
      <c r="AE106" s="6">
        <f t="shared" si="130"/>
        <v>2</v>
      </c>
      <c r="AF106" s="4" t="s">
        <v>138</v>
      </c>
      <c r="AG106" s="5" t="s">
        <v>138</v>
      </c>
      <c r="AH106" s="6" t="str">
        <f t="shared" si="131"/>
        <v>－</v>
      </c>
      <c r="AI106" s="4" t="s">
        <v>138</v>
      </c>
      <c r="AJ106" s="5" t="s">
        <v>138</v>
      </c>
      <c r="AK106" s="6" t="str">
        <f t="shared" si="132"/>
        <v>－</v>
      </c>
      <c r="AL106" s="4" t="s">
        <v>138</v>
      </c>
      <c r="AM106" s="5" t="s">
        <v>138</v>
      </c>
      <c r="AN106" s="6" t="str">
        <f t="shared" si="133"/>
        <v>－</v>
      </c>
      <c r="AO106" s="4" t="s">
        <v>138</v>
      </c>
      <c r="AP106" s="5" t="s">
        <v>138</v>
      </c>
      <c r="AQ106" s="6" t="str">
        <f t="shared" si="134"/>
        <v>－</v>
      </c>
      <c r="AR106" s="4" t="s">
        <v>138</v>
      </c>
      <c r="AS106" s="5" t="s">
        <v>138</v>
      </c>
      <c r="AT106" s="6" t="str">
        <f t="shared" si="135"/>
        <v>－</v>
      </c>
      <c r="AU106" s="4" t="s">
        <v>138</v>
      </c>
      <c r="AV106" s="5" t="s">
        <v>138</v>
      </c>
      <c r="AW106" s="6" t="str">
        <f t="shared" si="136"/>
        <v>－</v>
      </c>
      <c r="AX106" s="4">
        <v>6</v>
      </c>
      <c r="AY106" s="5" t="s">
        <v>138</v>
      </c>
      <c r="AZ106" s="6">
        <f t="shared" si="137"/>
        <v>6</v>
      </c>
      <c r="BA106" s="4" t="s">
        <v>138</v>
      </c>
      <c r="BB106" s="5" t="s">
        <v>138</v>
      </c>
      <c r="BC106" s="6" t="str">
        <f t="shared" si="138"/>
        <v>－</v>
      </c>
      <c r="BD106" s="4">
        <v>1</v>
      </c>
      <c r="BE106" s="5" t="s">
        <v>138</v>
      </c>
      <c r="BF106" s="6">
        <f t="shared" si="139"/>
        <v>1</v>
      </c>
      <c r="BG106" s="4">
        <f t="shared" si="140"/>
        <v>372979</v>
      </c>
      <c r="BH106" s="5">
        <f t="shared" si="140"/>
        <v>2074</v>
      </c>
      <c r="BI106" s="6">
        <f t="shared" si="141"/>
        <v>375053</v>
      </c>
      <c r="BJ106" s="4"/>
      <c r="BK106" s="5"/>
      <c r="BL106" s="6"/>
      <c r="BM106" s="4"/>
      <c r="BN106" s="5"/>
      <c r="BO106" s="6"/>
      <c r="BP106" s="4"/>
      <c r="BQ106" s="5"/>
      <c r="BR106" s="6"/>
      <c r="BS106" s="4"/>
      <c r="BT106" s="5"/>
      <c r="BU106" s="6"/>
      <c r="BV106" s="4"/>
      <c r="BW106" s="5"/>
      <c r="BX106" s="6"/>
    </row>
    <row r="107" spans="1:76" s="26" customFormat="1" ht="12.75" customHeight="1" x14ac:dyDescent="0.15">
      <c r="A107" s="61"/>
      <c r="B107" s="72" t="s">
        <v>34</v>
      </c>
      <c r="C107" s="55" t="s">
        <v>130</v>
      </c>
      <c r="D107" s="56"/>
      <c r="E107" s="4">
        <v>205863</v>
      </c>
      <c r="F107" s="5">
        <v>1075</v>
      </c>
      <c r="G107" s="6">
        <f t="shared" si="119"/>
        <v>206938</v>
      </c>
      <c r="H107" s="4" t="s">
        <v>138</v>
      </c>
      <c r="I107" s="5" t="s">
        <v>138</v>
      </c>
      <c r="J107" s="6" t="str">
        <f t="shared" si="17"/>
        <v>－</v>
      </c>
      <c r="K107" s="4">
        <v>1</v>
      </c>
      <c r="L107" s="5" t="s">
        <v>138</v>
      </c>
      <c r="M107" s="6">
        <f t="shared" si="124"/>
        <v>1</v>
      </c>
      <c r="N107" s="4" t="s">
        <v>138</v>
      </c>
      <c r="O107" s="5" t="s">
        <v>138</v>
      </c>
      <c r="P107" s="6" t="str">
        <f t="shared" si="125"/>
        <v>－</v>
      </c>
      <c r="Q107" s="4">
        <v>507</v>
      </c>
      <c r="R107" s="5">
        <v>2</v>
      </c>
      <c r="S107" s="6">
        <f t="shared" si="126"/>
        <v>509</v>
      </c>
      <c r="T107" s="4">
        <v>6</v>
      </c>
      <c r="U107" s="5" t="s">
        <v>138</v>
      </c>
      <c r="V107" s="6">
        <f t="shared" si="127"/>
        <v>6</v>
      </c>
      <c r="W107" s="4" t="s">
        <v>138</v>
      </c>
      <c r="X107" s="5" t="s">
        <v>138</v>
      </c>
      <c r="Y107" s="6" t="str">
        <f t="shared" si="128"/>
        <v>－</v>
      </c>
      <c r="Z107" s="4" t="s">
        <v>138</v>
      </c>
      <c r="AA107" s="5" t="s">
        <v>138</v>
      </c>
      <c r="AB107" s="6" t="str">
        <f t="shared" si="129"/>
        <v>－</v>
      </c>
      <c r="AC107" s="4">
        <v>2</v>
      </c>
      <c r="AD107" s="5" t="s">
        <v>138</v>
      </c>
      <c r="AE107" s="6">
        <f t="shared" si="130"/>
        <v>2</v>
      </c>
      <c r="AF107" s="4" t="s">
        <v>138</v>
      </c>
      <c r="AG107" s="5" t="s">
        <v>138</v>
      </c>
      <c r="AH107" s="6" t="str">
        <f t="shared" si="131"/>
        <v>－</v>
      </c>
      <c r="AI107" s="4" t="s">
        <v>138</v>
      </c>
      <c r="AJ107" s="5" t="s">
        <v>138</v>
      </c>
      <c r="AK107" s="6" t="str">
        <f t="shared" si="132"/>
        <v>－</v>
      </c>
      <c r="AL107" s="4" t="s">
        <v>138</v>
      </c>
      <c r="AM107" s="5" t="s">
        <v>138</v>
      </c>
      <c r="AN107" s="6" t="str">
        <f t="shared" si="133"/>
        <v>－</v>
      </c>
      <c r="AO107" s="4" t="s">
        <v>138</v>
      </c>
      <c r="AP107" s="5" t="s">
        <v>138</v>
      </c>
      <c r="AQ107" s="6" t="str">
        <f t="shared" si="134"/>
        <v>－</v>
      </c>
      <c r="AR107" s="4" t="s">
        <v>138</v>
      </c>
      <c r="AS107" s="5" t="s">
        <v>138</v>
      </c>
      <c r="AT107" s="6" t="str">
        <f t="shared" si="135"/>
        <v>－</v>
      </c>
      <c r="AU107" s="4" t="s">
        <v>138</v>
      </c>
      <c r="AV107" s="5" t="s">
        <v>138</v>
      </c>
      <c r="AW107" s="6" t="str">
        <f t="shared" si="136"/>
        <v>－</v>
      </c>
      <c r="AX107" s="4" t="s">
        <v>138</v>
      </c>
      <c r="AY107" s="5" t="s">
        <v>138</v>
      </c>
      <c r="AZ107" s="6" t="str">
        <f t="shared" si="137"/>
        <v>－</v>
      </c>
      <c r="BA107" s="4" t="s">
        <v>138</v>
      </c>
      <c r="BB107" s="5" t="s">
        <v>138</v>
      </c>
      <c r="BC107" s="6" t="str">
        <f t="shared" si="138"/>
        <v>－</v>
      </c>
      <c r="BD107" s="4">
        <v>2</v>
      </c>
      <c r="BE107" s="5" t="s">
        <v>138</v>
      </c>
      <c r="BF107" s="6">
        <f t="shared" si="139"/>
        <v>2</v>
      </c>
      <c r="BG107" s="4">
        <f t="shared" si="140"/>
        <v>206381</v>
      </c>
      <c r="BH107" s="5">
        <f t="shared" si="140"/>
        <v>1077</v>
      </c>
      <c r="BI107" s="6">
        <f t="shared" si="141"/>
        <v>207458</v>
      </c>
      <c r="BJ107" s="4"/>
      <c r="BK107" s="5"/>
      <c r="BL107" s="6"/>
      <c r="BM107" s="4"/>
      <c r="BN107" s="5"/>
      <c r="BO107" s="6"/>
      <c r="BP107" s="4"/>
      <c r="BQ107" s="5"/>
      <c r="BR107" s="6"/>
      <c r="BS107" s="4"/>
      <c r="BT107" s="5"/>
      <c r="BU107" s="6"/>
      <c r="BV107" s="4"/>
      <c r="BW107" s="5"/>
      <c r="BX107" s="6"/>
    </row>
    <row r="108" spans="1:76" s="26" customFormat="1" ht="12.75" customHeight="1" x14ac:dyDescent="0.15">
      <c r="A108" s="61"/>
      <c r="B108" s="73"/>
      <c r="C108" s="55" t="s">
        <v>131</v>
      </c>
      <c r="D108" s="56"/>
      <c r="E108" s="4">
        <v>155000</v>
      </c>
      <c r="F108" s="5">
        <v>1585</v>
      </c>
      <c r="G108" s="6">
        <f t="shared" si="119"/>
        <v>156585</v>
      </c>
      <c r="H108" s="4" t="s">
        <v>138</v>
      </c>
      <c r="I108" s="5" t="s">
        <v>138</v>
      </c>
      <c r="J108" s="6" t="str">
        <f t="shared" ref="J108:J171" si="145">IF(SUM(H108:I108)=0,"－",SUM(H108:I108))</f>
        <v>－</v>
      </c>
      <c r="K108" s="4">
        <v>1</v>
      </c>
      <c r="L108" s="5" t="s">
        <v>138</v>
      </c>
      <c r="M108" s="6">
        <f t="shared" si="124"/>
        <v>1</v>
      </c>
      <c r="N108" s="4" t="s">
        <v>138</v>
      </c>
      <c r="O108" s="5" t="s">
        <v>138</v>
      </c>
      <c r="P108" s="6" t="str">
        <f t="shared" si="125"/>
        <v>－</v>
      </c>
      <c r="Q108" s="4">
        <v>506</v>
      </c>
      <c r="R108" s="5">
        <v>3</v>
      </c>
      <c r="S108" s="6">
        <f t="shared" si="126"/>
        <v>509</v>
      </c>
      <c r="T108" s="4">
        <v>9</v>
      </c>
      <c r="U108" s="5" t="s">
        <v>138</v>
      </c>
      <c r="V108" s="6">
        <f t="shared" si="127"/>
        <v>9</v>
      </c>
      <c r="W108" s="4" t="s">
        <v>138</v>
      </c>
      <c r="X108" s="5" t="s">
        <v>138</v>
      </c>
      <c r="Y108" s="6" t="str">
        <f t="shared" si="128"/>
        <v>－</v>
      </c>
      <c r="Z108" s="4" t="s">
        <v>138</v>
      </c>
      <c r="AA108" s="5" t="s">
        <v>138</v>
      </c>
      <c r="AB108" s="6" t="str">
        <f t="shared" si="129"/>
        <v>－</v>
      </c>
      <c r="AC108" s="4">
        <v>9</v>
      </c>
      <c r="AD108" s="5" t="s">
        <v>138</v>
      </c>
      <c r="AE108" s="6">
        <f t="shared" si="130"/>
        <v>9</v>
      </c>
      <c r="AF108" s="4" t="s">
        <v>138</v>
      </c>
      <c r="AG108" s="5" t="s">
        <v>138</v>
      </c>
      <c r="AH108" s="6" t="str">
        <f t="shared" si="131"/>
        <v>－</v>
      </c>
      <c r="AI108" s="4" t="s">
        <v>138</v>
      </c>
      <c r="AJ108" s="5" t="s">
        <v>138</v>
      </c>
      <c r="AK108" s="6" t="str">
        <f t="shared" si="132"/>
        <v>－</v>
      </c>
      <c r="AL108" s="4" t="s">
        <v>138</v>
      </c>
      <c r="AM108" s="5" t="s">
        <v>138</v>
      </c>
      <c r="AN108" s="6" t="str">
        <f t="shared" si="133"/>
        <v>－</v>
      </c>
      <c r="AO108" s="4" t="s">
        <v>138</v>
      </c>
      <c r="AP108" s="5" t="s">
        <v>138</v>
      </c>
      <c r="AQ108" s="6" t="str">
        <f t="shared" si="134"/>
        <v>－</v>
      </c>
      <c r="AR108" s="4" t="s">
        <v>138</v>
      </c>
      <c r="AS108" s="5" t="s">
        <v>138</v>
      </c>
      <c r="AT108" s="6" t="str">
        <f t="shared" si="135"/>
        <v>－</v>
      </c>
      <c r="AU108" s="4" t="s">
        <v>138</v>
      </c>
      <c r="AV108" s="5" t="s">
        <v>138</v>
      </c>
      <c r="AW108" s="6" t="str">
        <f t="shared" si="136"/>
        <v>－</v>
      </c>
      <c r="AX108" s="4" t="s">
        <v>138</v>
      </c>
      <c r="AY108" s="5" t="s">
        <v>138</v>
      </c>
      <c r="AZ108" s="6" t="str">
        <f t="shared" si="137"/>
        <v>－</v>
      </c>
      <c r="BA108" s="4" t="s">
        <v>138</v>
      </c>
      <c r="BB108" s="5" t="s">
        <v>138</v>
      </c>
      <c r="BC108" s="6" t="str">
        <f t="shared" si="138"/>
        <v>－</v>
      </c>
      <c r="BD108" s="4">
        <v>6</v>
      </c>
      <c r="BE108" s="5" t="s">
        <v>138</v>
      </c>
      <c r="BF108" s="6">
        <f t="shared" si="139"/>
        <v>6</v>
      </c>
      <c r="BG108" s="4">
        <f t="shared" si="140"/>
        <v>155531</v>
      </c>
      <c r="BH108" s="5">
        <f t="shared" si="140"/>
        <v>1588</v>
      </c>
      <c r="BI108" s="6">
        <f t="shared" si="141"/>
        <v>157119</v>
      </c>
      <c r="BJ108" s="4"/>
      <c r="BK108" s="5"/>
      <c r="BL108" s="6"/>
      <c r="BM108" s="4"/>
      <c r="BN108" s="5"/>
      <c r="BO108" s="6"/>
      <c r="BP108" s="4"/>
      <c r="BQ108" s="5"/>
      <c r="BR108" s="6"/>
      <c r="BS108" s="4"/>
      <c r="BT108" s="5"/>
      <c r="BU108" s="6"/>
      <c r="BV108" s="4"/>
      <c r="BW108" s="5"/>
      <c r="BX108" s="6"/>
    </row>
    <row r="109" spans="1:76" s="26" customFormat="1" ht="12.75" customHeight="1" x14ac:dyDescent="0.15">
      <c r="A109" s="61"/>
      <c r="B109" s="53"/>
      <c r="C109" s="55" t="s">
        <v>27</v>
      </c>
      <c r="D109" s="56"/>
      <c r="E109" s="4">
        <f>IF(SUM(E107:E108)=0,"－",SUM(E107:E108))</f>
        <v>360863</v>
      </c>
      <c r="F109" s="5">
        <f t="shared" ref="F109:BE109" si="146">IF(SUM(F107:F108)=0,"－",SUM(F107:F108))</f>
        <v>2660</v>
      </c>
      <c r="G109" s="6">
        <f t="shared" si="119"/>
        <v>363523</v>
      </c>
      <c r="H109" s="4" t="str">
        <f t="shared" si="146"/>
        <v>－</v>
      </c>
      <c r="I109" s="5" t="str">
        <f t="shared" si="146"/>
        <v>－</v>
      </c>
      <c r="J109" s="6" t="str">
        <f t="shared" si="145"/>
        <v>－</v>
      </c>
      <c r="K109" s="4">
        <f t="shared" si="146"/>
        <v>2</v>
      </c>
      <c r="L109" s="5" t="str">
        <f t="shared" si="146"/>
        <v>－</v>
      </c>
      <c r="M109" s="6">
        <f t="shared" si="124"/>
        <v>2</v>
      </c>
      <c r="N109" s="4" t="str">
        <f t="shared" si="146"/>
        <v>－</v>
      </c>
      <c r="O109" s="5" t="str">
        <f t="shared" si="146"/>
        <v>－</v>
      </c>
      <c r="P109" s="6" t="str">
        <f t="shared" si="125"/>
        <v>－</v>
      </c>
      <c r="Q109" s="4">
        <f t="shared" si="146"/>
        <v>1013</v>
      </c>
      <c r="R109" s="5">
        <f t="shared" si="146"/>
        <v>5</v>
      </c>
      <c r="S109" s="6">
        <f t="shared" si="126"/>
        <v>1018</v>
      </c>
      <c r="T109" s="4">
        <f t="shared" si="146"/>
        <v>15</v>
      </c>
      <c r="U109" s="5" t="str">
        <f t="shared" si="146"/>
        <v>－</v>
      </c>
      <c r="V109" s="6">
        <f t="shared" si="127"/>
        <v>15</v>
      </c>
      <c r="W109" s="4" t="str">
        <f t="shared" si="146"/>
        <v>－</v>
      </c>
      <c r="X109" s="5" t="str">
        <f t="shared" si="146"/>
        <v>－</v>
      </c>
      <c r="Y109" s="6" t="str">
        <f t="shared" si="128"/>
        <v>－</v>
      </c>
      <c r="Z109" s="4" t="str">
        <f t="shared" si="146"/>
        <v>－</v>
      </c>
      <c r="AA109" s="5" t="str">
        <f t="shared" si="146"/>
        <v>－</v>
      </c>
      <c r="AB109" s="6" t="str">
        <f t="shared" si="129"/>
        <v>－</v>
      </c>
      <c r="AC109" s="4">
        <f t="shared" si="146"/>
        <v>11</v>
      </c>
      <c r="AD109" s="5" t="str">
        <f t="shared" si="146"/>
        <v>－</v>
      </c>
      <c r="AE109" s="6">
        <f t="shared" si="130"/>
        <v>11</v>
      </c>
      <c r="AF109" s="4" t="str">
        <f t="shared" si="146"/>
        <v>－</v>
      </c>
      <c r="AG109" s="5" t="str">
        <f t="shared" si="146"/>
        <v>－</v>
      </c>
      <c r="AH109" s="6" t="str">
        <f t="shared" si="131"/>
        <v>－</v>
      </c>
      <c r="AI109" s="4" t="str">
        <f t="shared" si="146"/>
        <v>－</v>
      </c>
      <c r="AJ109" s="5" t="str">
        <f t="shared" si="146"/>
        <v>－</v>
      </c>
      <c r="AK109" s="6" t="str">
        <f t="shared" si="132"/>
        <v>－</v>
      </c>
      <c r="AL109" s="4" t="str">
        <f t="shared" si="146"/>
        <v>－</v>
      </c>
      <c r="AM109" s="5" t="str">
        <f t="shared" si="146"/>
        <v>－</v>
      </c>
      <c r="AN109" s="6" t="str">
        <f t="shared" si="133"/>
        <v>－</v>
      </c>
      <c r="AO109" s="4" t="str">
        <f t="shared" si="146"/>
        <v>－</v>
      </c>
      <c r="AP109" s="5" t="str">
        <f t="shared" si="146"/>
        <v>－</v>
      </c>
      <c r="AQ109" s="6" t="str">
        <f t="shared" si="134"/>
        <v>－</v>
      </c>
      <c r="AR109" s="4" t="str">
        <f t="shared" si="146"/>
        <v>－</v>
      </c>
      <c r="AS109" s="5" t="str">
        <f t="shared" si="146"/>
        <v>－</v>
      </c>
      <c r="AT109" s="6" t="str">
        <f t="shared" si="135"/>
        <v>－</v>
      </c>
      <c r="AU109" s="4" t="str">
        <f t="shared" si="146"/>
        <v>－</v>
      </c>
      <c r="AV109" s="5" t="str">
        <f t="shared" si="146"/>
        <v>－</v>
      </c>
      <c r="AW109" s="6" t="str">
        <f t="shared" si="136"/>
        <v>－</v>
      </c>
      <c r="AX109" s="4" t="str">
        <f t="shared" si="146"/>
        <v>－</v>
      </c>
      <c r="AY109" s="5" t="str">
        <f t="shared" si="146"/>
        <v>－</v>
      </c>
      <c r="AZ109" s="6" t="str">
        <f t="shared" si="137"/>
        <v>－</v>
      </c>
      <c r="BA109" s="4" t="str">
        <f t="shared" si="146"/>
        <v>－</v>
      </c>
      <c r="BB109" s="5" t="str">
        <f t="shared" si="146"/>
        <v>－</v>
      </c>
      <c r="BC109" s="6" t="str">
        <f t="shared" si="138"/>
        <v>－</v>
      </c>
      <c r="BD109" s="4">
        <f t="shared" si="146"/>
        <v>8</v>
      </c>
      <c r="BE109" s="5" t="str">
        <f t="shared" si="146"/>
        <v>－</v>
      </c>
      <c r="BF109" s="6">
        <f t="shared" si="139"/>
        <v>8</v>
      </c>
      <c r="BG109" s="4">
        <f>IF(SUM(BG107:BG108)=0,"－",SUM(BG107:BG108))</f>
        <v>361912</v>
      </c>
      <c r="BH109" s="5">
        <f>IF(SUM(BH107:BH108)=0,"－",SUM(BH107:BH108))</f>
        <v>2665</v>
      </c>
      <c r="BI109" s="6">
        <f t="shared" si="141"/>
        <v>364577</v>
      </c>
      <c r="BJ109" s="4"/>
      <c r="BK109" s="5"/>
      <c r="BL109" s="6"/>
      <c r="BM109" s="4"/>
      <c r="BN109" s="5"/>
      <c r="BO109" s="6"/>
      <c r="BP109" s="4"/>
      <c r="BQ109" s="5"/>
      <c r="BR109" s="6"/>
      <c r="BS109" s="4"/>
      <c r="BT109" s="5"/>
      <c r="BU109" s="6"/>
      <c r="BV109" s="4"/>
      <c r="BW109" s="5"/>
      <c r="BX109" s="6"/>
    </row>
    <row r="110" spans="1:76" s="26" customFormat="1" ht="12.75" customHeight="1" x14ac:dyDescent="0.15">
      <c r="A110" s="61"/>
      <c r="B110" s="54" t="s">
        <v>9</v>
      </c>
      <c r="C110" s="55" t="s">
        <v>123</v>
      </c>
      <c r="D110" s="56"/>
      <c r="E110" s="4">
        <v>442782</v>
      </c>
      <c r="F110" s="5">
        <v>2503</v>
      </c>
      <c r="G110" s="6">
        <f t="shared" si="119"/>
        <v>445285</v>
      </c>
      <c r="H110" s="4" t="s">
        <v>138</v>
      </c>
      <c r="I110" s="5" t="s">
        <v>138</v>
      </c>
      <c r="J110" s="6" t="str">
        <f t="shared" si="145"/>
        <v>－</v>
      </c>
      <c r="K110" s="4">
        <v>7</v>
      </c>
      <c r="L110" s="5" t="s">
        <v>138</v>
      </c>
      <c r="M110" s="6">
        <f t="shared" si="124"/>
        <v>7</v>
      </c>
      <c r="N110" s="4" t="s">
        <v>138</v>
      </c>
      <c r="O110" s="5" t="s">
        <v>138</v>
      </c>
      <c r="P110" s="6" t="str">
        <f t="shared" si="125"/>
        <v>－</v>
      </c>
      <c r="Q110" s="4">
        <v>982</v>
      </c>
      <c r="R110" s="5">
        <v>4</v>
      </c>
      <c r="S110" s="6">
        <f t="shared" si="126"/>
        <v>986</v>
      </c>
      <c r="T110" s="4">
        <v>27</v>
      </c>
      <c r="U110" s="5" t="s">
        <v>138</v>
      </c>
      <c r="V110" s="6">
        <f t="shared" si="127"/>
        <v>27</v>
      </c>
      <c r="W110" s="4" t="s">
        <v>138</v>
      </c>
      <c r="X110" s="5" t="s">
        <v>138</v>
      </c>
      <c r="Y110" s="6" t="str">
        <f t="shared" si="128"/>
        <v>－</v>
      </c>
      <c r="Z110" s="4" t="s">
        <v>138</v>
      </c>
      <c r="AA110" s="5" t="s">
        <v>138</v>
      </c>
      <c r="AB110" s="6" t="str">
        <f t="shared" si="129"/>
        <v>－</v>
      </c>
      <c r="AC110" s="4" t="s">
        <v>138</v>
      </c>
      <c r="AD110" s="5" t="s">
        <v>138</v>
      </c>
      <c r="AE110" s="6" t="str">
        <f t="shared" si="130"/>
        <v>－</v>
      </c>
      <c r="AF110" s="4" t="s">
        <v>138</v>
      </c>
      <c r="AG110" s="5" t="s">
        <v>138</v>
      </c>
      <c r="AH110" s="6" t="str">
        <f t="shared" si="131"/>
        <v>－</v>
      </c>
      <c r="AI110" s="4" t="s">
        <v>138</v>
      </c>
      <c r="AJ110" s="5" t="s">
        <v>138</v>
      </c>
      <c r="AK110" s="6" t="str">
        <f t="shared" si="132"/>
        <v>－</v>
      </c>
      <c r="AL110" s="4" t="s">
        <v>138</v>
      </c>
      <c r="AM110" s="5" t="s">
        <v>138</v>
      </c>
      <c r="AN110" s="6" t="str">
        <f t="shared" si="133"/>
        <v>－</v>
      </c>
      <c r="AO110" s="4" t="s">
        <v>138</v>
      </c>
      <c r="AP110" s="5" t="s">
        <v>138</v>
      </c>
      <c r="AQ110" s="6" t="str">
        <f t="shared" si="134"/>
        <v>－</v>
      </c>
      <c r="AR110" s="4" t="s">
        <v>138</v>
      </c>
      <c r="AS110" s="5" t="s">
        <v>138</v>
      </c>
      <c r="AT110" s="6" t="str">
        <f t="shared" si="135"/>
        <v>－</v>
      </c>
      <c r="AU110" s="4" t="s">
        <v>138</v>
      </c>
      <c r="AV110" s="5" t="s">
        <v>138</v>
      </c>
      <c r="AW110" s="6" t="str">
        <f t="shared" si="136"/>
        <v>－</v>
      </c>
      <c r="AX110" s="4">
        <v>12</v>
      </c>
      <c r="AY110" s="5" t="s">
        <v>138</v>
      </c>
      <c r="AZ110" s="6">
        <f t="shared" si="137"/>
        <v>12</v>
      </c>
      <c r="BA110" s="4" t="s">
        <v>138</v>
      </c>
      <c r="BB110" s="5" t="s">
        <v>138</v>
      </c>
      <c r="BC110" s="6" t="str">
        <f t="shared" si="138"/>
        <v>－</v>
      </c>
      <c r="BD110" s="4">
        <v>1</v>
      </c>
      <c r="BE110" s="5" t="s">
        <v>138</v>
      </c>
      <c r="BF110" s="6">
        <f t="shared" si="139"/>
        <v>1</v>
      </c>
      <c r="BG110" s="4">
        <f t="shared" ref="BG110:BH112" si="147">IF(SUM(E110,H110,K110,N110,Q110,T110,W110,Z110,AC110,AF110,AI110,AL110,AO110,AR110,AU110,AX110,BA110,BD110)=0,"－",SUM(E110,H110,K110,N110,Q110,T110,W110,Z110,AC110,AF110,AI110,AL110,AO110,AR110,AU110,AX110,BA110,BD110))</f>
        <v>443811</v>
      </c>
      <c r="BH110" s="5">
        <f t="shared" si="147"/>
        <v>2507</v>
      </c>
      <c r="BI110" s="6">
        <f t="shared" si="141"/>
        <v>446318</v>
      </c>
      <c r="BJ110" s="4"/>
      <c r="BK110" s="5"/>
      <c r="BL110" s="6"/>
      <c r="BM110" s="4"/>
      <c r="BN110" s="5"/>
      <c r="BO110" s="6"/>
      <c r="BP110" s="4"/>
      <c r="BQ110" s="5"/>
      <c r="BR110" s="6"/>
      <c r="BS110" s="4"/>
      <c r="BT110" s="5"/>
      <c r="BU110" s="6"/>
      <c r="BV110" s="4"/>
      <c r="BW110" s="5"/>
      <c r="BX110" s="6"/>
    </row>
    <row r="111" spans="1:76" s="26" customFormat="1" ht="12.75" customHeight="1" x14ac:dyDescent="0.15">
      <c r="A111" s="61"/>
      <c r="B111" s="72"/>
      <c r="C111" s="98" t="s">
        <v>112</v>
      </c>
      <c r="D111" s="33" t="s">
        <v>60</v>
      </c>
      <c r="E111" s="4">
        <v>368232</v>
      </c>
      <c r="F111" s="5">
        <v>2323</v>
      </c>
      <c r="G111" s="6">
        <f t="shared" si="119"/>
        <v>370555</v>
      </c>
      <c r="H111" s="4" t="s">
        <v>138</v>
      </c>
      <c r="I111" s="5" t="s">
        <v>138</v>
      </c>
      <c r="J111" s="6" t="str">
        <f t="shared" si="145"/>
        <v>－</v>
      </c>
      <c r="K111" s="4">
        <v>1</v>
      </c>
      <c r="L111" s="5">
        <v>1</v>
      </c>
      <c r="M111" s="6">
        <f t="shared" si="124"/>
        <v>2</v>
      </c>
      <c r="N111" s="4" t="s">
        <v>138</v>
      </c>
      <c r="O111" s="5" t="s">
        <v>138</v>
      </c>
      <c r="P111" s="6" t="str">
        <f t="shared" si="125"/>
        <v>－</v>
      </c>
      <c r="Q111" s="4">
        <v>1034</v>
      </c>
      <c r="R111" s="5">
        <v>1</v>
      </c>
      <c r="S111" s="6">
        <f t="shared" si="126"/>
        <v>1035</v>
      </c>
      <c r="T111" s="4">
        <v>11</v>
      </c>
      <c r="U111" s="5" t="s">
        <v>138</v>
      </c>
      <c r="V111" s="6">
        <f t="shared" si="127"/>
        <v>11</v>
      </c>
      <c r="W111" s="4" t="s">
        <v>138</v>
      </c>
      <c r="X111" s="5" t="s">
        <v>138</v>
      </c>
      <c r="Y111" s="6" t="str">
        <f t="shared" si="128"/>
        <v>－</v>
      </c>
      <c r="Z111" s="4" t="s">
        <v>138</v>
      </c>
      <c r="AA111" s="5" t="s">
        <v>138</v>
      </c>
      <c r="AB111" s="6" t="str">
        <f t="shared" si="129"/>
        <v>－</v>
      </c>
      <c r="AC111" s="4">
        <v>1</v>
      </c>
      <c r="AD111" s="5" t="s">
        <v>138</v>
      </c>
      <c r="AE111" s="6">
        <f t="shared" si="130"/>
        <v>1</v>
      </c>
      <c r="AF111" s="4" t="s">
        <v>138</v>
      </c>
      <c r="AG111" s="5" t="s">
        <v>138</v>
      </c>
      <c r="AH111" s="6" t="str">
        <f t="shared" si="131"/>
        <v>－</v>
      </c>
      <c r="AI111" s="4" t="s">
        <v>138</v>
      </c>
      <c r="AJ111" s="5" t="s">
        <v>138</v>
      </c>
      <c r="AK111" s="6" t="str">
        <f t="shared" si="132"/>
        <v>－</v>
      </c>
      <c r="AL111" s="4" t="s">
        <v>138</v>
      </c>
      <c r="AM111" s="5" t="s">
        <v>138</v>
      </c>
      <c r="AN111" s="6" t="str">
        <f t="shared" si="133"/>
        <v>－</v>
      </c>
      <c r="AO111" s="4" t="s">
        <v>138</v>
      </c>
      <c r="AP111" s="5" t="s">
        <v>138</v>
      </c>
      <c r="AQ111" s="6" t="str">
        <f t="shared" si="134"/>
        <v>－</v>
      </c>
      <c r="AR111" s="4" t="s">
        <v>138</v>
      </c>
      <c r="AS111" s="5" t="s">
        <v>138</v>
      </c>
      <c r="AT111" s="6" t="str">
        <f t="shared" si="135"/>
        <v>－</v>
      </c>
      <c r="AU111" s="4" t="s">
        <v>138</v>
      </c>
      <c r="AV111" s="5" t="s">
        <v>138</v>
      </c>
      <c r="AW111" s="6" t="str">
        <f t="shared" si="136"/>
        <v>－</v>
      </c>
      <c r="AX111" s="4">
        <v>8</v>
      </c>
      <c r="AY111" s="5" t="s">
        <v>138</v>
      </c>
      <c r="AZ111" s="6">
        <f t="shared" si="137"/>
        <v>8</v>
      </c>
      <c r="BA111" s="4" t="s">
        <v>138</v>
      </c>
      <c r="BB111" s="5" t="s">
        <v>138</v>
      </c>
      <c r="BC111" s="6" t="str">
        <f t="shared" si="138"/>
        <v>－</v>
      </c>
      <c r="BD111" s="4">
        <v>5</v>
      </c>
      <c r="BE111" s="5" t="s">
        <v>138</v>
      </c>
      <c r="BF111" s="6">
        <f t="shared" si="139"/>
        <v>5</v>
      </c>
      <c r="BG111" s="4">
        <f t="shared" si="147"/>
        <v>369292</v>
      </c>
      <c r="BH111" s="5">
        <f t="shared" si="147"/>
        <v>2325</v>
      </c>
      <c r="BI111" s="6">
        <f t="shared" si="141"/>
        <v>371617</v>
      </c>
      <c r="BJ111" s="4"/>
      <c r="BK111" s="5"/>
      <c r="BL111" s="6"/>
      <c r="BM111" s="4"/>
      <c r="BN111" s="5"/>
      <c r="BO111" s="6"/>
      <c r="BP111" s="4"/>
      <c r="BQ111" s="5"/>
      <c r="BR111" s="6"/>
      <c r="BS111" s="4"/>
      <c r="BT111" s="5"/>
      <c r="BU111" s="6"/>
      <c r="BV111" s="4"/>
      <c r="BW111" s="5"/>
      <c r="BX111" s="6"/>
    </row>
    <row r="112" spans="1:76" s="26" customFormat="1" ht="12.75" customHeight="1" x14ac:dyDescent="0.15">
      <c r="A112" s="61"/>
      <c r="B112" s="72"/>
      <c r="C112" s="105"/>
      <c r="D112" s="33" t="s">
        <v>113</v>
      </c>
      <c r="E112" s="4">
        <v>83535</v>
      </c>
      <c r="F112" s="5">
        <v>519</v>
      </c>
      <c r="G112" s="6">
        <f t="shared" si="119"/>
        <v>84054</v>
      </c>
      <c r="H112" s="4" t="s">
        <v>138</v>
      </c>
      <c r="I112" s="5" t="s">
        <v>138</v>
      </c>
      <c r="J112" s="6" t="str">
        <f t="shared" si="145"/>
        <v>－</v>
      </c>
      <c r="K112" s="4" t="s">
        <v>138</v>
      </c>
      <c r="L112" s="5" t="s">
        <v>138</v>
      </c>
      <c r="M112" s="6" t="str">
        <f t="shared" si="124"/>
        <v>－</v>
      </c>
      <c r="N112" s="4" t="s">
        <v>138</v>
      </c>
      <c r="O112" s="5" t="s">
        <v>138</v>
      </c>
      <c r="P112" s="6" t="str">
        <f t="shared" si="125"/>
        <v>－</v>
      </c>
      <c r="Q112" s="4">
        <v>188</v>
      </c>
      <c r="R112" s="5" t="s">
        <v>138</v>
      </c>
      <c r="S112" s="6">
        <f t="shared" si="126"/>
        <v>188</v>
      </c>
      <c r="T112" s="4">
        <v>1</v>
      </c>
      <c r="U112" s="5" t="s">
        <v>138</v>
      </c>
      <c r="V112" s="6">
        <f t="shared" si="127"/>
        <v>1</v>
      </c>
      <c r="W112" s="4" t="s">
        <v>138</v>
      </c>
      <c r="X112" s="5" t="s">
        <v>138</v>
      </c>
      <c r="Y112" s="6" t="str">
        <f t="shared" si="128"/>
        <v>－</v>
      </c>
      <c r="Z112" s="4" t="s">
        <v>138</v>
      </c>
      <c r="AA112" s="5" t="s">
        <v>138</v>
      </c>
      <c r="AB112" s="6" t="str">
        <f t="shared" si="129"/>
        <v>－</v>
      </c>
      <c r="AC112" s="4" t="s">
        <v>138</v>
      </c>
      <c r="AD112" s="5" t="s">
        <v>138</v>
      </c>
      <c r="AE112" s="6" t="str">
        <f t="shared" si="130"/>
        <v>－</v>
      </c>
      <c r="AF112" s="4" t="s">
        <v>138</v>
      </c>
      <c r="AG112" s="5" t="s">
        <v>138</v>
      </c>
      <c r="AH112" s="6" t="str">
        <f t="shared" si="131"/>
        <v>－</v>
      </c>
      <c r="AI112" s="4" t="s">
        <v>138</v>
      </c>
      <c r="AJ112" s="5" t="s">
        <v>138</v>
      </c>
      <c r="AK112" s="6" t="str">
        <f t="shared" si="132"/>
        <v>－</v>
      </c>
      <c r="AL112" s="4" t="s">
        <v>138</v>
      </c>
      <c r="AM112" s="5" t="s">
        <v>138</v>
      </c>
      <c r="AN112" s="6" t="str">
        <f t="shared" si="133"/>
        <v>－</v>
      </c>
      <c r="AO112" s="4" t="s">
        <v>138</v>
      </c>
      <c r="AP112" s="5" t="s">
        <v>138</v>
      </c>
      <c r="AQ112" s="6" t="str">
        <f t="shared" si="134"/>
        <v>－</v>
      </c>
      <c r="AR112" s="4" t="s">
        <v>138</v>
      </c>
      <c r="AS112" s="5" t="s">
        <v>138</v>
      </c>
      <c r="AT112" s="6" t="str">
        <f t="shared" si="135"/>
        <v>－</v>
      </c>
      <c r="AU112" s="4" t="s">
        <v>138</v>
      </c>
      <c r="AV112" s="5" t="s">
        <v>138</v>
      </c>
      <c r="AW112" s="6" t="str">
        <f t="shared" si="136"/>
        <v>－</v>
      </c>
      <c r="AX112" s="4" t="s">
        <v>138</v>
      </c>
      <c r="AY112" s="5" t="s">
        <v>138</v>
      </c>
      <c r="AZ112" s="6" t="str">
        <f t="shared" si="137"/>
        <v>－</v>
      </c>
      <c r="BA112" s="4" t="s">
        <v>138</v>
      </c>
      <c r="BB112" s="5" t="s">
        <v>138</v>
      </c>
      <c r="BC112" s="6" t="str">
        <f t="shared" si="138"/>
        <v>－</v>
      </c>
      <c r="BD112" s="4" t="s">
        <v>138</v>
      </c>
      <c r="BE112" s="5" t="s">
        <v>138</v>
      </c>
      <c r="BF112" s="6" t="str">
        <f t="shared" si="139"/>
        <v>－</v>
      </c>
      <c r="BG112" s="4">
        <f t="shared" si="147"/>
        <v>83724</v>
      </c>
      <c r="BH112" s="5">
        <f t="shared" si="147"/>
        <v>519</v>
      </c>
      <c r="BI112" s="6">
        <f t="shared" si="141"/>
        <v>84243</v>
      </c>
      <c r="BJ112" s="4"/>
      <c r="BK112" s="5"/>
      <c r="BL112" s="6"/>
      <c r="BM112" s="4"/>
      <c r="BN112" s="5"/>
      <c r="BO112" s="6"/>
      <c r="BP112" s="4"/>
      <c r="BQ112" s="5"/>
      <c r="BR112" s="6"/>
      <c r="BS112" s="4"/>
      <c r="BT112" s="5"/>
      <c r="BU112" s="6"/>
      <c r="BV112" s="4"/>
      <c r="BW112" s="5"/>
      <c r="BX112" s="6"/>
    </row>
    <row r="113" spans="1:76" s="26" customFormat="1" ht="12.75" customHeight="1" x14ac:dyDescent="0.15">
      <c r="A113" s="61"/>
      <c r="B113" s="90"/>
      <c r="C113" s="108"/>
      <c r="D113" s="27" t="s">
        <v>27</v>
      </c>
      <c r="E113" s="7">
        <f>IF(SUM(E111:E112)=0,"－",SUM(E111:E112))</f>
        <v>451767</v>
      </c>
      <c r="F113" s="8">
        <f t="shared" ref="F113:BE113" si="148">IF(SUM(F111:F112)=0,"－",SUM(F111:F112))</f>
        <v>2842</v>
      </c>
      <c r="G113" s="9">
        <f t="shared" si="119"/>
        <v>454609</v>
      </c>
      <c r="H113" s="7" t="str">
        <f t="shared" si="148"/>
        <v>－</v>
      </c>
      <c r="I113" s="8" t="str">
        <f t="shared" si="148"/>
        <v>－</v>
      </c>
      <c r="J113" s="9" t="str">
        <f t="shared" si="145"/>
        <v>－</v>
      </c>
      <c r="K113" s="7">
        <f t="shared" si="148"/>
        <v>1</v>
      </c>
      <c r="L113" s="8">
        <f t="shared" si="148"/>
        <v>1</v>
      </c>
      <c r="M113" s="9">
        <f t="shared" si="124"/>
        <v>2</v>
      </c>
      <c r="N113" s="7" t="str">
        <f t="shared" si="148"/>
        <v>－</v>
      </c>
      <c r="O113" s="8" t="str">
        <f t="shared" si="148"/>
        <v>－</v>
      </c>
      <c r="P113" s="9" t="str">
        <f t="shared" si="125"/>
        <v>－</v>
      </c>
      <c r="Q113" s="7">
        <f t="shared" si="148"/>
        <v>1222</v>
      </c>
      <c r="R113" s="8">
        <f t="shared" si="148"/>
        <v>1</v>
      </c>
      <c r="S113" s="9">
        <f t="shared" si="126"/>
        <v>1223</v>
      </c>
      <c r="T113" s="7">
        <f t="shared" si="148"/>
        <v>12</v>
      </c>
      <c r="U113" s="8" t="str">
        <f t="shared" si="148"/>
        <v>－</v>
      </c>
      <c r="V113" s="9">
        <f t="shared" si="127"/>
        <v>12</v>
      </c>
      <c r="W113" s="7" t="str">
        <f t="shared" si="148"/>
        <v>－</v>
      </c>
      <c r="X113" s="8" t="str">
        <f t="shared" si="148"/>
        <v>－</v>
      </c>
      <c r="Y113" s="9" t="str">
        <f t="shared" si="128"/>
        <v>－</v>
      </c>
      <c r="Z113" s="7" t="str">
        <f t="shared" si="148"/>
        <v>－</v>
      </c>
      <c r="AA113" s="8" t="str">
        <f t="shared" si="148"/>
        <v>－</v>
      </c>
      <c r="AB113" s="9" t="str">
        <f t="shared" si="129"/>
        <v>－</v>
      </c>
      <c r="AC113" s="7">
        <f t="shared" si="148"/>
        <v>1</v>
      </c>
      <c r="AD113" s="8" t="str">
        <f t="shared" si="148"/>
        <v>－</v>
      </c>
      <c r="AE113" s="9">
        <f t="shared" si="130"/>
        <v>1</v>
      </c>
      <c r="AF113" s="7" t="str">
        <f t="shared" si="148"/>
        <v>－</v>
      </c>
      <c r="AG113" s="8" t="str">
        <f t="shared" si="148"/>
        <v>－</v>
      </c>
      <c r="AH113" s="9" t="str">
        <f t="shared" si="131"/>
        <v>－</v>
      </c>
      <c r="AI113" s="7" t="str">
        <f t="shared" si="148"/>
        <v>－</v>
      </c>
      <c r="AJ113" s="8" t="str">
        <f t="shared" si="148"/>
        <v>－</v>
      </c>
      <c r="AK113" s="9" t="str">
        <f t="shared" si="132"/>
        <v>－</v>
      </c>
      <c r="AL113" s="7" t="str">
        <f t="shared" si="148"/>
        <v>－</v>
      </c>
      <c r="AM113" s="8" t="str">
        <f t="shared" si="148"/>
        <v>－</v>
      </c>
      <c r="AN113" s="9" t="str">
        <f t="shared" si="133"/>
        <v>－</v>
      </c>
      <c r="AO113" s="7" t="str">
        <f t="shared" si="148"/>
        <v>－</v>
      </c>
      <c r="AP113" s="8" t="str">
        <f t="shared" si="148"/>
        <v>－</v>
      </c>
      <c r="AQ113" s="9" t="str">
        <f t="shared" si="134"/>
        <v>－</v>
      </c>
      <c r="AR113" s="7" t="str">
        <f t="shared" si="148"/>
        <v>－</v>
      </c>
      <c r="AS113" s="8" t="str">
        <f t="shared" si="148"/>
        <v>－</v>
      </c>
      <c r="AT113" s="9" t="str">
        <f t="shared" si="135"/>
        <v>－</v>
      </c>
      <c r="AU113" s="7" t="str">
        <f t="shared" si="148"/>
        <v>－</v>
      </c>
      <c r="AV113" s="8" t="str">
        <f t="shared" si="148"/>
        <v>－</v>
      </c>
      <c r="AW113" s="9" t="str">
        <f t="shared" si="136"/>
        <v>－</v>
      </c>
      <c r="AX113" s="7">
        <f t="shared" si="148"/>
        <v>8</v>
      </c>
      <c r="AY113" s="8" t="str">
        <f t="shared" si="148"/>
        <v>－</v>
      </c>
      <c r="AZ113" s="9">
        <f t="shared" si="137"/>
        <v>8</v>
      </c>
      <c r="BA113" s="7" t="str">
        <f t="shared" si="148"/>
        <v>－</v>
      </c>
      <c r="BB113" s="8" t="str">
        <f t="shared" si="148"/>
        <v>－</v>
      </c>
      <c r="BC113" s="9" t="str">
        <f t="shared" si="138"/>
        <v>－</v>
      </c>
      <c r="BD113" s="7">
        <f t="shared" si="148"/>
        <v>5</v>
      </c>
      <c r="BE113" s="8" t="str">
        <f t="shared" si="148"/>
        <v>－</v>
      </c>
      <c r="BF113" s="9">
        <f t="shared" si="139"/>
        <v>5</v>
      </c>
      <c r="BG113" s="7">
        <f>IF(SUM(BG111:BG112)=0,"－",SUM(BG111:BG112))</f>
        <v>453016</v>
      </c>
      <c r="BH113" s="8">
        <f>IF(SUM(BH111:BH112)=0,"－",SUM(BH111:BH112))</f>
        <v>2844</v>
      </c>
      <c r="BI113" s="9">
        <f t="shared" si="141"/>
        <v>455860</v>
      </c>
      <c r="BJ113" s="7"/>
      <c r="BK113" s="8"/>
      <c r="BL113" s="9"/>
      <c r="BM113" s="7"/>
      <c r="BN113" s="8"/>
      <c r="BO113" s="9"/>
      <c r="BP113" s="7"/>
      <c r="BQ113" s="8"/>
      <c r="BR113" s="9"/>
      <c r="BS113" s="7"/>
      <c r="BT113" s="8"/>
      <c r="BU113" s="9"/>
      <c r="BV113" s="7"/>
      <c r="BW113" s="8"/>
      <c r="BX113" s="9"/>
    </row>
    <row r="114" spans="1:76" s="26" customFormat="1" ht="12.75" customHeight="1" x14ac:dyDescent="0.15">
      <c r="A114" s="62"/>
      <c r="B114" s="57" t="s">
        <v>43</v>
      </c>
      <c r="C114" s="58"/>
      <c r="D114" s="107"/>
      <c r="E114" s="10">
        <f>IF(SUM(E102:E104,E106:E108,E110:E112)=0,"－",SUM(E102:E104,E106:E108,E110:E112))</f>
        <v>2460782</v>
      </c>
      <c r="F114" s="11">
        <f t="shared" ref="F114:BH114" si="149">IF(SUM(F102:F104,F106:F108,F110:F112)=0,"－",SUM(F102:F104,F106:F108,F110:F112))</f>
        <v>14193</v>
      </c>
      <c r="G114" s="12">
        <f t="shared" si="119"/>
        <v>2474975</v>
      </c>
      <c r="H114" s="10" t="str">
        <f t="shared" si="149"/>
        <v>－</v>
      </c>
      <c r="I114" s="11" t="str">
        <f t="shared" si="149"/>
        <v>－</v>
      </c>
      <c r="J114" s="12" t="str">
        <f t="shared" si="145"/>
        <v>－</v>
      </c>
      <c r="K114" s="10">
        <f t="shared" si="149"/>
        <v>18</v>
      </c>
      <c r="L114" s="11">
        <f t="shared" si="149"/>
        <v>1</v>
      </c>
      <c r="M114" s="12">
        <f t="shared" si="124"/>
        <v>19</v>
      </c>
      <c r="N114" s="10" t="str">
        <f t="shared" si="149"/>
        <v>－</v>
      </c>
      <c r="O114" s="11" t="str">
        <f t="shared" si="149"/>
        <v>－</v>
      </c>
      <c r="P114" s="12" t="str">
        <f t="shared" si="125"/>
        <v>－</v>
      </c>
      <c r="Q114" s="10">
        <f t="shared" si="149"/>
        <v>5501</v>
      </c>
      <c r="R114" s="11">
        <f t="shared" si="149"/>
        <v>19</v>
      </c>
      <c r="S114" s="12">
        <f t="shared" si="126"/>
        <v>5520</v>
      </c>
      <c r="T114" s="10">
        <f t="shared" si="149"/>
        <v>84</v>
      </c>
      <c r="U114" s="11">
        <f t="shared" si="149"/>
        <v>1</v>
      </c>
      <c r="V114" s="12">
        <f t="shared" si="127"/>
        <v>85</v>
      </c>
      <c r="W114" s="10" t="str">
        <f t="shared" si="149"/>
        <v>－</v>
      </c>
      <c r="X114" s="11" t="str">
        <f t="shared" si="149"/>
        <v>－</v>
      </c>
      <c r="Y114" s="12" t="str">
        <f t="shared" si="128"/>
        <v>－</v>
      </c>
      <c r="Z114" s="10" t="str">
        <f t="shared" si="149"/>
        <v>－</v>
      </c>
      <c r="AA114" s="11" t="str">
        <f t="shared" si="149"/>
        <v>－</v>
      </c>
      <c r="AB114" s="12" t="str">
        <f t="shared" si="129"/>
        <v>－</v>
      </c>
      <c r="AC114" s="10">
        <f t="shared" si="149"/>
        <v>25</v>
      </c>
      <c r="AD114" s="11" t="str">
        <f t="shared" si="149"/>
        <v>－</v>
      </c>
      <c r="AE114" s="12">
        <f t="shared" si="130"/>
        <v>25</v>
      </c>
      <c r="AF114" s="10" t="str">
        <f t="shared" si="149"/>
        <v>－</v>
      </c>
      <c r="AG114" s="11" t="str">
        <f t="shared" si="149"/>
        <v>－</v>
      </c>
      <c r="AH114" s="12" t="str">
        <f t="shared" si="131"/>
        <v>－</v>
      </c>
      <c r="AI114" s="10" t="str">
        <f t="shared" si="149"/>
        <v>－</v>
      </c>
      <c r="AJ114" s="11" t="str">
        <f t="shared" si="149"/>
        <v>－</v>
      </c>
      <c r="AK114" s="12" t="str">
        <f t="shared" si="132"/>
        <v>－</v>
      </c>
      <c r="AL114" s="10" t="str">
        <f t="shared" si="149"/>
        <v>－</v>
      </c>
      <c r="AM114" s="11" t="str">
        <f t="shared" si="149"/>
        <v>－</v>
      </c>
      <c r="AN114" s="12" t="str">
        <f t="shared" si="133"/>
        <v>－</v>
      </c>
      <c r="AO114" s="10" t="str">
        <f t="shared" si="149"/>
        <v>－</v>
      </c>
      <c r="AP114" s="11" t="str">
        <f t="shared" si="149"/>
        <v>－</v>
      </c>
      <c r="AQ114" s="12" t="str">
        <f t="shared" si="134"/>
        <v>－</v>
      </c>
      <c r="AR114" s="10" t="str">
        <f t="shared" si="149"/>
        <v>－</v>
      </c>
      <c r="AS114" s="11" t="str">
        <f t="shared" si="149"/>
        <v>－</v>
      </c>
      <c r="AT114" s="12" t="str">
        <f t="shared" si="135"/>
        <v>－</v>
      </c>
      <c r="AU114" s="10" t="str">
        <f t="shared" si="149"/>
        <v>－</v>
      </c>
      <c r="AV114" s="11" t="str">
        <f t="shared" si="149"/>
        <v>－</v>
      </c>
      <c r="AW114" s="12" t="str">
        <f t="shared" si="136"/>
        <v>－</v>
      </c>
      <c r="AX114" s="10">
        <f t="shared" si="149"/>
        <v>30</v>
      </c>
      <c r="AY114" s="11" t="str">
        <f t="shared" si="149"/>
        <v>－</v>
      </c>
      <c r="AZ114" s="12">
        <f t="shared" si="137"/>
        <v>30</v>
      </c>
      <c r="BA114" s="10" t="str">
        <f t="shared" si="149"/>
        <v>－</v>
      </c>
      <c r="BB114" s="11" t="str">
        <f t="shared" si="149"/>
        <v>－</v>
      </c>
      <c r="BC114" s="12" t="str">
        <f t="shared" si="138"/>
        <v>－</v>
      </c>
      <c r="BD114" s="10">
        <f t="shared" si="149"/>
        <v>18</v>
      </c>
      <c r="BE114" s="11" t="str">
        <f t="shared" si="149"/>
        <v>－</v>
      </c>
      <c r="BF114" s="12">
        <f t="shared" si="139"/>
        <v>18</v>
      </c>
      <c r="BG114" s="10">
        <f t="shared" si="149"/>
        <v>2466458</v>
      </c>
      <c r="BH114" s="11">
        <f t="shared" si="149"/>
        <v>14214</v>
      </c>
      <c r="BI114" s="12">
        <f t="shared" si="141"/>
        <v>2480672</v>
      </c>
      <c r="BJ114" s="10"/>
      <c r="BK114" s="11"/>
      <c r="BL114" s="12"/>
      <c r="BM114" s="10"/>
      <c r="BN114" s="11"/>
      <c r="BO114" s="12"/>
      <c r="BP114" s="10"/>
      <c r="BQ114" s="11"/>
      <c r="BR114" s="12"/>
      <c r="BS114" s="10"/>
      <c r="BT114" s="11"/>
      <c r="BU114" s="12"/>
      <c r="BV114" s="10"/>
      <c r="BW114" s="11"/>
      <c r="BX114" s="12"/>
    </row>
    <row r="115" spans="1:76" s="26" customFormat="1" ht="12.75" customHeight="1" x14ac:dyDescent="0.15">
      <c r="A115" s="60" t="s">
        <v>235</v>
      </c>
      <c r="B115" s="84" t="s">
        <v>61</v>
      </c>
      <c r="C115" s="85"/>
      <c r="D115" s="86"/>
      <c r="E115" s="1">
        <v>287516</v>
      </c>
      <c r="F115" s="2">
        <v>1348</v>
      </c>
      <c r="G115" s="3">
        <f t="shared" si="119"/>
        <v>288864</v>
      </c>
      <c r="H115" s="1" t="s">
        <v>138</v>
      </c>
      <c r="I115" s="2" t="s">
        <v>138</v>
      </c>
      <c r="J115" s="3" t="str">
        <f t="shared" si="145"/>
        <v>－</v>
      </c>
      <c r="K115" s="13">
        <v>4</v>
      </c>
      <c r="L115" s="14" t="s">
        <v>138</v>
      </c>
      <c r="M115" s="15">
        <f t="shared" si="124"/>
        <v>4</v>
      </c>
      <c r="N115" s="1" t="s">
        <v>138</v>
      </c>
      <c r="O115" s="2" t="s">
        <v>138</v>
      </c>
      <c r="P115" s="3" t="str">
        <f t="shared" si="125"/>
        <v>－</v>
      </c>
      <c r="Q115" s="1">
        <v>735</v>
      </c>
      <c r="R115" s="2">
        <v>6</v>
      </c>
      <c r="S115" s="3">
        <f t="shared" si="126"/>
        <v>741</v>
      </c>
      <c r="T115" s="1">
        <v>11</v>
      </c>
      <c r="U115" s="2" t="s">
        <v>138</v>
      </c>
      <c r="V115" s="3">
        <f t="shared" si="127"/>
        <v>11</v>
      </c>
      <c r="W115" s="1" t="s">
        <v>138</v>
      </c>
      <c r="X115" s="2" t="s">
        <v>138</v>
      </c>
      <c r="Y115" s="3" t="str">
        <f t="shared" si="128"/>
        <v>－</v>
      </c>
      <c r="Z115" s="1" t="s">
        <v>138</v>
      </c>
      <c r="AA115" s="2" t="s">
        <v>138</v>
      </c>
      <c r="AB115" s="3" t="str">
        <f t="shared" si="129"/>
        <v>－</v>
      </c>
      <c r="AC115" s="1">
        <v>1</v>
      </c>
      <c r="AD115" s="2" t="s">
        <v>138</v>
      </c>
      <c r="AE115" s="3">
        <f t="shared" si="130"/>
        <v>1</v>
      </c>
      <c r="AF115" s="1" t="s">
        <v>138</v>
      </c>
      <c r="AG115" s="2" t="s">
        <v>138</v>
      </c>
      <c r="AH115" s="3" t="str">
        <f t="shared" si="131"/>
        <v>－</v>
      </c>
      <c r="AI115" s="1" t="s">
        <v>138</v>
      </c>
      <c r="AJ115" s="2" t="s">
        <v>138</v>
      </c>
      <c r="AK115" s="3" t="str">
        <f t="shared" si="132"/>
        <v>－</v>
      </c>
      <c r="AL115" s="1" t="s">
        <v>138</v>
      </c>
      <c r="AM115" s="2" t="s">
        <v>138</v>
      </c>
      <c r="AN115" s="3" t="str">
        <f t="shared" si="133"/>
        <v>－</v>
      </c>
      <c r="AO115" s="1" t="s">
        <v>138</v>
      </c>
      <c r="AP115" s="2" t="s">
        <v>138</v>
      </c>
      <c r="AQ115" s="3" t="str">
        <f t="shared" si="134"/>
        <v>－</v>
      </c>
      <c r="AR115" s="1" t="s">
        <v>138</v>
      </c>
      <c r="AS115" s="2" t="s">
        <v>138</v>
      </c>
      <c r="AT115" s="3" t="str">
        <f t="shared" si="135"/>
        <v>－</v>
      </c>
      <c r="AU115" s="1" t="s">
        <v>138</v>
      </c>
      <c r="AV115" s="2" t="s">
        <v>138</v>
      </c>
      <c r="AW115" s="3" t="str">
        <f t="shared" si="136"/>
        <v>－</v>
      </c>
      <c r="AX115" s="1">
        <v>4</v>
      </c>
      <c r="AY115" s="2" t="s">
        <v>138</v>
      </c>
      <c r="AZ115" s="3">
        <f t="shared" si="137"/>
        <v>4</v>
      </c>
      <c r="BA115" s="1" t="s">
        <v>138</v>
      </c>
      <c r="BB115" s="2" t="s">
        <v>138</v>
      </c>
      <c r="BC115" s="3" t="str">
        <f t="shared" si="138"/>
        <v>－</v>
      </c>
      <c r="BD115" s="1" t="s">
        <v>138</v>
      </c>
      <c r="BE115" s="2" t="s">
        <v>138</v>
      </c>
      <c r="BF115" s="3" t="str">
        <f t="shared" si="139"/>
        <v>－</v>
      </c>
      <c r="BG115" s="13">
        <f t="shared" ref="BG115:BH117" si="150">IF(SUM(E115,H115,K115,N115,Q115,T115,W115,Z115,AC115,AF115,AI115,AL115,AO115,AR115,AU115,AX115,BA115,BD115)=0,"－",SUM(E115,H115,K115,N115,Q115,T115,W115,Z115,AC115,AF115,AI115,AL115,AO115,AR115,AU115,AX115,BA115,BD115))</f>
        <v>288271</v>
      </c>
      <c r="BH115" s="14">
        <f t="shared" si="150"/>
        <v>1354</v>
      </c>
      <c r="BI115" s="15">
        <f t="shared" si="141"/>
        <v>289625</v>
      </c>
      <c r="BJ115" s="1"/>
      <c r="BK115" s="2"/>
      <c r="BL115" s="3"/>
      <c r="BM115" s="1"/>
      <c r="BN115" s="2"/>
      <c r="BO115" s="3"/>
      <c r="BP115" s="1"/>
      <c r="BQ115" s="2"/>
      <c r="BR115" s="3"/>
      <c r="BS115" s="1"/>
      <c r="BT115" s="2"/>
      <c r="BU115" s="3"/>
      <c r="BV115" s="13"/>
      <c r="BW115" s="14"/>
      <c r="BX115" s="15"/>
    </row>
    <row r="116" spans="1:76" s="26" customFormat="1" ht="12.75" customHeight="1" x14ac:dyDescent="0.15">
      <c r="A116" s="61"/>
      <c r="B116" s="72" t="s">
        <v>31</v>
      </c>
      <c r="C116" s="55" t="s">
        <v>62</v>
      </c>
      <c r="D116" s="56"/>
      <c r="E116" s="4">
        <v>616288</v>
      </c>
      <c r="F116" s="5">
        <v>3810</v>
      </c>
      <c r="G116" s="6">
        <f t="shared" si="119"/>
        <v>620098</v>
      </c>
      <c r="H116" s="4" t="s">
        <v>138</v>
      </c>
      <c r="I116" s="5" t="s">
        <v>138</v>
      </c>
      <c r="J116" s="6" t="str">
        <f t="shared" si="145"/>
        <v>－</v>
      </c>
      <c r="K116" s="4">
        <v>18</v>
      </c>
      <c r="L116" s="5" t="s">
        <v>138</v>
      </c>
      <c r="M116" s="6">
        <f t="shared" si="124"/>
        <v>18</v>
      </c>
      <c r="N116" s="4" t="s">
        <v>138</v>
      </c>
      <c r="O116" s="5" t="s">
        <v>138</v>
      </c>
      <c r="P116" s="6" t="str">
        <f t="shared" si="125"/>
        <v>－</v>
      </c>
      <c r="Q116" s="4">
        <v>2423</v>
      </c>
      <c r="R116" s="5">
        <v>100</v>
      </c>
      <c r="S116" s="6">
        <f t="shared" si="126"/>
        <v>2523</v>
      </c>
      <c r="T116" s="4">
        <v>14</v>
      </c>
      <c r="U116" s="5">
        <v>1</v>
      </c>
      <c r="V116" s="6">
        <f t="shared" si="127"/>
        <v>15</v>
      </c>
      <c r="W116" s="4" t="s">
        <v>138</v>
      </c>
      <c r="X116" s="5" t="s">
        <v>138</v>
      </c>
      <c r="Y116" s="6" t="str">
        <f t="shared" si="128"/>
        <v>－</v>
      </c>
      <c r="Z116" s="4" t="s">
        <v>138</v>
      </c>
      <c r="AA116" s="5" t="s">
        <v>138</v>
      </c>
      <c r="AB116" s="6" t="str">
        <f t="shared" si="129"/>
        <v>－</v>
      </c>
      <c r="AC116" s="4">
        <v>9</v>
      </c>
      <c r="AD116" s="5" t="s">
        <v>138</v>
      </c>
      <c r="AE116" s="6">
        <f t="shared" si="130"/>
        <v>9</v>
      </c>
      <c r="AF116" s="4" t="s">
        <v>138</v>
      </c>
      <c r="AG116" s="5" t="s">
        <v>138</v>
      </c>
      <c r="AH116" s="6" t="str">
        <f t="shared" si="131"/>
        <v>－</v>
      </c>
      <c r="AI116" s="4" t="s">
        <v>138</v>
      </c>
      <c r="AJ116" s="5" t="s">
        <v>138</v>
      </c>
      <c r="AK116" s="6" t="str">
        <f t="shared" si="132"/>
        <v>－</v>
      </c>
      <c r="AL116" s="4" t="s">
        <v>138</v>
      </c>
      <c r="AM116" s="5" t="s">
        <v>138</v>
      </c>
      <c r="AN116" s="6" t="str">
        <f t="shared" si="133"/>
        <v>－</v>
      </c>
      <c r="AO116" s="4" t="s">
        <v>138</v>
      </c>
      <c r="AP116" s="5" t="s">
        <v>138</v>
      </c>
      <c r="AQ116" s="6" t="str">
        <f t="shared" si="134"/>
        <v>－</v>
      </c>
      <c r="AR116" s="4" t="s">
        <v>138</v>
      </c>
      <c r="AS116" s="5" t="s">
        <v>138</v>
      </c>
      <c r="AT116" s="6" t="str">
        <f t="shared" si="135"/>
        <v>－</v>
      </c>
      <c r="AU116" s="4" t="s">
        <v>138</v>
      </c>
      <c r="AV116" s="5" t="s">
        <v>138</v>
      </c>
      <c r="AW116" s="6" t="str">
        <f t="shared" si="136"/>
        <v>－</v>
      </c>
      <c r="AX116" s="4">
        <v>3</v>
      </c>
      <c r="AY116" s="5" t="s">
        <v>138</v>
      </c>
      <c r="AZ116" s="6">
        <f t="shared" si="137"/>
        <v>3</v>
      </c>
      <c r="BA116" s="4" t="s">
        <v>138</v>
      </c>
      <c r="BB116" s="5" t="s">
        <v>138</v>
      </c>
      <c r="BC116" s="6" t="str">
        <f t="shared" si="138"/>
        <v>－</v>
      </c>
      <c r="BD116" s="4">
        <v>10</v>
      </c>
      <c r="BE116" s="5">
        <v>1</v>
      </c>
      <c r="BF116" s="6">
        <f t="shared" si="139"/>
        <v>11</v>
      </c>
      <c r="BG116" s="4">
        <f t="shared" si="150"/>
        <v>618765</v>
      </c>
      <c r="BH116" s="5">
        <f t="shared" si="150"/>
        <v>3912</v>
      </c>
      <c r="BI116" s="6">
        <f t="shared" si="141"/>
        <v>622677</v>
      </c>
      <c r="BJ116" s="4"/>
      <c r="BK116" s="5"/>
      <c r="BL116" s="6"/>
      <c r="BM116" s="4"/>
      <c r="BN116" s="5"/>
      <c r="BO116" s="6"/>
      <c r="BP116" s="4"/>
      <c r="BQ116" s="5"/>
      <c r="BR116" s="6"/>
      <c r="BS116" s="4"/>
      <c r="BT116" s="5"/>
      <c r="BU116" s="6"/>
      <c r="BV116" s="4"/>
      <c r="BW116" s="5"/>
      <c r="BX116" s="6"/>
    </row>
    <row r="117" spans="1:76" s="26" customFormat="1" ht="12.75" customHeight="1" x14ac:dyDescent="0.15">
      <c r="A117" s="61"/>
      <c r="B117" s="73"/>
      <c r="C117" s="55" t="s">
        <v>63</v>
      </c>
      <c r="D117" s="56"/>
      <c r="E117" s="4">
        <v>61365</v>
      </c>
      <c r="F117" s="5">
        <v>276</v>
      </c>
      <c r="G117" s="6">
        <f t="shared" si="119"/>
        <v>61641</v>
      </c>
      <c r="H117" s="4" t="s">
        <v>138</v>
      </c>
      <c r="I117" s="5" t="s">
        <v>138</v>
      </c>
      <c r="J117" s="6" t="str">
        <f t="shared" si="145"/>
        <v>－</v>
      </c>
      <c r="K117" s="4" t="s">
        <v>138</v>
      </c>
      <c r="L117" s="5" t="s">
        <v>138</v>
      </c>
      <c r="M117" s="6" t="str">
        <f t="shared" si="124"/>
        <v>－</v>
      </c>
      <c r="N117" s="4" t="s">
        <v>138</v>
      </c>
      <c r="O117" s="5" t="s">
        <v>138</v>
      </c>
      <c r="P117" s="6" t="str">
        <f t="shared" si="125"/>
        <v>－</v>
      </c>
      <c r="Q117" s="4">
        <v>117</v>
      </c>
      <c r="R117" s="5" t="s">
        <v>138</v>
      </c>
      <c r="S117" s="6">
        <f t="shared" si="126"/>
        <v>117</v>
      </c>
      <c r="T117" s="4">
        <v>2</v>
      </c>
      <c r="U117" s="5" t="s">
        <v>138</v>
      </c>
      <c r="V117" s="6">
        <f t="shared" si="127"/>
        <v>2</v>
      </c>
      <c r="W117" s="4" t="s">
        <v>138</v>
      </c>
      <c r="X117" s="5" t="s">
        <v>138</v>
      </c>
      <c r="Y117" s="6" t="str">
        <f t="shared" si="128"/>
        <v>－</v>
      </c>
      <c r="Z117" s="4" t="s">
        <v>138</v>
      </c>
      <c r="AA117" s="5" t="s">
        <v>138</v>
      </c>
      <c r="AB117" s="6" t="str">
        <f t="shared" si="129"/>
        <v>－</v>
      </c>
      <c r="AC117" s="4" t="s">
        <v>138</v>
      </c>
      <c r="AD117" s="5" t="s">
        <v>138</v>
      </c>
      <c r="AE117" s="6" t="str">
        <f t="shared" si="130"/>
        <v>－</v>
      </c>
      <c r="AF117" s="4" t="s">
        <v>138</v>
      </c>
      <c r="AG117" s="5" t="s">
        <v>138</v>
      </c>
      <c r="AH117" s="6" t="str">
        <f t="shared" si="131"/>
        <v>－</v>
      </c>
      <c r="AI117" s="4" t="s">
        <v>138</v>
      </c>
      <c r="AJ117" s="5" t="s">
        <v>138</v>
      </c>
      <c r="AK117" s="6" t="str">
        <f t="shared" si="132"/>
        <v>－</v>
      </c>
      <c r="AL117" s="4" t="s">
        <v>138</v>
      </c>
      <c r="AM117" s="5" t="s">
        <v>138</v>
      </c>
      <c r="AN117" s="6" t="str">
        <f t="shared" si="133"/>
        <v>－</v>
      </c>
      <c r="AO117" s="4" t="s">
        <v>138</v>
      </c>
      <c r="AP117" s="5" t="s">
        <v>138</v>
      </c>
      <c r="AQ117" s="6" t="str">
        <f t="shared" si="134"/>
        <v>－</v>
      </c>
      <c r="AR117" s="4" t="s">
        <v>138</v>
      </c>
      <c r="AS117" s="5" t="s">
        <v>138</v>
      </c>
      <c r="AT117" s="6" t="str">
        <f t="shared" si="135"/>
        <v>－</v>
      </c>
      <c r="AU117" s="4" t="s">
        <v>138</v>
      </c>
      <c r="AV117" s="5" t="s">
        <v>138</v>
      </c>
      <c r="AW117" s="6" t="str">
        <f t="shared" si="136"/>
        <v>－</v>
      </c>
      <c r="AX117" s="4" t="s">
        <v>138</v>
      </c>
      <c r="AY117" s="5" t="s">
        <v>138</v>
      </c>
      <c r="AZ117" s="6" t="str">
        <f t="shared" si="137"/>
        <v>－</v>
      </c>
      <c r="BA117" s="4" t="s">
        <v>138</v>
      </c>
      <c r="BB117" s="5" t="s">
        <v>138</v>
      </c>
      <c r="BC117" s="6" t="str">
        <f t="shared" si="138"/>
        <v>－</v>
      </c>
      <c r="BD117" s="4" t="s">
        <v>138</v>
      </c>
      <c r="BE117" s="5" t="s">
        <v>138</v>
      </c>
      <c r="BF117" s="6" t="str">
        <f t="shared" si="139"/>
        <v>－</v>
      </c>
      <c r="BG117" s="4">
        <f t="shared" si="150"/>
        <v>61484</v>
      </c>
      <c r="BH117" s="5">
        <f t="shared" si="150"/>
        <v>276</v>
      </c>
      <c r="BI117" s="6">
        <f t="shared" si="141"/>
        <v>61760</v>
      </c>
      <c r="BJ117" s="4"/>
      <c r="BK117" s="5"/>
      <c r="BL117" s="6"/>
      <c r="BM117" s="4"/>
      <c r="BN117" s="5"/>
      <c r="BO117" s="6"/>
      <c r="BP117" s="4"/>
      <c r="BQ117" s="5"/>
      <c r="BR117" s="6"/>
      <c r="BS117" s="4"/>
      <c r="BT117" s="5"/>
      <c r="BU117" s="6"/>
      <c r="BV117" s="4"/>
      <c r="BW117" s="5"/>
      <c r="BX117" s="6"/>
    </row>
    <row r="118" spans="1:76" s="26" customFormat="1" ht="12.75" customHeight="1" x14ac:dyDescent="0.15">
      <c r="A118" s="61"/>
      <c r="B118" s="53"/>
      <c r="C118" s="55" t="s">
        <v>27</v>
      </c>
      <c r="D118" s="56"/>
      <c r="E118" s="4">
        <f>IF(SUM(E116:E117)=0,"－",SUM(E116:E117))</f>
        <v>677653</v>
      </c>
      <c r="F118" s="5">
        <f t="shared" ref="F118:BE118" si="151">IF(SUM(F116:F117)=0,"－",SUM(F116:F117))</f>
        <v>4086</v>
      </c>
      <c r="G118" s="6">
        <f t="shared" si="119"/>
        <v>681739</v>
      </c>
      <c r="H118" s="4" t="str">
        <f t="shared" si="151"/>
        <v>－</v>
      </c>
      <c r="I118" s="5" t="str">
        <f t="shared" si="151"/>
        <v>－</v>
      </c>
      <c r="J118" s="6" t="str">
        <f t="shared" si="145"/>
        <v>－</v>
      </c>
      <c r="K118" s="4">
        <f t="shared" si="151"/>
        <v>18</v>
      </c>
      <c r="L118" s="5" t="str">
        <f t="shared" si="151"/>
        <v>－</v>
      </c>
      <c r="M118" s="6">
        <f t="shared" si="124"/>
        <v>18</v>
      </c>
      <c r="N118" s="4" t="str">
        <f t="shared" si="151"/>
        <v>－</v>
      </c>
      <c r="O118" s="5" t="str">
        <f t="shared" si="151"/>
        <v>－</v>
      </c>
      <c r="P118" s="6" t="str">
        <f t="shared" si="125"/>
        <v>－</v>
      </c>
      <c r="Q118" s="4">
        <f t="shared" si="151"/>
        <v>2540</v>
      </c>
      <c r="R118" s="5">
        <f t="shared" si="151"/>
        <v>100</v>
      </c>
      <c r="S118" s="6">
        <f t="shared" si="126"/>
        <v>2640</v>
      </c>
      <c r="T118" s="4">
        <f t="shared" si="151"/>
        <v>16</v>
      </c>
      <c r="U118" s="5">
        <f t="shared" si="151"/>
        <v>1</v>
      </c>
      <c r="V118" s="6">
        <f t="shared" si="127"/>
        <v>17</v>
      </c>
      <c r="W118" s="4" t="str">
        <f t="shared" si="151"/>
        <v>－</v>
      </c>
      <c r="X118" s="5" t="str">
        <f t="shared" si="151"/>
        <v>－</v>
      </c>
      <c r="Y118" s="6" t="str">
        <f t="shared" si="128"/>
        <v>－</v>
      </c>
      <c r="Z118" s="4" t="str">
        <f t="shared" si="151"/>
        <v>－</v>
      </c>
      <c r="AA118" s="5" t="str">
        <f t="shared" si="151"/>
        <v>－</v>
      </c>
      <c r="AB118" s="6" t="str">
        <f t="shared" si="129"/>
        <v>－</v>
      </c>
      <c r="AC118" s="4">
        <f t="shared" si="151"/>
        <v>9</v>
      </c>
      <c r="AD118" s="5" t="str">
        <f t="shared" si="151"/>
        <v>－</v>
      </c>
      <c r="AE118" s="6">
        <f t="shared" si="130"/>
        <v>9</v>
      </c>
      <c r="AF118" s="4" t="str">
        <f t="shared" si="151"/>
        <v>－</v>
      </c>
      <c r="AG118" s="5" t="str">
        <f t="shared" si="151"/>
        <v>－</v>
      </c>
      <c r="AH118" s="6" t="str">
        <f t="shared" si="131"/>
        <v>－</v>
      </c>
      <c r="AI118" s="4" t="str">
        <f t="shared" si="151"/>
        <v>－</v>
      </c>
      <c r="AJ118" s="5" t="str">
        <f t="shared" si="151"/>
        <v>－</v>
      </c>
      <c r="AK118" s="6" t="str">
        <f t="shared" si="132"/>
        <v>－</v>
      </c>
      <c r="AL118" s="4" t="str">
        <f t="shared" si="151"/>
        <v>－</v>
      </c>
      <c r="AM118" s="5" t="str">
        <f t="shared" si="151"/>
        <v>－</v>
      </c>
      <c r="AN118" s="6" t="str">
        <f t="shared" si="133"/>
        <v>－</v>
      </c>
      <c r="AO118" s="4" t="str">
        <f t="shared" si="151"/>
        <v>－</v>
      </c>
      <c r="AP118" s="5" t="str">
        <f t="shared" si="151"/>
        <v>－</v>
      </c>
      <c r="AQ118" s="6" t="str">
        <f t="shared" si="134"/>
        <v>－</v>
      </c>
      <c r="AR118" s="4" t="str">
        <f t="shared" si="151"/>
        <v>－</v>
      </c>
      <c r="AS118" s="5" t="str">
        <f t="shared" si="151"/>
        <v>－</v>
      </c>
      <c r="AT118" s="6" t="str">
        <f t="shared" si="135"/>
        <v>－</v>
      </c>
      <c r="AU118" s="4" t="str">
        <f t="shared" si="151"/>
        <v>－</v>
      </c>
      <c r="AV118" s="5" t="str">
        <f t="shared" si="151"/>
        <v>－</v>
      </c>
      <c r="AW118" s="6" t="str">
        <f t="shared" si="136"/>
        <v>－</v>
      </c>
      <c r="AX118" s="4">
        <f t="shared" si="151"/>
        <v>3</v>
      </c>
      <c r="AY118" s="5" t="str">
        <f t="shared" si="151"/>
        <v>－</v>
      </c>
      <c r="AZ118" s="6">
        <f t="shared" si="137"/>
        <v>3</v>
      </c>
      <c r="BA118" s="4" t="str">
        <f t="shared" si="151"/>
        <v>－</v>
      </c>
      <c r="BB118" s="5" t="str">
        <f t="shared" si="151"/>
        <v>－</v>
      </c>
      <c r="BC118" s="6" t="str">
        <f t="shared" si="138"/>
        <v>－</v>
      </c>
      <c r="BD118" s="4">
        <f t="shared" si="151"/>
        <v>10</v>
      </c>
      <c r="BE118" s="5">
        <f t="shared" si="151"/>
        <v>1</v>
      </c>
      <c r="BF118" s="6">
        <f t="shared" si="139"/>
        <v>11</v>
      </c>
      <c r="BG118" s="4">
        <f>IF(SUM(BG116:BG117)=0,"－",SUM(BG116:BG117))</f>
        <v>680249</v>
      </c>
      <c r="BH118" s="5">
        <f>IF(SUM(BH116:BH117)=0,"－",SUM(BH116:BH117))</f>
        <v>4188</v>
      </c>
      <c r="BI118" s="6">
        <f t="shared" si="141"/>
        <v>684437</v>
      </c>
      <c r="BJ118" s="4"/>
      <c r="BK118" s="5"/>
      <c r="BL118" s="6"/>
      <c r="BM118" s="4"/>
      <c r="BN118" s="5"/>
      <c r="BO118" s="6"/>
      <c r="BP118" s="4"/>
      <c r="BQ118" s="5"/>
      <c r="BR118" s="6"/>
      <c r="BS118" s="4"/>
      <c r="BT118" s="5"/>
      <c r="BU118" s="6"/>
      <c r="BV118" s="4"/>
      <c r="BW118" s="5"/>
      <c r="BX118" s="6"/>
    </row>
    <row r="119" spans="1:76" s="26" customFormat="1" ht="12.75" customHeight="1" x14ac:dyDescent="0.15">
      <c r="A119" s="61"/>
      <c r="B119" s="54" t="s">
        <v>64</v>
      </c>
      <c r="C119" s="55" t="s">
        <v>64</v>
      </c>
      <c r="D119" s="56"/>
      <c r="E119" s="4">
        <v>340422</v>
      </c>
      <c r="F119" s="5">
        <v>2238</v>
      </c>
      <c r="G119" s="6">
        <f t="shared" si="119"/>
        <v>342660</v>
      </c>
      <c r="H119" s="4" t="s">
        <v>138</v>
      </c>
      <c r="I119" s="5" t="s">
        <v>138</v>
      </c>
      <c r="J119" s="6" t="str">
        <f t="shared" si="145"/>
        <v>－</v>
      </c>
      <c r="K119" s="4">
        <v>9</v>
      </c>
      <c r="L119" s="5" t="s">
        <v>138</v>
      </c>
      <c r="M119" s="6">
        <f t="shared" si="124"/>
        <v>9</v>
      </c>
      <c r="N119" s="4" t="s">
        <v>138</v>
      </c>
      <c r="O119" s="5" t="s">
        <v>138</v>
      </c>
      <c r="P119" s="6" t="str">
        <f t="shared" si="125"/>
        <v>－</v>
      </c>
      <c r="Q119" s="4">
        <v>1288</v>
      </c>
      <c r="R119" s="5">
        <v>63</v>
      </c>
      <c r="S119" s="6">
        <f t="shared" si="126"/>
        <v>1351</v>
      </c>
      <c r="T119" s="4">
        <v>26</v>
      </c>
      <c r="U119" s="5" t="s">
        <v>138</v>
      </c>
      <c r="V119" s="6">
        <f t="shared" si="127"/>
        <v>26</v>
      </c>
      <c r="W119" s="4" t="s">
        <v>138</v>
      </c>
      <c r="X119" s="5" t="s">
        <v>138</v>
      </c>
      <c r="Y119" s="6" t="str">
        <f t="shared" si="128"/>
        <v>－</v>
      </c>
      <c r="Z119" s="4" t="s">
        <v>138</v>
      </c>
      <c r="AA119" s="5" t="s">
        <v>138</v>
      </c>
      <c r="AB119" s="6" t="str">
        <f t="shared" si="129"/>
        <v>－</v>
      </c>
      <c r="AC119" s="4">
        <v>49</v>
      </c>
      <c r="AD119" s="5" t="s">
        <v>138</v>
      </c>
      <c r="AE119" s="6">
        <f t="shared" si="130"/>
        <v>49</v>
      </c>
      <c r="AF119" s="4" t="s">
        <v>138</v>
      </c>
      <c r="AG119" s="5" t="s">
        <v>138</v>
      </c>
      <c r="AH119" s="6" t="str">
        <f t="shared" si="131"/>
        <v>－</v>
      </c>
      <c r="AI119" s="4" t="s">
        <v>138</v>
      </c>
      <c r="AJ119" s="5" t="s">
        <v>138</v>
      </c>
      <c r="AK119" s="6" t="str">
        <f t="shared" si="132"/>
        <v>－</v>
      </c>
      <c r="AL119" s="4" t="s">
        <v>138</v>
      </c>
      <c r="AM119" s="5" t="s">
        <v>138</v>
      </c>
      <c r="AN119" s="6" t="str">
        <f t="shared" si="133"/>
        <v>－</v>
      </c>
      <c r="AO119" s="4" t="s">
        <v>138</v>
      </c>
      <c r="AP119" s="5" t="s">
        <v>138</v>
      </c>
      <c r="AQ119" s="6" t="str">
        <f t="shared" si="134"/>
        <v>－</v>
      </c>
      <c r="AR119" s="4" t="s">
        <v>138</v>
      </c>
      <c r="AS119" s="5" t="s">
        <v>138</v>
      </c>
      <c r="AT119" s="6" t="str">
        <f t="shared" si="135"/>
        <v>－</v>
      </c>
      <c r="AU119" s="4" t="s">
        <v>138</v>
      </c>
      <c r="AV119" s="5" t="s">
        <v>138</v>
      </c>
      <c r="AW119" s="6" t="str">
        <f t="shared" si="136"/>
        <v>－</v>
      </c>
      <c r="AX119" s="4">
        <v>7</v>
      </c>
      <c r="AY119" s="5" t="s">
        <v>138</v>
      </c>
      <c r="AZ119" s="6">
        <f t="shared" si="137"/>
        <v>7</v>
      </c>
      <c r="BA119" s="4" t="s">
        <v>138</v>
      </c>
      <c r="BB119" s="5" t="s">
        <v>138</v>
      </c>
      <c r="BC119" s="6" t="str">
        <f t="shared" si="138"/>
        <v>－</v>
      </c>
      <c r="BD119" s="4">
        <v>13</v>
      </c>
      <c r="BE119" s="5">
        <v>2</v>
      </c>
      <c r="BF119" s="6">
        <f t="shared" si="139"/>
        <v>15</v>
      </c>
      <c r="BG119" s="4">
        <f t="shared" ref="BG119:BH123" si="152">IF(SUM(E119,H119,K119,N119,Q119,T119,W119,Z119,AC119,AF119,AI119,AL119,AO119,AR119,AU119,AX119,BA119,BD119)=0,"－",SUM(E119,H119,K119,N119,Q119,T119,W119,Z119,AC119,AF119,AI119,AL119,AO119,AR119,AU119,AX119,BA119,BD119))</f>
        <v>341814</v>
      </c>
      <c r="BH119" s="5">
        <f t="shared" si="152"/>
        <v>2303</v>
      </c>
      <c r="BI119" s="6">
        <f t="shared" si="141"/>
        <v>344117</v>
      </c>
      <c r="BJ119" s="4"/>
      <c r="BK119" s="5"/>
      <c r="BL119" s="6"/>
      <c r="BM119" s="4"/>
      <c r="BN119" s="5"/>
      <c r="BO119" s="6"/>
      <c r="BP119" s="4"/>
      <c r="BQ119" s="5"/>
      <c r="BR119" s="6"/>
      <c r="BS119" s="4"/>
      <c r="BT119" s="5"/>
      <c r="BU119" s="6"/>
      <c r="BV119" s="4"/>
      <c r="BW119" s="5"/>
      <c r="BX119" s="6"/>
    </row>
    <row r="120" spans="1:76" s="26" customFormat="1" ht="12.75" customHeight="1" x14ac:dyDescent="0.15">
      <c r="A120" s="61"/>
      <c r="B120" s="54"/>
      <c r="C120" s="91" t="s">
        <v>65</v>
      </c>
      <c r="D120" s="92"/>
      <c r="E120" s="4">
        <v>462752</v>
      </c>
      <c r="F120" s="5">
        <v>3230</v>
      </c>
      <c r="G120" s="6">
        <f t="shared" si="119"/>
        <v>465982</v>
      </c>
      <c r="H120" s="4" t="s">
        <v>138</v>
      </c>
      <c r="I120" s="5" t="s">
        <v>138</v>
      </c>
      <c r="J120" s="6" t="str">
        <f t="shared" si="145"/>
        <v>－</v>
      </c>
      <c r="K120" s="4">
        <v>4</v>
      </c>
      <c r="L120" s="5">
        <v>1</v>
      </c>
      <c r="M120" s="6">
        <f t="shared" si="124"/>
        <v>5</v>
      </c>
      <c r="N120" s="4" t="s">
        <v>138</v>
      </c>
      <c r="O120" s="5" t="s">
        <v>138</v>
      </c>
      <c r="P120" s="6" t="str">
        <f t="shared" si="125"/>
        <v>－</v>
      </c>
      <c r="Q120" s="4">
        <v>1778</v>
      </c>
      <c r="R120" s="5">
        <v>44</v>
      </c>
      <c r="S120" s="6">
        <f t="shared" si="126"/>
        <v>1822</v>
      </c>
      <c r="T120" s="4">
        <v>14</v>
      </c>
      <c r="U120" s="5" t="s">
        <v>138</v>
      </c>
      <c r="V120" s="6">
        <f t="shared" si="127"/>
        <v>14</v>
      </c>
      <c r="W120" s="4" t="s">
        <v>138</v>
      </c>
      <c r="X120" s="5" t="s">
        <v>138</v>
      </c>
      <c r="Y120" s="6" t="str">
        <f t="shared" si="128"/>
        <v>－</v>
      </c>
      <c r="Z120" s="4" t="s">
        <v>138</v>
      </c>
      <c r="AA120" s="5" t="s">
        <v>138</v>
      </c>
      <c r="AB120" s="6" t="str">
        <f t="shared" si="129"/>
        <v>－</v>
      </c>
      <c r="AC120" s="4">
        <v>16</v>
      </c>
      <c r="AD120" s="5">
        <v>2</v>
      </c>
      <c r="AE120" s="6">
        <f t="shared" si="130"/>
        <v>18</v>
      </c>
      <c r="AF120" s="4" t="s">
        <v>138</v>
      </c>
      <c r="AG120" s="5" t="s">
        <v>138</v>
      </c>
      <c r="AH120" s="6" t="str">
        <f t="shared" si="131"/>
        <v>－</v>
      </c>
      <c r="AI120" s="4" t="s">
        <v>138</v>
      </c>
      <c r="AJ120" s="5" t="s">
        <v>138</v>
      </c>
      <c r="AK120" s="6" t="str">
        <f t="shared" si="132"/>
        <v>－</v>
      </c>
      <c r="AL120" s="4">
        <v>1</v>
      </c>
      <c r="AM120" s="5" t="s">
        <v>138</v>
      </c>
      <c r="AN120" s="6">
        <f t="shared" si="133"/>
        <v>1</v>
      </c>
      <c r="AO120" s="4" t="s">
        <v>138</v>
      </c>
      <c r="AP120" s="5" t="s">
        <v>138</v>
      </c>
      <c r="AQ120" s="6" t="str">
        <f t="shared" si="134"/>
        <v>－</v>
      </c>
      <c r="AR120" s="4" t="s">
        <v>138</v>
      </c>
      <c r="AS120" s="5" t="s">
        <v>138</v>
      </c>
      <c r="AT120" s="6" t="str">
        <f t="shared" si="135"/>
        <v>－</v>
      </c>
      <c r="AU120" s="4" t="s">
        <v>138</v>
      </c>
      <c r="AV120" s="5" t="s">
        <v>138</v>
      </c>
      <c r="AW120" s="6" t="str">
        <f t="shared" si="136"/>
        <v>－</v>
      </c>
      <c r="AX120" s="4">
        <v>5</v>
      </c>
      <c r="AY120" s="5" t="s">
        <v>138</v>
      </c>
      <c r="AZ120" s="6">
        <f t="shared" si="137"/>
        <v>5</v>
      </c>
      <c r="BA120" s="4" t="s">
        <v>138</v>
      </c>
      <c r="BB120" s="5" t="s">
        <v>138</v>
      </c>
      <c r="BC120" s="6" t="str">
        <f t="shared" si="138"/>
        <v>－</v>
      </c>
      <c r="BD120" s="4">
        <v>5</v>
      </c>
      <c r="BE120" s="5">
        <v>3</v>
      </c>
      <c r="BF120" s="6">
        <f t="shared" si="139"/>
        <v>8</v>
      </c>
      <c r="BG120" s="4">
        <f t="shared" si="152"/>
        <v>464575</v>
      </c>
      <c r="BH120" s="5">
        <f t="shared" si="152"/>
        <v>3280</v>
      </c>
      <c r="BI120" s="6">
        <f t="shared" si="141"/>
        <v>467855</v>
      </c>
      <c r="BJ120" s="4"/>
      <c r="BK120" s="5"/>
      <c r="BL120" s="6"/>
      <c r="BM120" s="4"/>
      <c r="BN120" s="5"/>
      <c r="BO120" s="6"/>
      <c r="BP120" s="4"/>
      <c r="BQ120" s="5"/>
      <c r="BR120" s="6"/>
      <c r="BS120" s="4"/>
      <c r="BT120" s="5"/>
      <c r="BU120" s="6"/>
      <c r="BV120" s="4"/>
      <c r="BW120" s="5"/>
      <c r="BX120" s="6"/>
    </row>
    <row r="121" spans="1:76" s="26" customFormat="1" ht="12.75" customHeight="1" x14ac:dyDescent="0.15">
      <c r="A121" s="61"/>
      <c r="B121" s="54"/>
      <c r="C121" s="98" t="s">
        <v>114</v>
      </c>
      <c r="D121" s="33" t="s">
        <v>66</v>
      </c>
      <c r="E121" s="4">
        <v>76991</v>
      </c>
      <c r="F121" s="5">
        <v>670</v>
      </c>
      <c r="G121" s="6">
        <f t="shared" si="119"/>
        <v>77661</v>
      </c>
      <c r="H121" s="4" t="s">
        <v>138</v>
      </c>
      <c r="I121" s="5" t="s">
        <v>138</v>
      </c>
      <c r="J121" s="6" t="str">
        <f t="shared" si="145"/>
        <v>－</v>
      </c>
      <c r="K121" s="4" t="s">
        <v>138</v>
      </c>
      <c r="L121" s="5" t="s">
        <v>138</v>
      </c>
      <c r="M121" s="6" t="str">
        <f t="shared" si="124"/>
        <v>－</v>
      </c>
      <c r="N121" s="4" t="s">
        <v>138</v>
      </c>
      <c r="O121" s="5" t="s">
        <v>138</v>
      </c>
      <c r="P121" s="6" t="str">
        <f t="shared" si="125"/>
        <v>－</v>
      </c>
      <c r="Q121" s="4">
        <v>298</v>
      </c>
      <c r="R121" s="5">
        <v>24</v>
      </c>
      <c r="S121" s="6">
        <f t="shared" si="126"/>
        <v>322</v>
      </c>
      <c r="T121" s="4">
        <v>15</v>
      </c>
      <c r="U121" s="5" t="s">
        <v>138</v>
      </c>
      <c r="V121" s="6">
        <f t="shared" si="127"/>
        <v>15</v>
      </c>
      <c r="W121" s="4" t="s">
        <v>138</v>
      </c>
      <c r="X121" s="5" t="s">
        <v>138</v>
      </c>
      <c r="Y121" s="6" t="str">
        <f t="shared" si="128"/>
        <v>－</v>
      </c>
      <c r="Z121" s="4" t="s">
        <v>138</v>
      </c>
      <c r="AA121" s="5" t="s">
        <v>138</v>
      </c>
      <c r="AB121" s="6" t="str">
        <f t="shared" si="129"/>
        <v>－</v>
      </c>
      <c r="AC121" s="4">
        <v>13</v>
      </c>
      <c r="AD121" s="5" t="s">
        <v>138</v>
      </c>
      <c r="AE121" s="6">
        <f t="shared" si="130"/>
        <v>13</v>
      </c>
      <c r="AF121" s="4" t="s">
        <v>138</v>
      </c>
      <c r="AG121" s="5" t="s">
        <v>138</v>
      </c>
      <c r="AH121" s="6" t="str">
        <f t="shared" si="131"/>
        <v>－</v>
      </c>
      <c r="AI121" s="4" t="s">
        <v>138</v>
      </c>
      <c r="AJ121" s="5" t="s">
        <v>138</v>
      </c>
      <c r="AK121" s="6" t="str">
        <f t="shared" si="132"/>
        <v>－</v>
      </c>
      <c r="AL121" s="4" t="s">
        <v>138</v>
      </c>
      <c r="AM121" s="5" t="s">
        <v>138</v>
      </c>
      <c r="AN121" s="6" t="str">
        <f t="shared" si="133"/>
        <v>－</v>
      </c>
      <c r="AO121" s="4" t="s">
        <v>138</v>
      </c>
      <c r="AP121" s="5" t="s">
        <v>138</v>
      </c>
      <c r="AQ121" s="6" t="str">
        <f t="shared" si="134"/>
        <v>－</v>
      </c>
      <c r="AR121" s="4" t="s">
        <v>138</v>
      </c>
      <c r="AS121" s="5" t="s">
        <v>138</v>
      </c>
      <c r="AT121" s="6" t="str">
        <f t="shared" si="135"/>
        <v>－</v>
      </c>
      <c r="AU121" s="4" t="s">
        <v>138</v>
      </c>
      <c r="AV121" s="5" t="s">
        <v>138</v>
      </c>
      <c r="AW121" s="6" t="str">
        <f t="shared" si="136"/>
        <v>－</v>
      </c>
      <c r="AX121" s="4" t="s">
        <v>138</v>
      </c>
      <c r="AY121" s="5" t="s">
        <v>138</v>
      </c>
      <c r="AZ121" s="6" t="str">
        <f t="shared" si="137"/>
        <v>－</v>
      </c>
      <c r="BA121" s="4" t="s">
        <v>138</v>
      </c>
      <c r="BB121" s="5" t="s">
        <v>138</v>
      </c>
      <c r="BC121" s="6" t="str">
        <f t="shared" si="138"/>
        <v>－</v>
      </c>
      <c r="BD121" s="4">
        <v>5</v>
      </c>
      <c r="BE121" s="5" t="s">
        <v>138</v>
      </c>
      <c r="BF121" s="6">
        <f t="shared" si="139"/>
        <v>5</v>
      </c>
      <c r="BG121" s="4">
        <f t="shared" si="152"/>
        <v>77322</v>
      </c>
      <c r="BH121" s="5">
        <f t="shared" si="152"/>
        <v>694</v>
      </c>
      <c r="BI121" s="6">
        <f t="shared" si="141"/>
        <v>78016</v>
      </c>
      <c r="BJ121" s="4"/>
      <c r="BK121" s="5"/>
      <c r="BL121" s="6"/>
      <c r="BM121" s="4"/>
      <c r="BN121" s="5"/>
      <c r="BO121" s="6"/>
      <c r="BP121" s="4"/>
      <c r="BQ121" s="5"/>
      <c r="BR121" s="6"/>
      <c r="BS121" s="4"/>
      <c r="BT121" s="5"/>
      <c r="BU121" s="6"/>
      <c r="BV121" s="4"/>
      <c r="BW121" s="5"/>
      <c r="BX121" s="6"/>
    </row>
    <row r="122" spans="1:76" s="26" customFormat="1" ht="12.75" customHeight="1" x14ac:dyDescent="0.15">
      <c r="A122" s="61"/>
      <c r="B122" s="54"/>
      <c r="C122" s="98"/>
      <c r="D122" s="33" t="s">
        <v>115</v>
      </c>
      <c r="E122" s="4">
        <v>127425</v>
      </c>
      <c r="F122" s="5">
        <v>694</v>
      </c>
      <c r="G122" s="6">
        <f t="shared" si="119"/>
        <v>128119</v>
      </c>
      <c r="H122" s="4" t="s">
        <v>138</v>
      </c>
      <c r="I122" s="5" t="s">
        <v>138</v>
      </c>
      <c r="J122" s="6" t="str">
        <f t="shared" si="145"/>
        <v>－</v>
      </c>
      <c r="K122" s="4">
        <v>3</v>
      </c>
      <c r="L122" s="5">
        <v>2</v>
      </c>
      <c r="M122" s="6">
        <f t="shared" si="124"/>
        <v>5</v>
      </c>
      <c r="N122" s="4" t="s">
        <v>138</v>
      </c>
      <c r="O122" s="5" t="s">
        <v>138</v>
      </c>
      <c r="P122" s="6" t="str">
        <f t="shared" si="125"/>
        <v>－</v>
      </c>
      <c r="Q122" s="4">
        <v>426</v>
      </c>
      <c r="R122" s="5">
        <v>24</v>
      </c>
      <c r="S122" s="6">
        <f t="shared" si="126"/>
        <v>450</v>
      </c>
      <c r="T122" s="4">
        <v>2</v>
      </c>
      <c r="U122" s="5" t="s">
        <v>138</v>
      </c>
      <c r="V122" s="6">
        <f t="shared" si="127"/>
        <v>2</v>
      </c>
      <c r="W122" s="4" t="s">
        <v>138</v>
      </c>
      <c r="X122" s="5" t="s">
        <v>138</v>
      </c>
      <c r="Y122" s="6" t="str">
        <f t="shared" si="128"/>
        <v>－</v>
      </c>
      <c r="Z122" s="4" t="s">
        <v>138</v>
      </c>
      <c r="AA122" s="5" t="s">
        <v>138</v>
      </c>
      <c r="AB122" s="6" t="str">
        <f t="shared" si="129"/>
        <v>－</v>
      </c>
      <c r="AC122" s="4">
        <v>2</v>
      </c>
      <c r="AD122" s="5" t="s">
        <v>138</v>
      </c>
      <c r="AE122" s="6">
        <f t="shared" si="130"/>
        <v>2</v>
      </c>
      <c r="AF122" s="4" t="s">
        <v>138</v>
      </c>
      <c r="AG122" s="5" t="s">
        <v>138</v>
      </c>
      <c r="AH122" s="6" t="str">
        <f t="shared" si="131"/>
        <v>－</v>
      </c>
      <c r="AI122" s="4" t="s">
        <v>138</v>
      </c>
      <c r="AJ122" s="5" t="s">
        <v>138</v>
      </c>
      <c r="AK122" s="6" t="str">
        <f t="shared" si="132"/>
        <v>－</v>
      </c>
      <c r="AL122" s="4" t="s">
        <v>138</v>
      </c>
      <c r="AM122" s="5" t="s">
        <v>138</v>
      </c>
      <c r="AN122" s="6" t="str">
        <f t="shared" si="133"/>
        <v>－</v>
      </c>
      <c r="AO122" s="4">
        <v>1</v>
      </c>
      <c r="AP122" s="5" t="s">
        <v>138</v>
      </c>
      <c r="AQ122" s="6">
        <f t="shared" si="134"/>
        <v>1</v>
      </c>
      <c r="AR122" s="4" t="s">
        <v>138</v>
      </c>
      <c r="AS122" s="5" t="s">
        <v>138</v>
      </c>
      <c r="AT122" s="6" t="str">
        <f t="shared" si="135"/>
        <v>－</v>
      </c>
      <c r="AU122" s="4" t="s">
        <v>138</v>
      </c>
      <c r="AV122" s="5" t="s">
        <v>138</v>
      </c>
      <c r="AW122" s="6" t="str">
        <f t="shared" si="136"/>
        <v>－</v>
      </c>
      <c r="AX122" s="4" t="s">
        <v>138</v>
      </c>
      <c r="AY122" s="5" t="s">
        <v>138</v>
      </c>
      <c r="AZ122" s="6" t="str">
        <f t="shared" si="137"/>
        <v>－</v>
      </c>
      <c r="BA122" s="4" t="s">
        <v>138</v>
      </c>
      <c r="BB122" s="5" t="s">
        <v>138</v>
      </c>
      <c r="BC122" s="6" t="str">
        <f t="shared" si="138"/>
        <v>－</v>
      </c>
      <c r="BD122" s="4" t="s">
        <v>138</v>
      </c>
      <c r="BE122" s="5" t="s">
        <v>138</v>
      </c>
      <c r="BF122" s="6" t="str">
        <f t="shared" si="139"/>
        <v>－</v>
      </c>
      <c r="BG122" s="4">
        <f t="shared" si="152"/>
        <v>127859</v>
      </c>
      <c r="BH122" s="5">
        <f t="shared" si="152"/>
        <v>720</v>
      </c>
      <c r="BI122" s="6">
        <f t="shared" si="141"/>
        <v>128579</v>
      </c>
      <c r="BJ122" s="4"/>
      <c r="BK122" s="5"/>
      <c r="BL122" s="6"/>
      <c r="BM122" s="4"/>
      <c r="BN122" s="5"/>
      <c r="BO122" s="6"/>
      <c r="BP122" s="4"/>
      <c r="BQ122" s="5"/>
      <c r="BR122" s="6"/>
      <c r="BS122" s="4"/>
      <c r="BT122" s="5"/>
      <c r="BU122" s="6"/>
      <c r="BV122" s="4"/>
      <c r="BW122" s="5"/>
      <c r="BX122" s="6"/>
    </row>
    <row r="123" spans="1:76" s="26" customFormat="1" ht="12.75" customHeight="1" x14ac:dyDescent="0.15">
      <c r="A123" s="61"/>
      <c r="B123" s="54"/>
      <c r="C123" s="98"/>
      <c r="D123" s="33" t="s">
        <v>142</v>
      </c>
      <c r="E123" s="4">
        <v>183828</v>
      </c>
      <c r="F123" s="5">
        <v>1089</v>
      </c>
      <c r="G123" s="6">
        <f t="shared" si="119"/>
        <v>184917</v>
      </c>
      <c r="H123" s="4" t="s">
        <v>138</v>
      </c>
      <c r="I123" s="5" t="s">
        <v>138</v>
      </c>
      <c r="J123" s="6" t="str">
        <f t="shared" si="145"/>
        <v>－</v>
      </c>
      <c r="K123" s="4">
        <v>3</v>
      </c>
      <c r="L123" s="5" t="s">
        <v>138</v>
      </c>
      <c r="M123" s="6">
        <f t="shared" si="124"/>
        <v>3</v>
      </c>
      <c r="N123" s="4" t="s">
        <v>138</v>
      </c>
      <c r="O123" s="5" t="s">
        <v>138</v>
      </c>
      <c r="P123" s="6" t="str">
        <f t="shared" si="125"/>
        <v>－</v>
      </c>
      <c r="Q123" s="4">
        <v>594</v>
      </c>
      <c r="R123" s="5">
        <v>13</v>
      </c>
      <c r="S123" s="6">
        <f t="shared" si="126"/>
        <v>607</v>
      </c>
      <c r="T123" s="4">
        <v>11</v>
      </c>
      <c r="U123" s="5" t="s">
        <v>138</v>
      </c>
      <c r="V123" s="6">
        <f t="shared" si="127"/>
        <v>11</v>
      </c>
      <c r="W123" s="4" t="s">
        <v>138</v>
      </c>
      <c r="X123" s="5" t="s">
        <v>138</v>
      </c>
      <c r="Y123" s="6" t="str">
        <f t="shared" si="128"/>
        <v>－</v>
      </c>
      <c r="Z123" s="4" t="s">
        <v>138</v>
      </c>
      <c r="AA123" s="5" t="s">
        <v>138</v>
      </c>
      <c r="AB123" s="6" t="str">
        <f t="shared" si="129"/>
        <v>－</v>
      </c>
      <c r="AC123" s="4">
        <v>15</v>
      </c>
      <c r="AD123" s="5" t="s">
        <v>138</v>
      </c>
      <c r="AE123" s="6">
        <f t="shared" si="130"/>
        <v>15</v>
      </c>
      <c r="AF123" s="4" t="s">
        <v>138</v>
      </c>
      <c r="AG123" s="5" t="s">
        <v>138</v>
      </c>
      <c r="AH123" s="6" t="str">
        <f t="shared" si="131"/>
        <v>－</v>
      </c>
      <c r="AI123" s="4" t="s">
        <v>138</v>
      </c>
      <c r="AJ123" s="5" t="s">
        <v>138</v>
      </c>
      <c r="AK123" s="6" t="str">
        <f t="shared" si="132"/>
        <v>－</v>
      </c>
      <c r="AL123" s="4" t="s">
        <v>138</v>
      </c>
      <c r="AM123" s="5" t="s">
        <v>138</v>
      </c>
      <c r="AN123" s="6" t="str">
        <f t="shared" si="133"/>
        <v>－</v>
      </c>
      <c r="AO123" s="4" t="s">
        <v>138</v>
      </c>
      <c r="AP123" s="5" t="s">
        <v>138</v>
      </c>
      <c r="AQ123" s="6" t="str">
        <f t="shared" si="134"/>
        <v>－</v>
      </c>
      <c r="AR123" s="4" t="s">
        <v>138</v>
      </c>
      <c r="AS123" s="5" t="s">
        <v>138</v>
      </c>
      <c r="AT123" s="6" t="str">
        <f t="shared" si="135"/>
        <v>－</v>
      </c>
      <c r="AU123" s="4" t="s">
        <v>138</v>
      </c>
      <c r="AV123" s="5" t="s">
        <v>138</v>
      </c>
      <c r="AW123" s="6" t="str">
        <f t="shared" si="136"/>
        <v>－</v>
      </c>
      <c r="AX123" s="4" t="s">
        <v>138</v>
      </c>
      <c r="AY123" s="5" t="s">
        <v>138</v>
      </c>
      <c r="AZ123" s="6" t="str">
        <f t="shared" si="137"/>
        <v>－</v>
      </c>
      <c r="BA123" s="4" t="s">
        <v>138</v>
      </c>
      <c r="BB123" s="5" t="s">
        <v>138</v>
      </c>
      <c r="BC123" s="6" t="str">
        <f t="shared" si="138"/>
        <v>－</v>
      </c>
      <c r="BD123" s="4">
        <v>3</v>
      </c>
      <c r="BE123" s="5" t="s">
        <v>138</v>
      </c>
      <c r="BF123" s="6">
        <f t="shared" si="139"/>
        <v>3</v>
      </c>
      <c r="BG123" s="4">
        <f t="shared" si="152"/>
        <v>184454</v>
      </c>
      <c r="BH123" s="5">
        <f t="shared" si="152"/>
        <v>1102</v>
      </c>
      <c r="BI123" s="6">
        <f t="shared" si="141"/>
        <v>185556</v>
      </c>
      <c r="BJ123" s="4"/>
      <c r="BK123" s="5"/>
      <c r="BL123" s="6"/>
      <c r="BM123" s="4"/>
      <c r="BN123" s="5"/>
      <c r="BO123" s="6"/>
      <c r="BP123" s="4"/>
      <c r="BQ123" s="5"/>
      <c r="BR123" s="6"/>
      <c r="BS123" s="4"/>
      <c r="BT123" s="5"/>
      <c r="BU123" s="6"/>
      <c r="BV123" s="4"/>
      <c r="BW123" s="5"/>
      <c r="BX123" s="6"/>
    </row>
    <row r="124" spans="1:76" s="26" customFormat="1" ht="12.75" customHeight="1" x14ac:dyDescent="0.15">
      <c r="A124" s="61"/>
      <c r="B124" s="54"/>
      <c r="C124" s="98"/>
      <c r="D124" s="33" t="s">
        <v>27</v>
      </c>
      <c r="E124" s="4">
        <f>IF(SUM(E121:E123)=0,"－",SUM(E121:E123))</f>
        <v>388244</v>
      </c>
      <c r="F124" s="5">
        <f t="shared" ref="F124:BE124" si="153">IF(SUM(F121:F123)=0,"－",SUM(F121:F123))</f>
        <v>2453</v>
      </c>
      <c r="G124" s="6">
        <f t="shared" si="119"/>
        <v>390697</v>
      </c>
      <c r="H124" s="4" t="str">
        <f t="shared" si="153"/>
        <v>－</v>
      </c>
      <c r="I124" s="5" t="str">
        <f t="shared" si="153"/>
        <v>－</v>
      </c>
      <c r="J124" s="6" t="str">
        <f t="shared" si="145"/>
        <v>－</v>
      </c>
      <c r="K124" s="4">
        <f t="shared" si="153"/>
        <v>6</v>
      </c>
      <c r="L124" s="5">
        <f t="shared" si="153"/>
        <v>2</v>
      </c>
      <c r="M124" s="6">
        <f t="shared" si="124"/>
        <v>8</v>
      </c>
      <c r="N124" s="4" t="str">
        <f t="shared" si="153"/>
        <v>－</v>
      </c>
      <c r="O124" s="5" t="str">
        <f t="shared" si="153"/>
        <v>－</v>
      </c>
      <c r="P124" s="6" t="str">
        <f t="shared" si="125"/>
        <v>－</v>
      </c>
      <c r="Q124" s="4">
        <f t="shared" si="153"/>
        <v>1318</v>
      </c>
      <c r="R124" s="5">
        <f t="shared" si="153"/>
        <v>61</v>
      </c>
      <c r="S124" s="6">
        <f t="shared" si="126"/>
        <v>1379</v>
      </c>
      <c r="T124" s="4">
        <f t="shared" si="153"/>
        <v>28</v>
      </c>
      <c r="U124" s="5" t="str">
        <f t="shared" si="153"/>
        <v>－</v>
      </c>
      <c r="V124" s="6">
        <f t="shared" si="127"/>
        <v>28</v>
      </c>
      <c r="W124" s="4" t="str">
        <f t="shared" si="153"/>
        <v>－</v>
      </c>
      <c r="X124" s="5" t="str">
        <f t="shared" si="153"/>
        <v>－</v>
      </c>
      <c r="Y124" s="6" t="str">
        <f t="shared" si="128"/>
        <v>－</v>
      </c>
      <c r="Z124" s="4" t="str">
        <f t="shared" si="153"/>
        <v>－</v>
      </c>
      <c r="AA124" s="5" t="str">
        <f t="shared" si="153"/>
        <v>－</v>
      </c>
      <c r="AB124" s="6" t="str">
        <f t="shared" si="129"/>
        <v>－</v>
      </c>
      <c r="AC124" s="4">
        <f t="shared" si="153"/>
        <v>30</v>
      </c>
      <c r="AD124" s="5" t="str">
        <f t="shared" si="153"/>
        <v>－</v>
      </c>
      <c r="AE124" s="6">
        <f t="shared" si="130"/>
        <v>30</v>
      </c>
      <c r="AF124" s="4" t="str">
        <f t="shared" si="153"/>
        <v>－</v>
      </c>
      <c r="AG124" s="5" t="str">
        <f t="shared" si="153"/>
        <v>－</v>
      </c>
      <c r="AH124" s="6" t="str">
        <f t="shared" si="131"/>
        <v>－</v>
      </c>
      <c r="AI124" s="4" t="str">
        <f t="shared" si="153"/>
        <v>－</v>
      </c>
      <c r="AJ124" s="5" t="str">
        <f t="shared" si="153"/>
        <v>－</v>
      </c>
      <c r="AK124" s="6" t="str">
        <f t="shared" si="132"/>
        <v>－</v>
      </c>
      <c r="AL124" s="4" t="str">
        <f t="shared" si="153"/>
        <v>－</v>
      </c>
      <c r="AM124" s="5" t="str">
        <f t="shared" si="153"/>
        <v>－</v>
      </c>
      <c r="AN124" s="6" t="str">
        <f t="shared" si="133"/>
        <v>－</v>
      </c>
      <c r="AO124" s="4">
        <f t="shared" si="153"/>
        <v>1</v>
      </c>
      <c r="AP124" s="5" t="str">
        <f t="shared" si="153"/>
        <v>－</v>
      </c>
      <c r="AQ124" s="6">
        <f t="shared" si="134"/>
        <v>1</v>
      </c>
      <c r="AR124" s="4" t="str">
        <f t="shared" si="153"/>
        <v>－</v>
      </c>
      <c r="AS124" s="5" t="str">
        <f t="shared" si="153"/>
        <v>－</v>
      </c>
      <c r="AT124" s="6" t="str">
        <f t="shared" si="135"/>
        <v>－</v>
      </c>
      <c r="AU124" s="4" t="str">
        <f t="shared" si="153"/>
        <v>－</v>
      </c>
      <c r="AV124" s="5" t="str">
        <f t="shared" si="153"/>
        <v>－</v>
      </c>
      <c r="AW124" s="6" t="str">
        <f t="shared" si="136"/>
        <v>－</v>
      </c>
      <c r="AX124" s="4" t="str">
        <f t="shared" si="153"/>
        <v>－</v>
      </c>
      <c r="AY124" s="5" t="str">
        <f t="shared" si="153"/>
        <v>－</v>
      </c>
      <c r="AZ124" s="6" t="str">
        <f t="shared" si="137"/>
        <v>－</v>
      </c>
      <c r="BA124" s="4" t="str">
        <f t="shared" si="153"/>
        <v>－</v>
      </c>
      <c r="BB124" s="5" t="str">
        <f t="shared" si="153"/>
        <v>－</v>
      </c>
      <c r="BC124" s="6" t="str">
        <f t="shared" si="138"/>
        <v>－</v>
      </c>
      <c r="BD124" s="4">
        <f t="shared" si="153"/>
        <v>8</v>
      </c>
      <c r="BE124" s="5" t="str">
        <f t="shared" si="153"/>
        <v>－</v>
      </c>
      <c r="BF124" s="6">
        <f t="shared" si="139"/>
        <v>8</v>
      </c>
      <c r="BG124" s="4">
        <f>IF(SUM(BG121:BG123)=0,"－",SUM(BG121:BG123))</f>
        <v>389635</v>
      </c>
      <c r="BH124" s="5">
        <f>IF(SUM(BH121:BH123)=0,"－",SUM(BH121:BH123))</f>
        <v>2516</v>
      </c>
      <c r="BI124" s="6">
        <f t="shared" si="141"/>
        <v>392151</v>
      </c>
      <c r="BJ124" s="4"/>
      <c r="BK124" s="5"/>
      <c r="BL124" s="6"/>
      <c r="BM124" s="4"/>
      <c r="BN124" s="5"/>
      <c r="BO124" s="6"/>
      <c r="BP124" s="4"/>
      <c r="BQ124" s="5"/>
      <c r="BR124" s="6"/>
      <c r="BS124" s="4"/>
      <c r="BT124" s="5"/>
      <c r="BU124" s="6"/>
      <c r="BV124" s="4"/>
      <c r="BW124" s="5"/>
      <c r="BX124" s="6"/>
    </row>
    <row r="125" spans="1:76" s="26" customFormat="1" ht="12.75" customHeight="1" x14ac:dyDescent="0.15">
      <c r="A125" s="61"/>
      <c r="B125" s="72" t="s">
        <v>122</v>
      </c>
      <c r="C125" s="91" t="s">
        <v>124</v>
      </c>
      <c r="D125" s="92"/>
      <c r="E125" s="4">
        <v>618722</v>
      </c>
      <c r="F125" s="5">
        <v>10014</v>
      </c>
      <c r="G125" s="6">
        <f t="shared" si="119"/>
        <v>628736</v>
      </c>
      <c r="H125" s="4" t="s">
        <v>138</v>
      </c>
      <c r="I125" s="5" t="s">
        <v>138</v>
      </c>
      <c r="J125" s="6" t="str">
        <f t="shared" si="145"/>
        <v>－</v>
      </c>
      <c r="K125" s="4">
        <v>7</v>
      </c>
      <c r="L125" s="5">
        <v>1</v>
      </c>
      <c r="M125" s="6">
        <f t="shared" si="124"/>
        <v>8</v>
      </c>
      <c r="N125" s="4" t="s">
        <v>138</v>
      </c>
      <c r="O125" s="5" t="s">
        <v>138</v>
      </c>
      <c r="P125" s="6" t="str">
        <f t="shared" si="125"/>
        <v>－</v>
      </c>
      <c r="Q125" s="4">
        <v>3076</v>
      </c>
      <c r="R125" s="5">
        <v>216</v>
      </c>
      <c r="S125" s="6">
        <f t="shared" si="126"/>
        <v>3292</v>
      </c>
      <c r="T125" s="4">
        <v>9</v>
      </c>
      <c r="U125" s="5" t="s">
        <v>138</v>
      </c>
      <c r="V125" s="6">
        <f t="shared" si="127"/>
        <v>9</v>
      </c>
      <c r="W125" s="4" t="s">
        <v>138</v>
      </c>
      <c r="X125" s="5" t="s">
        <v>138</v>
      </c>
      <c r="Y125" s="6" t="str">
        <f t="shared" si="128"/>
        <v>－</v>
      </c>
      <c r="Z125" s="4" t="s">
        <v>138</v>
      </c>
      <c r="AA125" s="5" t="s">
        <v>138</v>
      </c>
      <c r="AB125" s="6" t="str">
        <f t="shared" si="129"/>
        <v>－</v>
      </c>
      <c r="AC125" s="4">
        <v>23</v>
      </c>
      <c r="AD125" s="5">
        <v>9</v>
      </c>
      <c r="AE125" s="6">
        <f t="shared" si="130"/>
        <v>32</v>
      </c>
      <c r="AF125" s="4" t="s">
        <v>138</v>
      </c>
      <c r="AG125" s="5" t="s">
        <v>138</v>
      </c>
      <c r="AH125" s="6" t="str">
        <f t="shared" si="131"/>
        <v>－</v>
      </c>
      <c r="AI125" s="4" t="s">
        <v>138</v>
      </c>
      <c r="AJ125" s="5" t="s">
        <v>138</v>
      </c>
      <c r="AK125" s="6" t="str">
        <f t="shared" si="132"/>
        <v>－</v>
      </c>
      <c r="AL125" s="4" t="s">
        <v>138</v>
      </c>
      <c r="AM125" s="5" t="s">
        <v>138</v>
      </c>
      <c r="AN125" s="6" t="str">
        <f t="shared" si="133"/>
        <v>－</v>
      </c>
      <c r="AO125" s="4" t="s">
        <v>138</v>
      </c>
      <c r="AP125" s="5" t="s">
        <v>138</v>
      </c>
      <c r="AQ125" s="6" t="str">
        <f t="shared" si="134"/>
        <v>－</v>
      </c>
      <c r="AR125" s="4" t="s">
        <v>138</v>
      </c>
      <c r="AS125" s="5" t="s">
        <v>138</v>
      </c>
      <c r="AT125" s="6" t="str">
        <f t="shared" si="135"/>
        <v>－</v>
      </c>
      <c r="AU125" s="4" t="s">
        <v>138</v>
      </c>
      <c r="AV125" s="5" t="s">
        <v>138</v>
      </c>
      <c r="AW125" s="6" t="str">
        <f t="shared" si="136"/>
        <v>－</v>
      </c>
      <c r="AX125" s="4">
        <v>2</v>
      </c>
      <c r="AY125" s="5" t="s">
        <v>138</v>
      </c>
      <c r="AZ125" s="6">
        <f t="shared" si="137"/>
        <v>2</v>
      </c>
      <c r="BA125" s="4" t="s">
        <v>138</v>
      </c>
      <c r="BB125" s="5" t="s">
        <v>138</v>
      </c>
      <c r="BC125" s="6" t="str">
        <f t="shared" si="138"/>
        <v>－</v>
      </c>
      <c r="BD125" s="4">
        <v>60</v>
      </c>
      <c r="BE125" s="5">
        <v>4</v>
      </c>
      <c r="BF125" s="6">
        <f t="shared" si="139"/>
        <v>64</v>
      </c>
      <c r="BG125" s="4">
        <f t="shared" ref="BG125:BH129" si="154">IF(SUM(E125,H125,K125,N125,Q125,T125,W125,Z125,AC125,AF125,AI125,AL125,AO125,AR125,AU125,AX125,BA125,BD125)=0,"－",SUM(E125,H125,K125,N125,Q125,T125,W125,Z125,AC125,AF125,AI125,AL125,AO125,AR125,AU125,AX125,BA125,BD125))</f>
        <v>621899</v>
      </c>
      <c r="BH125" s="5">
        <f t="shared" si="154"/>
        <v>10244</v>
      </c>
      <c r="BI125" s="6">
        <f t="shared" si="141"/>
        <v>632143</v>
      </c>
      <c r="BJ125" s="4"/>
      <c r="BK125" s="5"/>
      <c r="BL125" s="6"/>
      <c r="BM125" s="4"/>
      <c r="BN125" s="5"/>
      <c r="BO125" s="6"/>
      <c r="BP125" s="4"/>
      <c r="BQ125" s="5"/>
      <c r="BR125" s="6"/>
      <c r="BS125" s="4"/>
      <c r="BT125" s="5"/>
      <c r="BU125" s="6"/>
      <c r="BV125" s="4"/>
      <c r="BW125" s="5"/>
      <c r="BX125" s="6"/>
    </row>
    <row r="126" spans="1:76" s="26" customFormat="1" ht="12.75" customHeight="1" x14ac:dyDescent="0.15">
      <c r="A126" s="61"/>
      <c r="B126" s="73"/>
      <c r="C126" s="91" t="s">
        <v>67</v>
      </c>
      <c r="D126" s="92"/>
      <c r="E126" s="4">
        <v>248157</v>
      </c>
      <c r="F126" s="5">
        <v>1616</v>
      </c>
      <c r="G126" s="6">
        <f t="shared" si="119"/>
        <v>249773</v>
      </c>
      <c r="H126" s="4" t="s">
        <v>138</v>
      </c>
      <c r="I126" s="5" t="s">
        <v>138</v>
      </c>
      <c r="J126" s="6" t="str">
        <f t="shared" si="145"/>
        <v>－</v>
      </c>
      <c r="K126" s="4">
        <v>6</v>
      </c>
      <c r="L126" s="5">
        <v>3</v>
      </c>
      <c r="M126" s="6">
        <f t="shared" si="124"/>
        <v>9</v>
      </c>
      <c r="N126" s="4" t="s">
        <v>138</v>
      </c>
      <c r="O126" s="5" t="s">
        <v>138</v>
      </c>
      <c r="P126" s="6" t="str">
        <f t="shared" si="125"/>
        <v>－</v>
      </c>
      <c r="Q126" s="4">
        <v>650</v>
      </c>
      <c r="R126" s="5">
        <v>25</v>
      </c>
      <c r="S126" s="6">
        <f t="shared" si="126"/>
        <v>675</v>
      </c>
      <c r="T126" s="4">
        <v>4</v>
      </c>
      <c r="U126" s="5" t="s">
        <v>138</v>
      </c>
      <c r="V126" s="6">
        <f t="shared" si="127"/>
        <v>4</v>
      </c>
      <c r="W126" s="4" t="s">
        <v>138</v>
      </c>
      <c r="X126" s="5" t="s">
        <v>138</v>
      </c>
      <c r="Y126" s="6" t="str">
        <f t="shared" si="128"/>
        <v>－</v>
      </c>
      <c r="Z126" s="4" t="s">
        <v>138</v>
      </c>
      <c r="AA126" s="5" t="s">
        <v>138</v>
      </c>
      <c r="AB126" s="6" t="str">
        <f t="shared" si="129"/>
        <v>－</v>
      </c>
      <c r="AC126" s="4">
        <v>3</v>
      </c>
      <c r="AD126" s="5">
        <v>1</v>
      </c>
      <c r="AE126" s="6">
        <f t="shared" si="130"/>
        <v>4</v>
      </c>
      <c r="AF126" s="4" t="s">
        <v>138</v>
      </c>
      <c r="AG126" s="5" t="s">
        <v>138</v>
      </c>
      <c r="AH126" s="6" t="str">
        <f t="shared" si="131"/>
        <v>－</v>
      </c>
      <c r="AI126" s="4" t="s">
        <v>138</v>
      </c>
      <c r="AJ126" s="5" t="s">
        <v>138</v>
      </c>
      <c r="AK126" s="6" t="str">
        <f t="shared" si="132"/>
        <v>－</v>
      </c>
      <c r="AL126" s="4" t="s">
        <v>138</v>
      </c>
      <c r="AM126" s="5" t="s">
        <v>138</v>
      </c>
      <c r="AN126" s="6" t="str">
        <f t="shared" si="133"/>
        <v>－</v>
      </c>
      <c r="AO126" s="4" t="s">
        <v>138</v>
      </c>
      <c r="AP126" s="5" t="s">
        <v>138</v>
      </c>
      <c r="AQ126" s="6" t="str">
        <f t="shared" si="134"/>
        <v>－</v>
      </c>
      <c r="AR126" s="4" t="s">
        <v>138</v>
      </c>
      <c r="AS126" s="5" t="s">
        <v>138</v>
      </c>
      <c r="AT126" s="6" t="str">
        <f t="shared" si="135"/>
        <v>－</v>
      </c>
      <c r="AU126" s="4" t="s">
        <v>138</v>
      </c>
      <c r="AV126" s="5" t="s">
        <v>138</v>
      </c>
      <c r="AW126" s="6" t="str">
        <f t="shared" si="136"/>
        <v>－</v>
      </c>
      <c r="AX126" s="4" t="s">
        <v>138</v>
      </c>
      <c r="AY126" s="5" t="s">
        <v>138</v>
      </c>
      <c r="AZ126" s="6" t="str">
        <f t="shared" si="137"/>
        <v>－</v>
      </c>
      <c r="BA126" s="4" t="s">
        <v>138</v>
      </c>
      <c r="BB126" s="5" t="s">
        <v>138</v>
      </c>
      <c r="BC126" s="6" t="str">
        <f t="shared" si="138"/>
        <v>－</v>
      </c>
      <c r="BD126" s="4">
        <v>40</v>
      </c>
      <c r="BE126" s="5" t="s">
        <v>138</v>
      </c>
      <c r="BF126" s="6">
        <f t="shared" si="139"/>
        <v>40</v>
      </c>
      <c r="BG126" s="4">
        <f t="shared" si="154"/>
        <v>248860</v>
      </c>
      <c r="BH126" s="5">
        <f t="shared" si="154"/>
        <v>1645</v>
      </c>
      <c r="BI126" s="6">
        <f t="shared" si="141"/>
        <v>250505</v>
      </c>
      <c r="BJ126" s="4"/>
      <c r="BK126" s="5"/>
      <c r="BL126" s="6"/>
      <c r="BM126" s="4"/>
      <c r="BN126" s="5"/>
      <c r="BO126" s="6"/>
      <c r="BP126" s="4"/>
      <c r="BQ126" s="5"/>
      <c r="BR126" s="6"/>
      <c r="BS126" s="4"/>
      <c r="BT126" s="5"/>
      <c r="BU126" s="6"/>
      <c r="BV126" s="4"/>
      <c r="BW126" s="5"/>
      <c r="BX126" s="6"/>
    </row>
    <row r="127" spans="1:76" s="26" customFormat="1" ht="12.75" customHeight="1" x14ac:dyDescent="0.15">
      <c r="A127" s="61"/>
      <c r="B127" s="73"/>
      <c r="C127" s="98" t="s">
        <v>68</v>
      </c>
      <c r="D127" s="33" t="s">
        <v>68</v>
      </c>
      <c r="E127" s="4">
        <v>207942</v>
      </c>
      <c r="F127" s="5">
        <v>2161</v>
      </c>
      <c r="G127" s="6">
        <f t="shared" si="119"/>
        <v>210103</v>
      </c>
      <c r="H127" s="4" t="s">
        <v>138</v>
      </c>
      <c r="I127" s="5" t="s">
        <v>138</v>
      </c>
      <c r="J127" s="6" t="str">
        <f t="shared" si="145"/>
        <v>－</v>
      </c>
      <c r="K127" s="4">
        <v>3</v>
      </c>
      <c r="L127" s="5" t="s">
        <v>138</v>
      </c>
      <c r="M127" s="6">
        <f t="shared" si="124"/>
        <v>3</v>
      </c>
      <c r="N127" s="4" t="s">
        <v>138</v>
      </c>
      <c r="O127" s="5" t="s">
        <v>138</v>
      </c>
      <c r="P127" s="6" t="str">
        <f t="shared" si="125"/>
        <v>－</v>
      </c>
      <c r="Q127" s="4">
        <v>720</v>
      </c>
      <c r="R127" s="5">
        <v>31</v>
      </c>
      <c r="S127" s="6">
        <f t="shared" si="126"/>
        <v>751</v>
      </c>
      <c r="T127" s="4">
        <v>16</v>
      </c>
      <c r="U127" s="5" t="s">
        <v>138</v>
      </c>
      <c r="V127" s="6">
        <f t="shared" si="127"/>
        <v>16</v>
      </c>
      <c r="W127" s="4" t="s">
        <v>138</v>
      </c>
      <c r="X127" s="5" t="s">
        <v>138</v>
      </c>
      <c r="Y127" s="6" t="str">
        <f t="shared" si="128"/>
        <v>－</v>
      </c>
      <c r="Z127" s="4" t="s">
        <v>138</v>
      </c>
      <c r="AA127" s="5" t="s">
        <v>138</v>
      </c>
      <c r="AB127" s="6" t="str">
        <f t="shared" si="129"/>
        <v>－</v>
      </c>
      <c r="AC127" s="4">
        <v>6</v>
      </c>
      <c r="AD127" s="5">
        <v>1</v>
      </c>
      <c r="AE127" s="6">
        <f t="shared" si="130"/>
        <v>7</v>
      </c>
      <c r="AF127" s="4" t="s">
        <v>138</v>
      </c>
      <c r="AG127" s="5" t="s">
        <v>138</v>
      </c>
      <c r="AH127" s="6" t="str">
        <f t="shared" si="131"/>
        <v>－</v>
      </c>
      <c r="AI127" s="4" t="s">
        <v>138</v>
      </c>
      <c r="AJ127" s="5" t="s">
        <v>138</v>
      </c>
      <c r="AK127" s="6" t="str">
        <f t="shared" si="132"/>
        <v>－</v>
      </c>
      <c r="AL127" s="4" t="s">
        <v>138</v>
      </c>
      <c r="AM127" s="5" t="s">
        <v>138</v>
      </c>
      <c r="AN127" s="6" t="str">
        <f t="shared" si="133"/>
        <v>－</v>
      </c>
      <c r="AO127" s="4" t="s">
        <v>138</v>
      </c>
      <c r="AP127" s="5" t="s">
        <v>138</v>
      </c>
      <c r="AQ127" s="6" t="str">
        <f t="shared" si="134"/>
        <v>－</v>
      </c>
      <c r="AR127" s="4" t="s">
        <v>138</v>
      </c>
      <c r="AS127" s="5" t="s">
        <v>138</v>
      </c>
      <c r="AT127" s="6" t="str">
        <f t="shared" si="135"/>
        <v>－</v>
      </c>
      <c r="AU127" s="4" t="s">
        <v>138</v>
      </c>
      <c r="AV127" s="5" t="s">
        <v>138</v>
      </c>
      <c r="AW127" s="6" t="str">
        <f t="shared" si="136"/>
        <v>－</v>
      </c>
      <c r="AX127" s="4" t="s">
        <v>138</v>
      </c>
      <c r="AY127" s="5" t="s">
        <v>138</v>
      </c>
      <c r="AZ127" s="6" t="str">
        <f t="shared" si="137"/>
        <v>－</v>
      </c>
      <c r="BA127" s="4" t="s">
        <v>138</v>
      </c>
      <c r="BB127" s="5" t="s">
        <v>138</v>
      </c>
      <c r="BC127" s="6" t="str">
        <f t="shared" si="138"/>
        <v>－</v>
      </c>
      <c r="BD127" s="4">
        <v>1</v>
      </c>
      <c r="BE127" s="5" t="s">
        <v>138</v>
      </c>
      <c r="BF127" s="6">
        <f t="shared" si="139"/>
        <v>1</v>
      </c>
      <c r="BG127" s="4">
        <f t="shared" si="154"/>
        <v>208688</v>
      </c>
      <c r="BH127" s="5">
        <f t="shared" si="154"/>
        <v>2193</v>
      </c>
      <c r="BI127" s="6">
        <f t="shared" si="141"/>
        <v>210881</v>
      </c>
      <c r="BJ127" s="4"/>
      <c r="BK127" s="5"/>
      <c r="BL127" s="6"/>
      <c r="BM127" s="4"/>
      <c r="BN127" s="5"/>
      <c r="BO127" s="6"/>
      <c r="BP127" s="4"/>
      <c r="BQ127" s="5"/>
      <c r="BR127" s="6"/>
      <c r="BS127" s="4"/>
      <c r="BT127" s="5"/>
      <c r="BU127" s="6"/>
      <c r="BV127" s="4"/>
      <c r="BW127" s="5"/>
      <c r="BX127" s="6"/>
    </row>
    <row r="128" spans="1:76" s="26" customFormat="1" ht="12.75" customHeight="1" x14ac:dyDescent="0.15">
      <c r="A128" s="61"/>
      <c r="B128" s="73"/>
      <c r="C128" s="98"/>
      <c r="D128" s="33" t="s">
        <v>116</v>
      </c>
      <c r="E128" s="4">
        <v>113367</v>
      </c>
      <c r="F128" s="5">
        <v>1149</v>
      </c>
      <c r="G128" s="6">
        <f t="shared" si="119"/>
        <v>114516</v>
      </c>
      <c r="H128" s="4" t="s">
        <v>138</v>
      </c>
      <c r="I128" s="5" t="s">
        <v>138</v>
      </c>
      <c r="J128" s="6" t="str">
        <f t="shared" si="145"/>
        <v>－</v>
      </c>
      <c r="K128" s="4">
        <v>1</v>
      </c>
      <c r="L128" s="5" t="s">
        <v>138</v>
      </c>
      <c r="M128" s="6">
        <f t="shared" si="124"/>
        <v>1</v>
      </c>
      <c r="N128" s="4" t="s">
        <v>138</v>
      </c>
      <c r="O128" s="5" t="s">
        <v>138</v>
      </c>
      <c r="P128" s="6" t="str">
        <f t="shared" si="125"/>
        <v>－</v>
      </c>
      <c r="Q128" s="4">
        <v>577</v>
      </c>
      <c r="R128" s="5">
        <v>17</v>
      </c>
      <c r="S128" s="6">
        <f t="shared" si="126"/>
        <v>594</v>
      </c>
      <c r="T128" s="4">
        <v>4</v>
      </c>
      <c r="U128" s="5">
        <v>3</v>
      </c>
      <c r="V128" s="6">
        <f t="shared" si="127"/>
        <v>7</v>
      </c>
      <c r="W128" s="4" t="s">
        <v>138</v>
      </c>
      <c r="X128" s="5" t="s">
        <v>138</v>
      </c>
      <c r="Y128" s="6" t="str">
        <f t="shared" si="128"/>
        <v>－</v>
      </c>
      <c r="Z128" s="4" t="s">
        <v>138</v>
      </c>
      <c r="AA128" s="5" t="s">
        <v>138</v>
      </c>
      <c r="AB128" s="6" t="str">
        <f t="shared" si="129"/>
        <v>－</v>
      </c>
      <c r="AC128" s="4">
        <v>2</v>
      </c>
      <c r="AD128" s="5" t="s">
        <v>138</v>
      </c>
      <c r="AE128" s="6">
        <f t="shared" si="130"/>
        <v>2</v>
      </c>
      <c r="AF128" s="4" t="s">
        <v>138</v>
      </c>
      <c r="AG128" s="5" t="s">
        <v>138</v>
      </c>
      <c r="AH128" s="6" t="str">
        <f t="shared" si="131"/>
        <v>－</v>
      </c>
      <c r="AI128" s="4" t="s">
        <v>138</v>
      </c>
      <c r="AJ128" s="5" t="s">
        <v>138</v>
      </c>
      <c r="AK128" s="6" t="str">
        <f t="shared" si="132"/>
        <v>－</v>
      </c>
      <c r="AL128" s="4" t="s">
        <v>138</v>
      </c>
      <c r="AM128" s="5" t="s">
        <v>138</v>
      </c>
      <c r="AN128" s="6" t="str">
        <f t="shared" si="133"/>
        <v>－</v>
      </c>
      <c r="AO128" s="4" t="s">
        <v>138</v>
      </c>
      <c r="AP128" s="5" t="s">
        <v>138</v>
      </c>
      <c r="AQ128" s="6" t="str">
        <f t="shared" si="134"/>
        <v>－</v>
      </c>
      <c r="AR128" s="4" t="s">
        <v>138</v>
      </c>
      <c r="AS128" s="5" t="s">
        <v>138</v>
      </c>
      <c r="AT128" s="6" t="str">
        <f t="shared" si="135"/>
        <v>－</v>
      </c>
      <c r="AU128" s="4" t="s">
        <v>138</v>
      </c>
      <c r="AV128" s="5" t="s">
        <v>138</v>
      </c>
      <c r="AW128" s="6" t="str">
        <f t="shared" si="136"/>
        <v>－</v>
      </c>
      <c r="AX128" s="4">
        <v>1</v>
      </c>
      <c r="AY128" s="5" t="s">
        <v>138</v>
      </c>
      <c r="AZ128" s="6">
        <f t="shared" si="137"/>
        <v>1</v>
      </c>
      <c r="BA128" s="4" t="s">
        <v>138</v>
      </c>
      <c r="BB128" s="5" t="s">
        <v>138</v>
      </c>
      <c r="BC128" s="6" t="str">
        <f t="shared" si="138"/>
        <v>－</v>
      </c>
      <c r="BD128" s="4">
        <v>8</v>
      </c>
      <c r="BE128" s="5" t="s">
        <v>138</v>
      </c>
      <c r="BF128" s="6">
        <f t="shared" si="139"/>
        <v>8</v>
      </c>
      <c r="BG128" s="4">
        <f t="shared" si="154"/>
        <v>113960</v>
      </c>
      <c r="BH128" s="5">
        <f t="shared" si="154"/>
        <v>1169</v>
      </c>
      <c r="BI128" s="6">
        <f t="shared" si="141"/>
        <v>115129</v>
      </c>
      <c r="BJ128" s="4"/>
      <c r="BK128" s="5"/>
      <c r="BL128" s="6"/>
      <c r="BM128" s="4"/>
      <c r="BN128" s="5"/>
      <c r="BO128" s="6"/>
      <c r="BP128" s="4"/>
      <c r="BQ128" s="5"/>
      <c r="BR128" s="6"/>
      <c r="BS128" s="4"/>
      <c r="BT128" s="5"/>
      <c r="BU128" s="6"/>
      <c r="BV128" s="4"/>
      <c r="BW128" s="5"/>
      <c r="BX128" s="6"/>
    </row>
    <row r="129" spans="1:76" s="26" customFormat="1" ht="12.75" customHeight="1" x14ac:dyDescent="0.15">
      <c r="A129" s="61"/>
      <c r="B129" s="73"/>
      <c r="C129" s="98"/>
      <c r="D129" s="33" t="s">
        <v>117</v>
      </c>
      <c r="E129" s="4">
        <v>106914</v>
      </c>
      <c r="F129" s="5">
        <v>934</v>
      </c>
      <c r="G129" s="6">
        <f t="shared" si="119"/>
        <v>107848</v>
      </c>
      <c r="H129" s="4" t="s">
        <v>138</v>
      </c>
      <c r="I129" s="5" t="s">
        <v>138</v>
      </c>
      <c r="J129" s="6" t="str">
        <f t="shared" si="145"/>
        <v>－</v>
      </c>
      <c r="K129" s="4">
        <v>1</v>
      </c>
      <c r="L129" s="5">
        <v>1</v>
      </c>
      <c r="M129" s="6">
        <f t="shared" si="124"/>
        <v>2</v>
      </c>
      <c r="N129" s="4" t="s">
        <v>138</v>
      </c>
      <c r="O129" s="5" t="s">
        <v>138</v>
      </c>
      <c r="P129" s="6" t="str">
        <f t="shared" si="125"/>
        <v>－</v>
      </c>
      <c r="Q129" s="4">
        <v>575</v>
      </c>
      <c r="R129" s="5">
        <v>28</v>
      </c>
      <c r="S129" s="6">
        <f t="shared" si="126"/>
        <v>603</v>
      </c>
      <c r="T129" s="4">
        <v>2</v>
      </c>
      <c r="U129" s="5" t="s">
        <v>138</v>
      </c>
      <c r="V129" s="6">
        <f t="shared" si="127"/>
        <v>2</v>
      </c>
      <c r="W129" s="4" t="s">
        <v>138</v>
      </c>
      <c r="X129" s="5" t="s">
        <v>138</v>
      </c>
      <c r="Y129" s="6" t="str">
        <f t="shared" si="128"/>
        <v>－</v>
      </c>
      <c r="Z129" s="4" t="s">
        <v>138</v>
      </c>
      <c r="AA129" s="5" t="s">
        <v>138</v>
      </c>
      <c r="AB129" s="6" t="str">
        <f t="shared" si="129"/>
        <v>－</v>
      </c>
      <c r="AC129" s="4" t="s">
        <v>138</v>
      </c>
      <c r="AD129" s="5">
        <v>1</v>
      </c>
      <c r="AE129" s="6">
        <f t="shared" si="130"/>
        <v>1</v>
      </c>
      <c r="AF129" s="4" t="s">
        <v>138</v>
      </c>
      <c r="AG129" s="5" t="s">
        <v>138</v>
      </c>
      <c r="AH129" s="6" t="str">
        <f t="shared" si="131"/>
        <v>－</v>
      </c>
      <c r="AI129" s="4" t="s">
        <v>138</v>
      </c>
      <c r="AJ129" s="5" t="s">
        <v>138</v>
      </c>
      <c r="AK129" s="6" t="str">
        <f t="shared" si="132"/>
        <v>－</v>
      </c>
      <c r="AL129" s="4" t="s">
        <v>138</v>
      </c>
      <c r="AM129" s="5" t="s">
        <v>138</v>
      </c>
      <c r="AN129" s="6" t="str">
        <f t="shared" si="133"/>
        <v>－</v>
      </c>
      <c r="AO129" s="4" t="s">
        <v>138</v>
      </c>
      <c r="AP129" s="5" t="s">
        <v>138</v>
      </c>
      <c r="AQ129" s="6" t="str">
        <f t="shared" si="134"/>
        <v>－</v>
      </c>
      <c r="AR129" s="4" t="s">
        <v>138</v>
      </c>
      <c r="AS129" s="5" t="s">
        <v>138</v>
      </c>
      <c r="AT129" s="6" t="str">
        <f t="shared" si="135"/>
        <v>－</v>
      </c>
      <c r="AU129" s="4" t="s">
        <v>138</v>
      </c>
      <c r="AV129" s="5" t="s">
        <v>138</v>
      </c>
      <c r="AW129" s="6" t="str">
        <f t="shared" si="136"/>
        <v>－</v>
      </c>
      <c r="AX129" s="4" t="s">
        <v>138</v>
      </c>
      <c r="AY129" s="5" t="s">
        <v>138</v>
      </c>
      <c r="AZ129" s="6" t="str">
        <f t="shared" si="137"/>
        <v>－</v>
      </c>
      <c r="BA129" s="4" t="s">
        <v>138</v>
      </c>
      <c r="BB129" s="5" t="s">
        <v>138</v>
      </c>
      <c r="BC129" s="6" t="str">
        <f t="shared" si="138"/>
        <v>－</v>
      </c>
      <c r="BD129" s="4" t="s">
        <v>138</v>
      </c>
      <c r="BE129" s="5" t="s">
        <v>138</v>
      </c>
      <c r="BF129" s="6" t="str">
        <f t="shared" si="139"/>
        <v>－</v>
      </c>
      <c r="BG129" s="4">
        <f t="shared" si="154"/>
        <v>107492</v>
      </c>
      <c r="BH129" s="5">
        <f t="shared" si="154"/>
        <v>964</v>
      </c>
      <c r="BI129" s="6">
        <f t="shared" si="141"/>
        <v>108456</v>
      </c>
      <c r="BJ129" s="4"/>
      <c r="BK129" s="5"/>
      <c r="BL129" s="6"/>
      <c r="BM129" s="4"/>
      <c r="BN129" s="5"/>
      <c r="BO129" s="6"/>
      <c r="BP129" s="4"/>
      <c r="BQ129" s="5"/>
      <c r="BR129" s="6"/>
      <c r="BS129" s="4"/>
      <c r="BT129" s="5"/>
      <c r="BU129" s="6"/>
      <c r="BV129" s="4"/>
      <c r="BW129" s="5"/>
      <c r="BX129" s="6"/>
    </row>
    <row r="130" spans="1:76" s="26" customFormat="1" ht="12.75" customHeight="1" x14ac:dyDescent="0.15">
      <c r="A130" s="61"/>
      <c r="B130" s="73"/>
      <c r="C130" s="98"/>
      <c r="D130" s="33" t="s">
        <v>27</v>
      </c>
      <c r="E130" s="4">
        <f>IF(SUM(E127:E129)=0,"－",SUM(E127:E129))</f>
        <v>428223</v>
      </c>
      <c r="F130" s="5">
        <f t="shared" ref="F130:BE130" si="155">IF(SUM(F127:F129)=0,"－",SUM(F127:F129))</f>
        <v>4244</v>
      </c>
      <c r="G130" s="6">
        <f t="shared" si="119"/>
        <v>432467</v>
      </c>
      <c r="H130" s="4" t="str">
        <f t="shared" si="155"/>
        <v>－</v>
      </c>
      <c r="I130" s="5" t="str">
        <f t="shared" si="155"/>
        <v>－</v>
      </c>
      <c r="J130" s="6" t="str">
        <f t="shared" si="145"/>
        <v>－</v>
      </c>
      <c r="K130" s="4">
        <f t="shared" si="155"/>
        <v>5</v>
      </c>
      <c r="L130" s="5">
        <f t="shared" si="155"/>
        <v>1</v>
      </c>
      <c r="M130" s="6">
        <f t="shared" si="124"/>
        <v>6</v>
      </c>
      <c r="N130" s="4" t="str">
        <f t="shared" si="155"/>
        <v>－</v>
      </c>
      <c r="O130" s="5" t="str">
        <f t="shared" si="155"/>
        <v>－</v>
      </c>
      <c r="P130" s="6" t="str">
        <f t="shared" si="125"/>
        <v>－</v>
      </c>
      <c r="Q130" s="4">
        <f t="shared" si="155"/>
        <v>1872</v>
      </c>
      <c r="R130" s="5">
        <f t="shared" si="155"/>
        <v>76</v>
      </c>
      <c r="S130" s="6">
        <f t="shared" si="126"/>
        <v>1948</v>
      </c>
      <c r="T130" s="4">
        <f t="shared" si="155"/>
        <v>22</v>
      </c>
      <c r="U130" s="5">
        <f t="shared" si="155"/>
        <v>3</v>
      </c>
      <c r="V130" s="6">
        <f t="shared" si="127"/>
        <v>25</v>
      </c>
      <c r="W130" s="4" t="str">
        <f t="shared" si="155"/>
        <v>－</v>
      </c>
      <c r="X130" s="5" t="str">
        <f t="shared" si="155"/>
        <v>－</v>
      </c>
      <c r="Y130" s="6" t="str">
        <f t="shared" si="128"/>
        <v>－</v>
      </c>
      <c r="Z130" s="4" t="str">
        <f t="shared" si="155"/>
        <v>－</v>
      </c>
      <c r="AA130" s="5" t="str">
        <f t="shared" si="155"/>
        <v>－</v>
      </c>
      <c r="AB130" s="6" t="str">
        <f t="shared" si="129"/>
        <v>－</v>
      </c>
      <c r="AC130" s="4">
        <f t="shared" si="155"/>
        <v>8</v>
      </c>
      <c r="AD130" s="5">
        <f t="shared" si="155"/>
        <v>2</v>
      </c>
      <c r="AE130" s="6">
        <f t="shared" si="130"/>
        <v>10</v>
      </c>
      <c r="AF130" s="4" t="str">
        <f t="shared" si="155"/>
        <v>－</v>
      </c>
      <c r="AG130" s="5" t="str">
        <f t="shared" si="155"/>
        <v>－</v>
      </c>
      <c r="AH130" s="6" t="str">
        <f t="shared" si="131"/>
        <v>－</v>
      </c>
      <c r="AI130" s="4" t="str">
        <f t="shared" si="155"/>
        <v>－</v>
      </c>
      <c r="AJ130" s="5" t="str">
        <f t="shared" si="155"/>
        <v>－</v>
      </c>
      <c r="AK130" s="6" t="str">
        <f t="shared" si="132"/>
        <v>－</v>
      </c>
      <c r="AL130" s="4" t="str">
        <f t="shared" si="155"/>
        <v>－</v>
      </c>
      <c r="AM130" s="5" t="str">
        <f t="shared" si="155"/>
        <v>－</v>
      </c>
      <c r="AN130" s="6" t="str">
        <f t="shared" si="133"/>
        <v>－</v>
      </c>
      <c r="AO130" s="4" t="str">
        <f t="shared" si="155"/>
        <v>－</v>
      </c>
      <c r="AP130" s="5" t="str">
        <f t="shared" si="155"/>
        <v>－</v>
      </c>
      <c r="AQ130" s="6" t="str">
        <f t="shared" si="134"/>
        <v>－</v>
      </c>
      <c r="AR130" s="4" t="str">
        <f t="shared" si="155"/>
        <v>－</v>
      </c>
      <c r="AS130" s="5" t="str">
        <f t="shared" si="155"/>
        <v>－</v>
      </c>
      <c r="AT130" s="6" t="str">
        <f t="shared" si="135"/>
        <v>－</v>
      </c>
      <c r="AU130" s="4" t="str">
        <f t="shared" si="155"/>
        <v>－</v>
      </c>
      <c r="AV130" s="5" t="str">
        <f t="shared" si="155"/>
        <v>－</v>
      </c>
      <c r="AW130" s="6" t="str">
        <f t="shared" si="136"/>
        <v>－</v>
      </c>
      <c r="AX130" s="4">
        <f t="shared" si="155"/>
        <v>1</v>
      </c>
      <c r="AY130" s="5" t="str">
        <f t="shared" si="155"/>
        <v>－</v>
      </c>
      <c r="AZ130" s="6">
        <f t="shared" si="137"/>
        <v>1</v>
      </c>
      <c r="BA130" s="4" t="str">
        <f t="shared" si="155"/>
        <v>－</v>
      </c>
      <c r="BB130" s="5" t="str">
        <f t="shared" si="155"/>
        <v>－</v>
      </c>
      <c r="BC130" s="6" t="str">
        <f t="shared" si="138"/>
        <v>－</v>
      </c>
      <c r="BD130" s="4">
        <f t="shared" si="155"/>
        <v>9</v>
      </c>
      <c r="BE130" s="5" t="str">
        <f t="shared" si="155"/>
        <v>－</v>
      </c>
      <c r="BF130" s="6">
        <f t="shared" si="139"/>
        <v>9</v>
      </c>
      <c r="BG130" s="4">
        <f>IF(SUM(BG127:BG129)=0,"－",SUM(BG127:BG129))</f>
        <v>430140</v>
      </c>
      <c r="BH130" s="5">
        <f>IF(SUM(BH127:BH129)=0,"－",SUM(BH127:BH129))</f>
        <v>4326</v>
      </c>
      <c r="BI130" s="6">
        <f t="shared" si="141"/>
        <v>434466</v>
      </c>
      <c r="BJ130" s="4"/>
      <c r="BK130" s="5"/>
      <c r="BL130" s="6"/>
      <c r="BM130" s="4"/>
      <c r="BN130" s="5"/>
      <c r="BO130" s="6"/>
      <c r="BP130" s="4"/>
      <c r="BQ130" s="5"/>
      <c r="BR130" s="6"/>
      <c r="BS130" s="4"/>
      <c r="BT130" s="5"/>
      <c r="BU130" s="6"/>
      <c r="BV130" s="4"/>
      <c r="BW130" s="5"/>
      <c r="BX130" s="6"/>
    </row>
    <row r="131" spans="1:76" s="26" customFormat="1" ht="12.75" customHeight="1" x14ac:dyDescent="0.15">
      <c r="A131" s="61"/>
      <c r="B131" s="73"/>
      <c r="C131" s="98" t="s">
        <v>38</v>
      </c>
      <c r="D131" s="33" t="s">
        <v>10</v>
      </c>
      <c r="E131" s="4">
        <v>227002</v>
      </c>
      <c r="F131" s="5">
        <v>2714</v>
      </c>
      <c r="G131" s="6">
        <f t="shared" si="119"/>
        <v>229716</v>
      </c>
      <c r="H131" s="4" t="s">
        <v>138</v>
      </c>
      <c r="I131" s="5" t="s">
        <v>138</v>
      </c>
      <c r="J131" s="6" t="str">
        <f t="shared" si="145"/>
        <v>－</v>
      </c>
      <c r="K131" s="4">
        <v>4</v>
      </c>
      <c r="L131" s="5" t="s">
        <v>138</v>
      </c>
      <c r="M131" s="6">
        <f t="shared" si="124"/>
        <v>4</v>
      </c>
      <c r="N131" s="4" t="s">
        <v>138</v>
      </c>
      <c r="O131" s="5" t="s">
        <v>138</v>
      </c>
      <c r="P131" s="6" t="str">
        <f t="shared" si="125"/>
        <v>－</v>
      </c>
      <c r="Q131" s="4">
        <v>1080</v>
      </c>
      <c r="R131" s="5">
        <v>25</v>
      </c>
      <c r="S131" s="6">
        <f t="shared" si="126"/>
        <v>1105</v>
      </c>
      <c r="T131" s="4">
        <v>7</v>
      </c>
      <c r="U131" s="5" t="s">
        <v>138</v>
      </c>
      <c r="V131" s="6">
        <f t="shared" si="127"/>
        <v>7</v>
      </c>
      <c r="W131" s="4" t="s">
        <v>138</v>
      </c>
      <c r="X131" s="5" t="s">
        <v>138</v>
      </c>
      <c r="Y131" s="6" t="str">
        <f t="shared" si="128"/>
        <v>－</v>
      </c>
      <c r="Z131" s="4" t="s">
        <v>138</v>
      </c>
      <c r="AA131" s="5" t="s">
        <v>138</v>
      </c>
      <c r="AB131" s="6" t="str">
        <f t="shared" si="129"/>
        <v>－</v>
      </c>
      <c r="AC131" s="4">
        <v>4</v>
      </c>
      <c r="AD131" s="5">
        <v>2</v>
      </c>
      <c r="AE131" s="6">
        <f t="shared" si="130"/>
        <v>6</v>
      </c>
      <c r="AF131" s="4" t="s">
        <v>138</v>
      </c>
      <c r="AG131" s="5" t="s">
        <v>138</v>
      </c>
      <c r="AH131" s="6" t="str">
        <f t="shared" si="131"/>
        <v>－</v>
      </c>
      <c r="AI131" s="4" t="s">
        <v>138</v>
      </c>
      <c r="AJ131" s="5" t="s">
        <v>138</v>
      </c>
      <c r="AK131" s="6" t="str">
        <f t="shared" si="132"/>
        <v>－</v>
      </c>
      <c r="AL131" s="4" t="s">
        <v>138</v>
      </c>
      <c r="AM131" s="5" t="s">
        <v>138</v>
      </c>
      <c r="AN131" s="6" t="str">
        <f t="shared" si="133"/>
        <v>－</v>
      </c>
      <c r="AO131" s="4" t="s">
        <v>138</v>
      </c>
      <c r="AP131" s="5" t="s">
        <v>138</v>
      </c>
      <c r="AQ131" s="6" t="str">
        <f t="shared" si="134"/>
        <v>－</v>
      </c>
      <c r="AR131" s="4" t="s">
        <v>138</v>
      </c>
      <c r="AS131" s="5" t="s">
        <v>138</v>
      </c>
      <c r="AT131" s="6" t="str">
        <f t="shared" si="135"/>
        <v>－</v>
      </c>
      <c r="AU131" s="4" t="s">
        <v>138</v>
      </c>
      <c r="AV131" s="5" t="s">
        <v>138</v>
      </c>
      <c r="AW131" s="6" t="str">
        <f t="shared" si="136"/>
        <v>－</v>
      </c>
      <c r="AX131" s="4">
        <v>1</v>
      </c>
      <c r="AY131" s="5" t="s">
        <v>138</v>
      </c>
      <c r="AZ131" s="6">
        <f t="shared" si="137"/>
        <v>1</v>
      </c>
      <c r="BA131" s="4" t="s">
        <v>138</v>
      </c>
      <c r="BB131" s="5" t="s">
        <v>138</v>
      </c>
      <c r="BC131" s="6" t="str">
        <f t="shared" si="138"/>
        <v>－</v>
      </c>
      <c r="BD131" s="4">
        <v>2</v>
      </c>
      <c r="BE131" s="5" t="s">
        <v>138</v>
      </c>
      <c r="BF131" s="6">
        <f t="shared" si="139"/>
        <v>2</v>
      </c>
      <c r="BG131" s="4">
        <f t="shared" ref="BG131:BH133" si="156">IF(SUM(E131,H131,K131,N131,Q131,T131,W131,Z131,AC131,AF131,AI131,AL131,AO131,AR131,AU131,AX131,BA131,BD131)=0,"－",SUM(E131,H131,K131,N131,Q131,T131,W131,Z131,AC131,AF131,AI131,AL131,AO131,AR131,AU131,AX131,BA131,BD131))</f>
        <v>228100</v>
      </c>
      <c r="BH131" s="5">
        <f t="shared" si="156"/>
        <v>2741</v>
      </c>
      <c r="BI131" s="6">
        <f t="shared" si="141"/>
        <v>230841</v>
      </c>
      <c r="BJ131" s="4"/>
      <c r="BK131" s="5"/>
      <c r="BL131" s="6"/>
      <c r="BM131" s="4"/>
      <c r="BN131" s="5"/>
      <c r="BO131" s="6"/>
      <c r="BP131" s="4"/>
      <c r="BQ131" s="5"/>
      <c r="BR131" s="6"/>
      <c r="BS131" s="4"/>
      <c r="BT131" s="5"/>
      <c r="BU131" s="6"/>
      <c r="BV131" s="4"/>
      <c r="BW131" s="5"/>
      <c r="BX131" s="6"/>
    </row>
    <row r="132" spans="1:76" s="26" customFormat="1" ht="12.75" customHeight="1" x14ac:dyDescent="0.15">
      <c r="A132" s="61"/>
      <c r="B132" s="73"/>
      <c r="C132" s="98"/>
      <c r="D132" s="33" t="s">
        <v>118</v>
      </c>
      <c r="E132" s="4">
        <v>92701</v>
      </c>
      <c r="F132" s="5">
        <v>1034</v>
      </c>
      <c r="G132" s="6">
        <f t="shared" si="119"/>
        <v>93735</v>
      </c>
      <c r="H132" s="4" t="s">
        <v>138</v>
      </c>
      <c r="I132" s="5" t="s">
        <v>138</v>
      </c>
      <c r="J132" s="6" t="str">
        <f t="shared" si="145"/>
        <v>－</v>
      </c>
      <c r="K132" s="4">
        <v>3</v>
      </c>
      <c r="L132" s="5">
        <v>1</v>
      </c>
      <c r="M132" s="6">
        <f t="shared" si="124"/>
        <v>4</v>
      </c>
      <c r="N132" s="4" t="s">
        <v>138</v>
      </c>
      <c r="O132" s="5" t="s">
        <v>138</v>
      </c>
      <c r="P132" s="6" t="str">
        <f t="shared" si="125"/>
        <v>－</v>
      </c>
      <c r="Q132" s="4">
        <v>445</v>
      </c>
      <c r="R132" s="5">
        <v>8</v>
      </c>
      <c r="S132" s="6">
        <f t="shared" si="126"/>
        <v>453</v>
      </c>
      <c r="T132" s="4">
        <v>8</v>
      </c>
      <c r="U132" s="5" t="s">
        <v>138</v>
      </c>
      <c r="V132" s="6">
        <f t="shared" si="127"/>
        <v>8</v>
      </c>
      <c r="W132" s="4" t="s">
        <v>138</v>
      </c>
      <c r="X132" s="5" t="s">
        <v>138</v>
      </c>
      <c r="Y132" s="6" t="str">
        <f t="shared" si="128"/>
        <v>－</v>
      </c>
      <c r="Z132" s="4" t="s">
        <v>138</v>
      </c>
      <c r="AA132" s="5" t="s">
        <v>138</v>
      </c>
      <c r="AB132" s="6" t="str">
        <f t="shared" si="129"/>
        <v>－</v>
      </c>
      <c r="AC132" s="4">
        <v>3</v>
      </c>
      <c r="AD132" s="5" t="s">
        <v>138</v>
      </c>
      <c r="AE132" s="6">
        <f t="shared" si="130"/>
        <v>3</v>
      </c>
      <c r="AF132" s="4" t="s">
        <v>138</v>
      </c>
      <c r="AG132" s="5" t="s">
        <v>138</v>
      </c>
      <c r="AH132" s="6" t="str">
        <f t="shared" si="131"/>
        <v>－</v>
      </c>
      <c r="AI132" s="4" t="s">
        <v>138</v>
      </c>
      <c r="AJ132" s="5" t="s">
        <v>138</v>
      </c>
      <c r="AK132" s="6" t="str">
        <f t="shared" si="132"/>
        <v>－</v>
      </c>
      <c r="AL132" s="4" t="s">
        <v>138</v>
      </c>
      <c r="AM132" s="5" t="s">
        <v>138</v>
      </c>
      <c r="AN132" s="6" t="str">
        <f t="shared" si="133"/>
        <v>－</v>
      </c>
      <c r="AO132" s="4" t="s">
        <v>138</v>
      </c>
      <c r="AP132" s="5" t="s">
        <v>138</v>
      </c>
      <c r="AQ132" s="6" t="str">
        <f t="shared" si="134"/>
        <v>－</v>
      </c>
      <c r="AR132" s="4" t="s">
        <v>138</v>
      </c>
      <c r="AS132" s="5" t="s">
        <v>138</v>
      </c>
      <c r="AT132" s="6" t="str">
        <f t="shared" si="135"/>
        <v>－</v>
      </c>
      <c r="AU132" s="4" t="s">
        <v>138</v>
      </c>
      <c r="AV132" s="5" t="s">
        <v>138</v>
      </c>
      <c r="AW132" s="6" t="str">
        <f t="shared" si="136"/>
        <v>－</v>
      </c>
      <c r="AX132" s="4" t="s">
        <v>138</v>
      </c>
      <c r="AY132" s="5" t="s">
        <v>138</v>
      </c>
      <c r="AZ132" s="6" t="str">
        <f t="shared" si="137"/>
        <v>－</v>
      </c>
      <c r="BA132" s="4" t="s">
        <v>138</v>
      </c>
      <c r="BB132" s="5" t="s">
        <v>138</v>
      </c>
      <c r="BC132" s="6" t="str">
        <f t="shared" si="138"/>
        <v>－</v>
      </c>
      <c r="BD132" s="4">
        <v>5</v>
      </c>
      <c r="BE132" s="5" t="s">
        <v>138</v>
      </c>
      <c r="BF132" s="6">
        <f t="shared" si="139"/>
        <v>5</v>
      </c>
      <c r="BG132" s="4">
        <f t="shared" si="156"/>
        <v>93165</v>
      </c>
      <c r="BH132" s="5">
        <f t="shared" si="156"/>
        <v>1043</v>
      </c>
      <c r="BI132" s="6">
        <f t="shared" si="141"/>
        <v>94208</v>
      </c>
      <c r="BJ132" s="4"/>
      <c r="BK132" s="5"/>
      <c r="BL132" s="6"/>
      <c r="BM132" s="4"/>
      <c r="BN132" s="5"/>
      <c r="BO132" s="6"/>
      <c r="BP132" s="4"/>
      <c r="BQ132" s="5"/>
      <c r="BR132" s="6"/>
      <c r="BS132" s="4"/>
      <c r="BT132" s="5"/>
      <c r="BU132" s="6"/>
      <c r="BV132" s="4"/>
      <c r="BW132" s="5"/>
      <c r="BX132" s="6"/>
    </row>
    <row r="133" spans="1:76" s="26" customFormat="1" ht="12.75" customHeight="1" x14ac:dyDescent="0.15">
      <c r="A133" s="61"/>
      <c r="B133" s="73"/>
      <c r="C133" s="105"/>
      <c r="D133" s="33" t="s">
        <v>169</v>
      </c>
      <c r="E133" s="4">
        <v>65296</v>
      </c>
      <c r="F133" s="5">
        <v>652</v>
      </c>
      <c r="G133" s="6">
        <f t="shared" si="119"/>
        <v>65948</v>
      </c>
      <c r="H133" s="4" t="s">
        <v>138</v>
      </c>
      <c r="I133" s="5" t="s">
        <v>138</v>
      </c>
      <c r="J133" s="6" t="str">
        <f t="shared" si="145"/>
        <v>－</v>
      </c>
      <c r="K133" s="4">
        <v>1</v>
      </c>
      <c r="L133" s="5" t="s">
        <v>138</v>
      </c>
      <c r="M133" s="6">
        <f t="shared" si="124"/>
        <v>1</v>
      </c>
      <c r="N133" s="4" t="s">
        <v>138</v>
      </c>
      <c r="O133" s="5" t="s">
        <v>138</v>
      </c>
      <c r="P133" s="6" t="str">
        <f t="shared" si="125"/>
        <v>－</v>
      </c>
      <c r="Q133" s="4">
        <v>266</v>
      </c>
      <c r="R133" s="5">
        <v>23</v>
      </c>
      <c r="S133" s="6">
        <f t="shared" si="126"/>
        <v>289</v>
      </c>
      <c r="T133" s="4">
        <v>1</v>
      </c>
      <c r="U133" s="5" t="s">
        <v>138</v>
      </c>
      <c r="V133" s="6">
        <f t="shared" si="127"/>
        <v>1</v>
      </c>
      <c r="W133" s="4" t="s">
        <v>138</v>
      </c>
      <c r="X133" s="5" t="s">
        <v>138</v>
      </c>
      <c r="Y133" s="6" t="str">
        <f t="shared" si="128"/>
        <v>－</v>
      </c>
      <c r="Z133" s="4" t="s">
        <v>138</v>
      </c>
      <c r="AA133" s="5" t="s">
        <v>138</v>
      </c>
      <c r="AB133" s="6" t="str">
        <f t="shared" si="129"/>
        <v>－</v>
      </c>
      <c r="AC133" s="4">
        <v>2</v>
      </c>
      <c r="AD133" s="5" t="s">
        <v>138</v>
      </c>
      <c r="AE133" s="6">
        <f t="shared" si="130"/>
        <v>2</v>
      </c>
      <c r="AF133" s="4" t="s">
        <v>138</v>
      </c>
      <c r="AG133" s="5" t="s">
        <v>138</v>
      </c>
      <c r="AH133" s="6" t="str">
        <f t="shared" si="131"/>
        <v>－</v>
      </c>
      <c r="AI133" s="4" t="s">
        <v>138</v>
      </c>
      <c r="AJ133" s="5" t="s">
        <v>138</v>
      </c>
      <c r="AK133" s="6" t="str">
        <f t="shared" si="132"/>
        <v>－</v>
      </c>
      <c r="AL133" s="4" t="s">
        <v>138</v>
      </c>
      <c r="AM133" s="5" t="s">
        <v>138</v>
      </c>
      <c r="AN133" s="6" t="str">
        <f t="shared" si="133"/>
        <v>－</v>
      </c>
      <c r="AO133" s="4" t="s">
        <v>138</v>
      </c>
      <c r="AP133" s="5" t="s">
        <v>138</v>
      </c>
      <c r="AQ133" s="6" t="str">
        <f t="shared" si="134"/>
        <v>－</v>
      </c>
      <c r="AR133" s="4" t="s">
        <v>138</v>
      </c>
      <c r="AS133" s="5" t="s">
        <v>138</v>
      </c>
      <c r="AT133" s="6" t="str">
        <f t="shared" si="135"/>
        <v>－</v>
      </c>
      <c r="AU133" s="4" t="s">
        <v>138</v>
      </c>
      <c r="AV133" s="5" t="s">
        <v>138</v>
      </c>
      <c r="AW133" s="6" t="str">
        <f t="shared" si="136"/>
        <v>－</v>
      </c>
      <c r="AX133" s="4">
        <v>4</v>
      </c>
      <c r="AY133" s="5" t="s">
        <v>138</v>
      </c>
      <c r="AZ133" s="6">
        <f t="shared" si="137"/>
        <v>4</v>
      </c>
      <c r="BA133" s="4" t="s">
        <v>138</v>
      </c>
      <c r="BB133" s="5" t="s">
        <v>138</v>
      </c>
      <c r="BC133" s="6" t="str">
        <f t="shared" si="138"/>
        <v>－</v>
      </c>
      <c r="BD133" s="4" t="s">
        <v>138</v>
      </c>
      <c r="BE133" s="5" t="s">
        <v>138</v>
      </c>
      <c r="BF133" s="6" t="str">
        <f t="shared" si="139"/>
        <v>－</v>
      </c>
      <c r="BG133" s="4">
        <f t="shared" si="156"/>
        <v>65570</v>
      </c>
      <c r="BH133" s="5">
        <f t="shared" si="156"/>
        <v>675</v>
      </c>
      <c r="BI133" s="6">
        <f t="shared" si="141"/>
        <v>66245</v>
      </c>
      <c r="BJ133" s="4"/>
      <c r="BK133" s="5"/>
      <c r="BL133" s="6"/>
      <c r="BM133" s="4"/>
      <c r="BN133" s="5"/>
      <c r="BO133" s="6"/>
      <c r="BP133" s="4"/>
      <c r="BQ133" s="5"/>
      <c r="BR133" s="6"/>
      <c r="BS133" s="4"/>
      <c r="BT133" s="5"/>
      <c r="BU133" s="6"/>
      <c r="BV133" s="4"/>
      <c r="BW133" s="5"/>
      <c r="BX133" s="6"/>
    </row>
    <row r="134" spans="1:76" s="26" customFormat="1" ht="12.75" customHeight="1" x14ac:dyDescent="0.15">
      <c r="A134" s="61"/>
      <c r="B134" s="53"/>
      <c r="C134" s="105"/>
      <c r="D134" s="33" t="s">
        <v>27</v>
      </c>
      <c r="E134" s="4">
        <f>IF(SUM(E131:E133)=0,"－",SUM(E131:E133))</f>
        <v>384999</v>
      </c>
      <c r="F134" s="5">
        <f t="shared" ref="F134:BE134" si="157">IF(SUM(F131:F133)=0,"－",SUM(F131:F133))</f>
        <v>4400</v>
      </c>
      <c r="G134" s="6">
        <f t="shared" si="119"/>
        <v>389399</v>
      </c>
      <c r="H134" s="4" t="str">
        <f t="shared" si="157"/>
        <v>－</v>
      </c>
      <c r="I134" s="5" t="str">
        <f t="shared" si="157"/>
        <v>－</v>
      </c>
      <c r="J134" s="6" t="str">
        <f t="shared" si="145"/>
        <v>－</v>
      </c>
      <c r="K134" s="4">
        <f t="shared" si="157"/>
        <v>8</v>
      </c>
      <c r="L134" s="5">
        <f t="shared" si="157"/>
        <v>1</v>
      </c>
      <c r="M134" s="6">
        <f t="shared" si="124"/>
        <v>9</v>
      </c>
      <c r="N134" s="4" t="str">
        <f t="shared" si="157"/>
        <v>－</v>
      </c>
      <c r="O134" s="5" t="str">
        <f t="shared" si="157"/>
        <v>－</v>
      </c>
      <c r="P134" s="6" t="str">
        <f t="shared" si="125"/>
        <v>－</v>
      </c>
      <c r="Q134" s="4">
        <f t="shared" si="157"/>
        <v>1791</v>
      </c>
      <c r="R134" s="5">
        <f t="shared" si="157"/>
        <v>56</v>
      </c>
      <c r="S134" s="6">
        <f t="shared" si="126"/>
        <v>1847</v>
      </c>
      <c r="T134" s="4">
        <f t="shared" si="157"/>
        <v>16</v>
      </c>
      <c r="U134" s="5" t="str">
        <f t="shared" si="157"/>
        <v>－</v>
      </c>
      <c r="V134" s="6">
        <f t="shared" si="127"/>
        <v>16</v>
      </c>
      <c r="W134" s="4" t="str">
        <f t="shared" si="157"/>
        <v>－</v>
      </c>
      <c r="X134" s="5" t="str">
        <f t="shared" si="157"/>
        <v>－</v>
      </c>
      <c r="Y134" s="6" t="str">
        <f t="shared" si="128"/>
        <v>－</v>
      </c>
      <c r="Z134" s="4" t="str">
        <f t="shared" si="157"/>
        <v>－</v>
      </c>
      <c r="AA134" s="5" t="str">
        <f t="shared" si="157"/>
        <v>－</v>
      </c>
      <c r="AB134" s="6" t="str">
        <f t="shared" si="129"/>
        <v>－</v>
      </c>
      <c r="AC134" s="4">
        <f t="shared" si="157"/>
        <v>9</v>
      </c>
      <c r="AD134" s="5">
        <f t="shared" si="157"/>
        <v>2</v>
      </c>
      <c r="AE134" s="6">
        <f t="shared" si="130"/>
        <v>11</v>
      </c>
      <c r="AF134" s="4" t="str">
        <f t="shared" si="157"/>
        <v>－</v>
      </c>
      <c r="AG134" s="5" t="str">
        <f t="shared" si="157"/>
        <v>－</v>
      </c>
      <c r="AH134" s="6" t="str">
        <f t="shared" si="131"/>
        <v>－</v>
      </c>
      <c r="AI134" s="4" t="str">
        <f t="shared" si="157"/>
        <v>－</v>
      </c>
      <c r="AJ134" s="5" t="str">
        <f t="shared" si="157"/>
        <v>－</v>
      </c>
      <c r="AK134" s="6" t="str">
        <f t="shared" si="132"/>
        <v>－</v>
      </c>
      <c r="AL134" s="4" t="str">
        <f t="shared" si="157"/>
        <v>－</v>
      </c>
      <c r="AM134" s="5" t="str">
        <f t="shared" si="157"/>
        <v>－</v>
      </c>
      <c r="AN134" s="6" t="str">
        <f t="shared" si="133"/>
        <v>－</v>
      </c>
      <c r="AO134" s="4" t="str">
        <f t="shared" si="157"/>
        <v>－</v>
      </c>
      <c r="AP134" s="5" t="str">
        <f t="shared" si="157"/>
        <v>－</v>
      </c>
      <c r="AQ134" s="6" t="str">
        <f t="shared" si="134"/>
        <v>－</v>
      </c>
      <c r="AR134" s="4" t="str">
        <f t="shared" si="157"/>
        <v>－</v>
      </c>
      <c r="AS134" s="5" t="str">
        <f t="shared" si="157"/>
        <v>－</v>
      </c>
      <c r="AT134" s="6" t="str">
        <f t="shared" si="135"/>
        <v>－</v>
      </c>
      <c r="AU134" s="4" t="str">
        <f t="shared" si="157"/>
        <v>－</v>
      </c>
      <c r="AV134" s="5" t="str">
        <f t="shared" si="157"/>
        <v>－</v>
      </c>
      <c r="AW134" s="6" t="str">
        <f t="shared" si="136"/>
        <v>－</v>
      </c>
      <c r="AX134" s="4">
        <f t="shared" si="157"/>
        <v>5</v>
      </c>
      <c r="AY134" s="5" t="str">
        <f t="shared" si="157"/>
        <v>－</v>
      </c>
      <c r="AZ134" s="6">
        <f t="shared" si="137"/>
        <v>5</v>
      </c>
      <c r="BA134" s="4" t="str">
        <f t="shared" si="157"/>
        <v>－</v>
      </c>
      <c r="BB134" s="5" t="str">
        <f t="shared" si="157"/>
        <v>－</v>
      </c>
      <c r="BC134" s="6" t="str">
        <f t="shared" si="138"/>
        <v>－</v>
      </c>
      <c r="BD134" s="4">
        <f t="shared" si="157"/>
        <v>7</v>
      </c>
      <c r="BE134" s="5" t="str">
        <f t="shared" si="157"/>
        <v>－</v>
      </c>
      <c r="BF134" s="6">
        <f t="shared" si="139"/>
        <v>7</v>
      </c>
      <c r="BG134" s="4">
        <f>IF(SUM(BG131:BG133)=0,"－",SUM(BG131:BG133))</f>
        <v>386835</v>
      </c>
      <c r="BH134" s="5">
        <f>IF(SUM(BH131:BH133)=0,"－",SUM(BH131:BH133))</f>
        <v>4459</v>
      </c>
      <c r="BI134" s="6">
        <f t="shared" si="141"/>
        <v>391294</v>
      </c>
      <c r="BJ134" s="4"/>
      <c r="BK134" s="5"/>
      <c r="BL134" s="6"/>
      <c r="BM134" s="4"/>
      <c r="BN134" s="5"/>
      <c r="BO134" s="6"/>
      <c r="BP134" s="4"/>
      <c r="BQ134" s="5"/>
      <c r="BR134" s="6"/>
      <c r="BS134" s="4"/>
      <c r="BT134" s="5"/>
      <c r="BU134" s="6"/>
      <c r="BV134" s="4"/>
      <c r="BW134" s="5"/>
      <c r="BX134" s="6"/>
    </row>
    <row r="135" spans="1:76" s="26" customFormat="1" ht="12.75" customHeight="1" x14ac:dyDescent="0.15">
      <c r="A135" s="61"/>
      <c r="B135" s="72" t="s">
        <v>35</v>
      </c>
      <c r="C135" s="55" t="s">
        <v>132</v>
      </c>
      <c r="D135" s="83"/>
      <c r="E135" s="4">
        <v>366681</v>
      </c>
      <c r="F135" s="5">
        <v>2115</v>
      </c>
      <c r="G135" s="6">
        <f t="shared" si="119"/>
        <v>368796</v>
      </c>
      <c r="H135" s="4" t="s">
        <v>138</v>
      </c>
      <c r="I135" s="5" t="s">
        <v>138</v>
      </c>
      <c r="J135" s="6" t="str">
        <f t="shared" si="145"/>
        <v>－</v>
      </c>
      <c r="K135" s="4">
        <v>6</v>
      </c>
      <c r="L135" s="5" t="s">
        <v>138</v>
      </c>
      <c r="M135" s="6">
        <f t="shared" si="124"/>
        <v>6</v>
      </c>
      <c r="N135" s="4" t="s">
        <v>138</v>
      </c>
      <c r="O135" s="5" t="s">
        <v>138</v>
      </c>
      <c r="P135" s="6" t="str">
        <f t="shared" si="125"/>
        <v>－</v>
      </c>
      <c r="Q135" s="4">
        <v>1178</v>
      </c>
      <c r="R135" s="5">
        <v>66</v>
      </c>
      <c r="S135" s="6">
        <f t="shared" si="126"/>
        <v>1244</v>
      </c>
      <c r="T135" s="4">
        <v>13</v>
      </c>
      <c r="U135" s="5" t="s">
        <v>138</v>
      </c>
      <c r="V135" s="6">
        <f t="shared" si="127"/>
        <v>13</v>
      </c>
      <c r="W135" s="4" t="s">
        <v>138</v>
      </c>
      <c r="X135" s="5" t="s">
        <v>138</v>
      </c>
      <c r="Y135" s="6" t="str">
        <f t="shared" si="128"/>
        <v>－</v>
      </c>
      <c r="Z135" s="4" t="s">
        <v>138</v>
      </c>
      <c r="AA135" s="5" t="s">
        <v>138</v>
      </c>
      <c r="AB135" s="6" t="str">
        <f t="shared" si="129"/>
        <v>－</v>
      </c>
      <c r="AC135" s="4" t="s">
        <v>138</v>
      </c>
      <c r="AD135" s="5">
        <v>1</v>
      </c>
      <c r="AE135" s="6">
        <f t="shared" si="130"/>
        <v>1</v>
      </c>
      <c r="AF135" s="4" t="s">
        <v>138</v>
      </c>
      <c r="AG135" s="5" t="s">
        <v>138</v>
      </c>
      <c r="AH135" s="6" t="str">
        <f t="shared" si="131"/>
        <v>－</v>
      </c>
      <c r="AI135" s="4" t="s">
        <v>138</v>
      </c>
      <c r="AJ135" s="5" t="s">
        <v>138</v>
      </c>
      <c r="AK135" s="6" t="str">
        <f t="shared" si="132"/>
        <v>－</v>
      </c>
      <c r="AL135" s="4" t="s">
        <v>138</v>
      </c>
      <c r="AM135" s="5" t="s">
        <v>138</v>
      </c>
      <c r="AN135" s="6" t="str">
        <f t="shared" si="133"/>
        <v>－</v>
      </c>
      <c r="AO135" s="4" t="s">
        <v>138</v>
      </c>
      <c r="AP135" s="5" t="s">
        <v>138</v>
      </c>
      <c r="AQ135" s="6" t="str">
        <f t="shared" si="134"/>
        <v>－</v>
      </c>
      <c r="AR135" s="4" t="s">
        <v>138</v>
      </c>
      <c r="AS135" s="5" t="s">
        <v>138</v>
      </c>
      <c r="AT135" s="6" t="str">
        <f t="shared" si="135"/>
        <v>－</v>
      </c>
      <c r="AU135" s="4" t="s">
        <v>138</v>
      </c>
      <c r="AV135" s="5" t="s">
        <v>138</v>
      </c>
      <c r="AW135" s="6" t="str">
        <f t="shared" si="136"/>
        <v>－</v>
      </c>
      <c r="AX135" s="4">
        <v>2</v>
      </c>
      <c r="AY135" s="5" t="s">
        <v>138</v>
      </c>
      <c r="AZ135" s="6">
        <f t="shared" si="137"/>
        <v>2</v>
      </c>
      <c r="BA135" s="4" t="s">
        <v>138</v>
      </c>
      <c r="BB135" s="5" t="s">
        <v>138</v>
      </c>
      <c r="BC135" s="6" t="str">
        <f t="shared" si="138"/>
        <v>－</v>
      </c>
      <c r="BD135" s="4">
        <v>1</v>
      </c>
      <c r="BE135" s="5" t="s">
        <v>138</v>
      </c>
      <c r="BF135" s="6">
        <f t="shared" si="139"/>
        <v>1</v>
      </c>
      <c r="BG135" s="4">
        <f t="shared" ref="BG135:BH138" si="158">IF(SUM(E135,H135,K135,N135,Q135,T135,W135,Z135,AC135,AF135,AI135,AL135,AO135,AR135,AU135,AX135,BA135,BD135)=0,"－",SUM(E135,H135,K135,N135,Q135,T135,W135,Z135,AC135,AF135,AI135,AL135,AO135,AR135,AU135,AX135,BA135,BD135))</f>
        <v>367881</v>
      </c>
      <c r="BH135" s="5">
        <f t="shared" si="158"/>
        <v>2182</v>
      </c>
      <c r="BI135" s="6">
        <f t="shared" si="141"/>
        <v>370063</v>
      </c>
      <c r="BJ135" s="4"/>
      <c r="BK135" s="5"/>
      <c r="BL135" s="6"/>
      <c r="BM135" s="4"/>
      <c r="BN135" s="5"/>
      <c r="BO135" s="6"/>
      <c r="BP135" s="4"/>
      <c r="BQ135" s="5"/>
      <c r="BR135" s="6"/>
      <c r="BS135" s="4"/>
      <c r="BT135" s="5"/>
      <c r="BU135" s="6"/>
      <c r="BV135" s="4"/>
      <c r="BW135" s="5"/>
      <c r="BX135" s="6"/>
    </row>
    <row r="136" spans="1:76" s="26" customFormat="1" ht="12.75" customHeight="1" x14ac:dyDescent="0.15">
      <c r="A136" s="61"/>
      <c r="B136" s="73"/>
      <c r="C136" s="55" t="s">
        <v>133</v>
      </c>
      <c r="D136" s="83"/>
      <c r="E136" s="4">
        <v>93919</v>
      </c>
      <c r="F136" s="5">
        <v>625</v>
      </c>
      <c r="G136" s="6">
        <f t="shared" si="119"/>
        <v>94544</v>
      </c>
      <c r="H136" s="4">
        <v>1</v>
      </c>
      <c r="I136" s="5" t="s">
        <v>138</v>
      </c>
      <c r="J136" s="6">
        <f t="shared" si="145"/>
        <v>1</v>
      </c>
      <c r="K136" s="4">
        <v>3</v>
      </c>
      <c r="L136" s="5">
        <v>1</v>
      </c>
      <c r="M136" s="6">
        <f t="shared" si="124"/>
        <v>4</v>
      </c>
      <c r="N136" s="4" t="s">
        <v>138</v>
      </c>
      <c r="O136" s="5" t="s">
        <v>138</v>
      </c>
      <c r="P136" s="6" t="str">
        <f t="shared" si="125"/>
        <v>－</v>
      </c>
      <c r="Q136" s="4">
        <v>209</v>
      </c>
      <c r="R136" s="5">
        <v>12</v>
      </c>
      <c r="S136" s="6">
        <f t="shared" si="126"/>
        <v>221</v>
      </c>
      <c r="T136" s="4">
        <v>4</v>
      </c>
      <c r="U136" s="5" t="s">
        <v>138</v>
      </c>
      <c r="V136" s="6">
        <f t="shared" si="127"/>
        <v>4</v>
      </c>
      <c r="W136" s="4" t="s">
        <v>138</v>
      </c>
      <c r="X136" s="5" t="s">
        <v>138</v>
      </c>
      <c r="Y136" s="6" t="str">
        <f t="shared" si="128"/>
        <v>－</v>
      </c>
      <c r="Z136" s="4" t="s">
        <v>138</v>
      </c>
      <c r="AA136" s="5" t="s">
        <v>138</v>
      </c>
      <c r="AB136" s="6" t="str">
        <f t="shared" si="129"/>
        <v>－</v>
      </c>
      <c r="AC136" s="4">
        <v>2</v>
      </c>
      <c r="AD136" s="5">
        <v>1</v>
      </c>
      <c r="AE136" s="6">
        <f t="shared" si="130"/>
        <v>3</v>
      </c>
      <c r="AF136" s="4" t="s">
        <v>138</v>
      </c>
      <c r="AG136" s="5" t="s">
        <v>138</v>
      </c>
      <c r="AH136" s="6" t="str">
        <f t="shared" si="131"/>
        <v>－</v>
      </c>
      <c r="AI136" s="4" t="s">
        <v>138</v>
      </c>
      <c r="AJ136" s="5" t="s">
        <v>138</v>
      </c>
      <c r="AK136" s="6" t="str">
        <f t="shared" si="132"/>
        <v>－</v>
      </c>
      <c r="AL136" s="4" t="s">
        <v>138</v>
      </c>
      <c r="AM136" s="5" t="s">
        <v>138</v>
      </c>
      <c r="AN136" s="6" t="str">
        <f t="shared" si="133"/>
        <v>－</v>
      </c>
      <c r="AO136" s="4" t="s">
        <v>138</v>
      </c>
      <c r="AP136" s="5" t="s">
        <v>138</v>
      </c>
      <c r="AQ136" s="6" t="str">
        <f t="shared" si="134"/>
        <v>－</v>
      </c>
      <c r="AR136" s="4" t="s">
        <v>138</v>
      </c>
      <c r="AS136" s="5" t="s">
        <v>138</v>
      </c>
      <c r="AT136" s="6" t="str">
        <f t="shared" si="135"/>
        <v>－</v>
      </c>
      <c r="AU136" s="4" t="s">
        <v>138</v>
      </c>
      <c r="AV136" s="5" t="s">
        <v>138</v>
      </c>
      <c r="AW136" s="6" t="str">
        <f t="shared" si="136"/>
        <v>－</v>
      </c>
      <c r="AX136" s="4" t="s">
        <v>138</v>
      </c>
      <c r="AY136" s="5" t="s">
        <v>138</v>
      </c>
      <c r="AZ136" s="6" t="str">
        <f t="shared" si="137"/>
        <v>－</v>
      </c>
      <c r="BA136" s="4" t="s">
        <v>138</v>
      </c>
      <c r="BB136" s="5" t="s">
        <v>138</v>
      </c>
      <c r="BC136" s="6" t="str">
        <f t="shared" si="138"/>
        <v>－</v>
      </c>
      <c r="BD136" s="4" t="s">
        <v>138</v>
      </c>
      <c r="BE136" s="5" t="s">
        <v>138</v>
      </c>
      <c r="BF136" s="6" t="str">
        <f t="shared" si="139"/>
        <v>－</v>
      </c>
      <c r="BG136" s="4">
        <f t="shared" si="158"/>
        <v>94138</v>
      </c>
      <c r="BH136" s="5">
        <f t="shared" si="158"/>
        <v>639</v>
      </c>
      <c r="BI136" s="6">
        <f t="shared" si="141"/>
        <v>94777</v>
      </c>
      <c r="BJ136" s="4"/>
      <c r="BK136" s="5"/>
      <c r="BL136" s="6"/>
      <c r="BM136" s="4"/>
      <c r="BN136" s="5"/>
      <c r="BO136" s="6"/>
      <c r="BP136" s="4"/>
      <c r="BQ136" s="5"/>
      <c r="BR136" s="6"/>
      <c r="BS136" s="4"/>
      <c r="BT136" s="5"/>
      <c r="BU136" s="6"/>
      <c r="BV136" s="4"/>
      <c r="BW136" s="5"/>
      <c r="BX136" s="6"/>
    </row>
    <row r="137" spans="1:76" s="26" customFormat="1" ht="12.75" customHeight="1" x14ac:dyDescent="0.15">
      <c r="A137" s="61"/>
      <c r="B137" s="73"/>
      <c r="C137" s="55" t="s">
        <v>198</v>
      </c>
      <c r="D137" s="83"/>
      <c r="E137" s="4">
        <v>99040</v>
      </c>
      <c r="F137" s="5">
        <v>378</v>
      </c>
      <c r="G137" s="6">
        <f t="shared" si="119"/>
        <v>99418</v>
      </c>
      <c r="H137" s="4" t="s">
        <v>138</v>
      </c>
      <c r="I137" s="5" t="s">
        <v>138</v>
      </c>
      <c r="J137" s="6" t="str">
        <f t="shared" si="145"/>
        <v>－</v>
      </c>
      <c r="K137" s="4">
        <v>1</v>
      </c>
      <c r="L137" s="5" t="s">
        <v>138</v>
      </c>
      <c r="M137" s="6">
        <f t="shared" si="124"/>
        <v>1</v>
      </c>
      <c r="N137" s="4" t="s">
        <v>138</v>
      </c>
      <c r="O137" s="5" t="s">
        <v>138</v>
      </c>
      <c r="P137" s="6" t="str">
        <f t="shared" si="125"/>
        <v>－</v>
      </c>
      <c r="Q137" s="4">
        <v>324</v>
      </c>
      <c r="R137" s="5">
        <v>2</v>
      </c>
      <c r="S137" s="6">
        <f t="shared" si="126"/>
        <v>326</v>
      </c>
      <c r="T137" s="4">
        <v>1</v>
      </c>
      <c r="U137" s="5" t="s">
        <v>138</v>
      </c>
      <c r="V137" s="6">
        <f t="shared" si="127"/>
        <v>1</v>
      </c>
      <c r="W137" s="4" t="s">
        <v>138</v>
      </c>
      <c r="X137" s="5" t="s">
        <v>138</v>
      </c>
      <c r="Y137" s="6" t="str">
        <f t="shared" si="128"/>
        <v>－</v>
      </c>
      <c r="Z137" s="4" t="s">
        <v>138</v>
      </c>
      <c r="AA137" s="5" t="s">
        <v>138</v>
      </c>
      <c r="AB137" s="6" t="str">
        <f t="shared" si="129"/>
        <v>－</v>
      </c>
      <c r="AC137" s="4">
        <v>1</v>
      </c>
      <c r="AD137" s="5" t="s">
        <v>138</v>
      </c>
      <c r="AE137" s="6">
        <f t="shared" si="130"/>
        <v>1</v>
      </c>
      <c r="AF137" s="4" t="s">
        <v>138</v>
      </c>
      <c r="AG137" s="5" t="s">
        <v>138</v>
      </c>
      <c r="AH137" s="6" t="str">
        <f t="shared" si="131"/>
        <v>－</v>
      </c>
      <c r="AI137" s="4" t="s">
        <v>138</v>
      </c>
      <c r="AJ137" s="5" t="s">
        <v>138</v>
      </c>
      <c r="AK137" s="6" t="str">
        <f t="shared" si="132"/>
        <v>－</v>
      </c>
      <c r="AL137" s="4" t="s">
        <v>138</v>
      </c>
      <c r="AM137" s="5" t="s">
        <v>138</v>
      </c>
      <c r="AN137" s="6" t="str">
        <f t="shared" si="133"/>
        <v>－</v>
      </c>
      <c r="AO137" s="4" t="s">
        <v>138</v>
      </c>
      <c r="AP137" s="5" t="s">
        <v>138</v>
      </c>
      <c r="AQ137" s="6" t="str">
        <f t="shared" si="134"/>
        <v>－</v>
      </c>
      <c r="AR137" s="4" t="s">
        <v>138</v>
      </c>
      <c r="AS137" s="5" t="s">
        <v>138</v>
      </c>
      <c r="AT137" s="6" t="str">
        <f t="shared" si="135"/>
        <v>－</v>
      </c>
      <c r="AU137" s="4" t="s">
        <v>138</v>
      </c>
      <c r="AV137" s="5" t="s">
        <v>138</v>
      </c>
      <c r="AW137" s="6" t="str">
        <f t="shared" si="136"/>
        <v>－</v>
      </c>
      <c r="AX137" s="4" t="s">
        <v>138</v>
      </c>
      <c r="AY137" s="5" t="s">
        <v>138</v>
      </c>
      <c r="AZ137" s="6" t="str">
        <f t="shared" si="137"/>
        <v>－</v>
      </c>
      <c r="BA137" s="4" t="s">
        <v>138</v>
      </c>
      <c r="BB137" s="5" t="s">
        <v>138</v>
      </c>
      <c r="BC137" s="6" t="str">
        <f t="shared" si="138"/>
        <v>－</v>
      </c>
      <c r="BD137" s="4">
        <v>1</v>
      </c>
      <c r="BE137" s="5" t="s">
        <v>138</v>
      </c>
      <c r="BF137" s="6">
        <f t="shared" si="139"/>
        <v>1</v>
      </c>
      <c r="BG137" s="4">
        <f t="shared" si="158"/>
        <v>99368</v>
      </c>
      <c r="BH137" s="5">
        <f t="shared" si="158"/>
        <v>380</v>
      </c>
      <c r="BI137" s="6">
        <f t="shared" si="141"/>
        <v>99748</v>
      </c>
      <c r="BJ137" s="4"/>
      <c r="BK137" s="5"/>
      <c r="BL137" s="6"/>
      <c r="BM137" s="4"/>
      <c r="BN137" s="5"/>
      <c r="BO137" s="6"/>
      <c r="BP137" s="4"/>
      <c r="BQ137" s="5"/>
      <c r="BR137" s="6"/>
      <c r="BS137" s="4"/>
      <c r="BT137" s="5"/>
      <c r="BU137" s="6"/>
      <c r="BV137" s="4"/>
      <c r="BW137" s="5"/>
      <c r="BX137" s="6"/>
    </row>
    <row r="138" spans="1:76" s="26" customFormat="1" ht="12.75" customHeight="1" x14ac:dyDescent="0.15">
      <c r="A138" s="61"/>
      <c r="B138" s="99"/>
      <c r="C138" s="55" t="s">
        <v>199</v>
      </c>
      <c r="D138" s="83"/>
      <c r="E138" s="4">
        <v>96712</v>
      </c>
      <c r="F138" s="5">
        <v>860</v>
      </c>
      <c r="G138" s="6">
        <f t="shared" si="119"/>
        <v>97572</v>
      </c>
      <c r="H138" s="4" t="s">
        <v>138</v>
      </c>
      <c r="I138" s="5" t="s">
        <v>138</v>
      </c>
      <c r="J138" s="6" t="str">
        <f t="shared" si="145"/>
        <v>－</v>
      </c>
      <c r="K138" s="4">
        <v>3</v>
      </c>
      <c r="L138" s="5" t="s">
        <v>138</v>
      </c>
      <c r="M138" s="6">
        <f t="shared" si="124"/>
        <v>3</v>
      </c>
      <c r="N138" s="4" t="s">
        <v>138</v>
      </c>
      <c r="O138" s="5" t="s">
        <v>138</v>
      </c>
      <c r="P138" s="6" t="str">
        <f t="shared" si="125"/>
        <v>－</v>
      </c>
      <c r="Q138" s="4">
        <v>377</v>
      </c>
      <c r="R138" s="5">
        <v>6</v>
      </c>
      <c r="S138" s="6">
        <f t="shared" si="126"/>
        <v>383</v>
      </c>
      <c r="T138" s="4">
        <v>4</v>
      </c>
      <c r="U138" s="5" t="s">
        <v>138</v>
      </c>
      <c r="V138" s="6">
        <f t="shared" si="127"/>
        <v>4</v>
      </c>
      <c r="W138" s="4" t="s">
        <v>138</v>
      </c>
      <c r="X138" s="5" t="s">
        <v>138</v>
      </c>
      <c r="Y138" s="6" t="str">
        <f t="shared" si="128"/>
        <v>－</v>
      </c>
      <c r="Z138" s="4" t="s">
        <v>138</v>
      </c>
      <c r="AA138" s="5" t="s">
        <v>138</v>
      </c>
      <c r="AB138" s="6" t="str">
        <f t="shared" si="129"/>
        <v>－</v>
      </c>
      <c r="AC138" s="4">
        <v>3</v>
      </c>
      <c r="AD138" s="5" t="s">
        <v>138</v>
      </c>
      <c r="AE138" s="6">
        <f t="shared" si="130"/>
        <v>3</v>
      </c>
      <c r="AF138" s="4" t="s">
        <v>138</v>
      </c>
      <c r="AG138" s="5" t="s">
        <v>138</v>
      </c>
      <c r="AH138" s="6" t="str">
        <f t="shared" si="131"/>
        <v>－</v>
      </c>
      <c r="AI138" s="4" t="s">
        <v>138</v>
      </c>
      <c r="AJ138" s="5" t="s">
        <v>138</v>
      </c>
      <c r="AK138" s="6" t="str">
        <f t="shared" si="132"/>
        <v>－</v>
      </c>
      <c r="AL138" s="4" t="s">
        <v>138</v>
      </c>
      <c r="AM138" s="5" t="s">
        <v>138</v>
      </c>
      <c r="AN138" s="6" t="str">
        <f t="shared" si="133"/>
        <v>－</v>
      </c>
      <c r="AO138" s="4" t="s">
        <v>138</v>
      </c>
      <c r="AP138" s="5" t="s">
        <v>138</v>
      </c>
      <c r="AQ138" s="6" t="str">
        <f t="shared" si="134"/>
        <v>－</v>
      </c>
      <c r="AR138" s="4" t="s">
        <v>138</v>
      </c>
      <c r="AS138" s="5" t="s">
        <v>138</v>
      </c>
      <c r="AT138" s="6" t="str">
        <f t="shared" si="135"/>
        <v>－</v>
      </c>
      <c r="AU138" s="4" t="s">
        <v>138</v>
      </c>
      <c r="AV138" s="5" t="s">
        <v>138</v>
      </c>
      <c r="AW138" s="6" t="str">
        <f t="shared" si="136"/>
        <v>－</v>
      </c>
      <c r="AX138" s="4" t="s">
        <v>138</v>
      </c>
      <c r="AY138" s="5" t="s">
        <v>138</v>
      </c>
      <c r="AZ138" s="6" t="str">
        <f t="shared" si="137"/>
        <v>－</v>
      </c>
      <c r="BA138" s="4" t="s">
        <v>138</v>
      </c>
      <c r="BB138" s="5" t="s">
        <v>138</v>
      </c>
      <c r="BC138" s="6" t="str">
        <f t="shared" si="138"/>
        <v>－</v>
      </c>
      <c r="BD138" s="4">
        <v>5</v>
      </c>
      <c r="BE138" s="5" t="s">
        <v>138</v>
      </c>
      <c r="BF138" s="6">
        <f t="shared" si="139"/>
        <v>5</v>
      </c>
      <c r="BG138" s="4">
        <f t="shared" si="158"/>
        <v>97104</v>
      </c>
      <c r="BH138" s="5">
        <f t="shared" si="158"/>
        <v>866</v>
      </c>
      <c r="BI138" s="6">
        <f t="shared" si="141"/>
        <v>97970</v>
      </c>
      <c r="BJ138" s="4"/>
      <c r="BK138" s="5"/>
      <c r="BL138" s="6"/>
      <c r="BM138" s="4"/>
      <c r="BN138" s="5"/>
      <c r="BO138" s="6"/>
      <c r="BP138" s="4"/>
      <c r="BQ138" s="5"/>
      <c r="BR138" s="6"/>
      <c r="BS138" s="4"/>
      <c r="BT138" s="5"/>
      <c r="BU138" s="6"/>
      <c r="BV138" s="4"/>
      <c r="BW138" s="5"/>
      <c r="BX138" s="6"/>
    </row>
    <row r="139" spans="1:76" s="26" customFormat="1" ht="12.75" customHeight="1" x14ac:dyDescent="0.15">
      <c r="A139" s="61"/>
      <c r="B139" s="100"/>
      <c r="C139" s="96" t="s">
        <v>27</v>
      </c>
      <c r="D139" s="65"/>
      <c r="E139" s="7">
        <f>IF(SUM(E135:E138)=0,"－",SUM(E135:E138))</f>
        <v>656352</v>
      </c>
      <c r="F139" s="8">
        <f t="shared" ref="F139:BE139" si="159">IF(SUM(F135:F138)=0,"－",SUM(F135:F138))</f>
        <v>3978</v>
      </c>
      <c r="G139" s="9">
        <f t="shared" si="119"/>
        <v>660330</v>
      </c>
      <c r="H139" s="7">
        <f t="shared" si="159"/>
        <v>1</v>
      </c>
      <c r="I139" s="8" t="str">
        <f t="shared" si="159"/>
        <v>－</v>
      </c>
      <c r="J139" s="9">
        <f t="shared" si="145"/>
        <v>1</v>
      </c>
      <c r="K139" s="7">
        <f t="shared" si="159"/>
        <v>13</v>
      </c>
      <c r="L139" s="8">
        <f t="shared" si="159"/>
        <v>1</v>
      </c>
      <c r="M139" s="9">
        <f t="shared" si="124"/>
        <v>14</v>
      </c>
      <c r="N139" s="7" t="str">
        <f t="shared" si="159"/>
        <v>－</v>
      </c>
      <c r="O139" s="8" t="str">
        <f t="shared" si="159"/>
        <v>－</v>
      </c>
      <c r="P139" s="9" t="str">
        <f t="shared" si="125"/>
        <v>－</v>
      </c>
      <c r="Q139" s="7">
        <f t="shared" si="159"/>
        <v>2088</v>
      </c>
      <c r="R139" s="8">
        <f t="shared" si="159"/>
        <v>86</v>
      </c>
      <c r="S139" s="9">
        <f t="shared" si="126"/>
        <v>2174</v>
      </c>
      <c r="T139" s="7">
        <f t="shared" si="159"/>
        <v>22</v>
      </c>
      <c r="U139" s="8" t="str">
        <f t="shared" si="159"/>
        <v>－</v>
      </c>
      <c r="V139" s="9">
        <f t="shared" si="127"/>
        <v>22</v>
      </c>
      <c r="W139" s="7" t="str">
        <f t="shared" si="159"/>
        <v>－</v>
      </c>
      <c r="X139" s="8" t="str">
        <f t="shared" si="159"/>
        <v>－</v>
      </c>
      <c r="Y139" s="9" t="str">
        <f t="shared" si="128"/>
        <v>－</v>
      </c>
      <c r="Z139" s="7" t="str">
        <f t="shared" si="159"/>
        <v>－</v>
      </c>
      <c r="AA139" s="8" t="str">
        <f t="shared" si="159"/>
        <v>－</v>
      </c>
      <c r="AB139" s="9" t="str">
        <f t="shared" si="129"/>
        <v>－</v>
      </c>
      <c r="AC139" s="7">
        <f t="shared" si="159"/>
        <v>6</v>
      </c>
      <c r="AD139" s="8">
        <f t="shared" si="159"/>
        <v>2</v>
      </c>
      <c r="AE139" s="9">
        <f t="shared" si="130"/>
        <v>8</v>
      </c>
      <c r="AF139" s="7" t="str">
        <f t="shared" si="159"/>
        <v>－</v>
      </c>
      <c r="AG139" s="8" t="str">
        <f t="shared" si="159"/>
        <v>－</v>
      </c>
      <c r="AH139" s="9" t="str">
        <f t="shared" si="131"/>
        <v>－</v>
      </c>
      <c r="AI139" s="7" t="str">
        <f t="shared" si="159"/>
        <v>－</v>
      </c>
      <c r="AJ139" s="8" t="str">
        <f t="shared" si="159"/>
        <v>－</v>
      </c>
      <c r="AK139" s="9" t="str">
        <f t="shared" si="132"/>
        <v>－</v>
      </c>
      <c r="AL139" s="7" t="str">
        <f t="shared" si="159"/>
        <v>－</v>
      </c>
      <c r="AM139" s="8" t="str">
        <f t="shared" si="159"/>
        <v>－</v>
      </c>
      <c r="AN139" s="9" t="str">
        <f t="shared" si="133"/>
        <v>－</v>
      </c>
      <c r="AO139" s="7" t="str">
        <f t="shared" si="159"/>
        <v>－</v>
      </c>
      <c r="AP139" s="8" t="str">
        <f t="shared" si="159"/>
        <v>－</v>
      </c>
      <c r="AQ139" s="9" t="str">
        <f t="shared" si="134"/>
        <v>－</v>
      </c>
      <c r="AR139" s="7" t="str">
        <f t="shared" si="159"/>
        <v>－</v>
      </c>
      <c r="AS139" s="8" t="str">
        <f t="shared" si="159"/>
        <v>－</v>
      </c>
      <c r="AT139" s="9" t="str">
        <f t="shared" si="135"/>
        <v>－</v>
      </c>
      <c r="AU139" s="7" t="str">
        <f t="shared" si="159"/>
        <v>－</v>
      </c>
      <c r="AV139" s="8" t="str">
        <f t="shared" si="159"/>
        <v>－</v>
      </c>
      <c r="AW139" s="9" t="str">
        <f t="shared" si="136"/>
        <v>－</v>
      </c>
      <c r="AX139" s="7">
        <f t="shared" si="159"/>
        <v>2</v>
      </c>
      <c r="AY139" s="8" t="str">
        <f t="shared" si="159"/>
        <v>－</v>
      </c>
      <c r="AZ139" s="9">
        <f t="shared" si="137"/>
        <v>2</v>
      </c>
      <c r="BA139" s="7" t="str">
        <f t="shared" si="159"/>
        <v>－</v>
      </c>
      <c r="BB139" s="8" t="str">
        <f t="shared" si="159"/>
        <v>－</v>
      </c>
      <c r="BC139" s="9" t="str">
        <f t="shared" si="138"/>
        <v>－</v>
      </c>
      <c r="BD139" s="7">
        <f t="shared" si="159"/>
        <v>7</v>
      </c>
      <c r="BE139" s="8" t="str">
        <f t="shared" si="159"/>
        <v>－</v>
      </c>
      <c r="BF139" s="9">
        <f t="shared" si="139"/>
        <v>7</v>
      </c>
      <c r="BG139" s="7">
        <f>IF(SUM(BG135:BG138)=0,"－",SUM(BG135:BG138))</f>
        <v>658491</v>
      </c>
      <c r="BH139" s="8">
        <f>IF(SUM(BH135:BH138)=0,"－",SUM(BH135:BH138))</f>
        <v>4067</v>
      </c>
      <c r="BI139" s="9">
        <f t="shared" si="141"/>
        <v>662558</v>
      </c>
      <c r="BJ139" s="7"/>
      <c r="BK139" s="8"/>
      <c r="BL139" s="9"/>
      <c r="BM139" s="7"/>
      <c r="BN139" s="8"/>
      <c r="BO139" s="9"/>
      <c r="BP139" s="7"/>
      <c r="BQ139" s="8"/>
      <c r="BR139" s="9"/>
      <c r="BS139" s="7"/>
      <c r="BT139" s="8"/>
      <c r="BU139" s="9"/>
      <c r="BV139" s="7"/>
      <c r="BW139" s="8"/>
      <c r="BX139" s="9"/>
    </row>
    <row r="140" spans="1:76" s="26" customFormat="1" ht="12.75" customHeight="1" x14ac:dyDescent="0.15">
      <c r="A140" s="62"/>
      <c r="B140" s="57" t="s">
        <v>43</v>
      </c>
      <c r="C140" s="58"/>
      <c r="D140" s="59"/>
      <c r="E140" s="10">
        <f>IF(SUM(E115:E117,E119:E123,E125:E129,E131:E133,E135:E138)=0,"－",SUM(E115:E117,E119:E123,E125:E129,E131:E133,E135:E138))</f>
        <v>4493040</v>
      </c>
      <c r="F140" s="11">
        <f t="shared" ref="F140:BE140" si="160">IF(SUM(F115:F117,F119:F123,F125:F129,F131:F133,F135:F138)=0,"－",SUM(F115:F117,F119:F123,F125:F129,F131:F133,F135:F138))</f>
        <v>37607</v>
      </c>
      <c r="G140" s="12">
        <f t="shared" si="119"/>
        <v>4530647</v>
      </c>
      <c r="H140" s="10">
        <f t="shared" si="160"/>
        <v>1</v>
      </c>
      <c r="I140" s="11" t="str">
        <f t="shared" si="160"/>
        <v>－</v>
      </c>
      <c r="J140" s="12">
        <f t="shared" si="145"/>
        <v>1</v>
      </c>
      <c r="K140" s="10">
        <f t="shared" si="160"/>
        <v>80</v>
      </c>
      <c r="L140" s="11">
        <f t="shared" si="160"/>
        <v>10</v>
      </c>
      <c r="M140" s="12">
        <f t="shared" si="124"/>
        <v>90</v>
      </c>
      <c r="N140" s="10" t="str">
        <f t="shared" si="160"/>
        <v>－</v>
      </c>
      <c r="O140" s="11" t="str">
        <f t="shared" si="160"/>
        <v>－</v>
      </c>
      <c r="P140" s="12" t="str">
        <f t="shared" si="125"/>
        <v>－</v>
      </c>
      <c r="Q140" s="10">
        <f t="shared" si="160"/>
        <v>17136</v>
      </c>
      <c r="R140" s="11">
        <f t="shared" si="160"/>
        <v>733</v>
      </c>
      <c r="S140" s="12">
        <f t="shared" si="126"/>
        <v>17869</v>
      </c>
      <c r="T140" s="10">
        <f t="shared" si="160"/>
        <v>168</v>
      </c>
      <c r="U140" s="11">
        <f t="shared" si="160"/>
        <v>4</v>
      </c>
      <c r="V140" s="12">
        <f t="shared" si="127"/>
        <v>172</v>
      </c>
      <c r="W140" s="10" t="str">
        <f t="shared" si="160"/>
        <v>－</v>
      </c>
      <c r="X140" s="11" t="str">
        <f t="shared" si="160"/>
        <v>－</v>
      </c>
      <c r="Y140" s="12" t="str">
        <f t="shared" si="128"/>
        <v>－</v>
      </c>
      <c r="Z140" s="10" t="str">
        <f t="shared" si="160"/>
        <v>－</v>
      </c>
      <c r="AA140" s="11" t="str">
        <f t="shared" si="160"/>
        <v>－</v>
      </c>
      <c r="AB140" s="12" t="str">
        <f t="shared" si="129"/>
        <v>－</v>
      </c>
      <c r="AC140" s="10">
        <f t="shared" si="160"/>
        <v>154</v>
      </c>
      <c r="AD140" s="11">
        <f t="shared" si="160"/>
        <v>18</v>
      </c>
      <c r="AE140" s="12">
        <f t="shared" si="130"/>
        <v>172</v>
      </c>
      <c r="AF140" s="10" t="str">
        <f t="shared" si="160"/>
        <v>－</v>
      </c>
      <c r="AG140" s="11" t="str">
        <f t="shared" si="160"/>
        <v>－</v>
      </c>
      <c r="AH140" s="12" t="str">
        <f t="shared" si="131"/>
        <v>－</v>
      </c>
      <c r="AI140" s="10" t="str">
        <f t="shared" si="160"/>
        <v>－</v>
      </c>
      <c r="AJ140" s="11" t="str">
        <f t="shared" si="160"/>
        <v>－</v>
      </c>
      <c r="AK140" s="12" t="str">
        <f t="shared" si="132"/>
        <v>－</v>
      </c>
      <c r="AL140" s="10">
        <f t="shared" si="160"/>
        <v>1</v>
      </c>
      <c r="AM140" s="11" t="str">
        <f t="shared" si="160"/>
        <v>－</v>
      </c>
      <c r="AN140" s="12">
        <f t="shared" si="133"/>
        <v>1</v>
      </c>
      <c r="AO140" s="10">
        <f t="shared" si="160"/>
        <v>1</v>
      </c>
      <c r="AP140" s="11" t="str">
        <f t="shared" si="160"/>
        <v>－</v>
      </c>
      <c r="AQ140" s="12">
        <f t="shared" si="134"/>
        <v>1</v>
      </c>
      <c r="AR140" s="10" t="str">
        <f t="shared" si="160"/>
        <v>－</v>
      </c>
      <c r="AS140" s="11" t="str">
        <f t="shared" si="160"/>
        <v>－</v>
      </c>
      <c r="AT140" s="12" t="str">
        <f t="shared" si="135"/>
        <v>－</v>
      </c>
      <c r="AU140" s="10" t="str">
        <f t="shared" si="160"/>
        <v>－</v>
      </c>
      <c r="AV140" s="11" t="str">
        <f t="shared" si="160"/>
        <v>－</v>
      </c>
      <c r="AW140" s="12" t="str">
        <f t="shared" si="136"/>
        <v>－</v>
      </c>
      <c r="AX140" s="10">
        <f t="shared" si="160"/>
        <v>29</v>
      </c>
      <c r="AY140" s="11" t="str">
        <f t="shared" si="160"/>
        <v>－</v>
      </c>
      <c r="AZ140" s="12">
        <f t="shared" si="137"/>
        <v>29</v>
      </c>
      <c r="BA140" s="10" t="str">
        <f t="shared" si="160"/>
        <v>－</v>
      </c>
      <c r="BB140" s="11" t="str">
        <f t="shared" si="160"/>
        <v>－</v>
      </c>
      <c r="BC140" s="12" t="str">
        <f t="shared" si="138"/>
        <v>－</v>
      </c>
      <c r="BD140" s="10">
        <f t="shared" si="160"/>
        <v>159</v>
      </c>
      <c r="BE140" s="11">
        <f t="shared" si="160"/>
        <v>10</v>
      </c>
      <c r="BF140" s="12">
        <f t="shared" si="139"/>
        <v>169</v>
      </c>
      <c r="BG140" s="10">
        <f>IF(SUM(BG115:BG117,BG119:BG123,BG125:BG129,BG131:BG133,BG135:BG138)=0,"－",SUM(BG115:BG117,BG119:BG123,BG125:BG129,BG131:BG133,BG135:BG138))</f>
        <v>4510769</v>
      </c>
      <c r="BH140" s="11">
        <f>IF(SUM(BH115:BH117,BH119:BH123,BH125:BH129,BH131:BH133,BH135:BH138)=0,"－",SUM(BH115:BH117,BH119:BH123,BH125:BH129,BH131:BH133,BH135:BH138))</f>
        <v>38382</v>
      </c>
      <c r="BI140" s="12">
        <f t="shared" si="141"/>
        <v>4549151</v>
      </c>
      <c r="BJ140" s="10"/>
      <c r="BK140" s="11"/>
      <c r="BL140" s="12"/>
      <c r="BM140" s="10"/>
      <c r="BN140" s="11"/>
      <c r="BO140" s="12"/>
      <c r="BP140" s="10"/>
      <c r="BQ140" s="11"/>
      <c r="BR140" s="12"/>
      <c r="BS140" s="10"/>
      <c r="BT140" s="11"/>
      <c r="BU140" s="12"/>
      <c r="BV140" s="10"/>
      <c r="BW140" s="11"/>
      <c r="BX140" s="12"/>
    </row>
    <row r="141" spans="1:76" s="26" customFormat="1" ht="12.75" customHeight="1" x14ac:dyDescent="0.15">
      <c r="A141" s="60" t="s">
        <v>69</v>
      </c>
      <c r="B141" s="84" t="s">
        <v>70</v>
      </c>
      <c r="C141" s="85"/>
      <c r="D141" s="86"/>
      <c r="E141" s="1">
        <v>467452</v>
      </c>
      <c r="F141" s="2">
        <v>3468</v>
      </c>
      <c r="G141" s="3">
        <f t="shared" si="119"/>
        <v>470920</v>
      </c>
      <c r="H141" s="1" t="s">
        <v>138</v>
      </c>
      <c r="I141" s="2" t="s">
        <v>138</v>
      </c>
      <c r="J141" s="3" t="str">
        <f t="shared" si="145"/>
        <v>－</v>
      </c>
      <c r="K141" s="1">
        <v>7</v>
      </c>
      <c r="L141" s="2" t="s">
        <v>138</v>
      </c>
      <c r="M141" s="3">
        <f t="shared" si="124"/>
        <v>7</v>
      </c>
      <c r="N141" s="1" t="s">
        <v>138</v>
      </c>
      <c r="O141" s="2" t="s">
        <v>138</v>
      </c>
      <c r="P141" s="3" t="str">
        <f t="shared" si="125"/>
        <v>－</v>
      </c>
      <c r="Q141" s="1">
        <v>2008</v>
      </c>
      <c r="R141" s="2">
        <v>38</v>
      </c>
      <c r="S141" s="3">
        <f t="shared" si="126"/>
        <v>2046</v>
      </c>
      <c r="T141" s="1">
        <v>22</v>
      </c>
      <c r="U141" s="2">
        <v>1</v>
      </c>
      <c r="V141" s="3">
        <f t="shared" si="127"/>
        <v>23</v>
      </c>
      <c r="W141" s="1" t="s">
        <v>138</v>
      </c>
      <c r="X141" s="2" t="s">
        <v>138</v>
      </c>
      <c r="Y141" s="3" t="str">
        <f t="shared" si="128"/>
        <v>－</v>
      </c>
      <c r="Z141" s="1" t="s">
        <v>138</v>
      </c>
      <c r="AA141" s="2" t="s">
        <v>138</v>
      </c>
      <c r="AB141" s="3" t="str">
        <f t="shared" si="129"/>
        <v>－</v>
      </c>
      <c r="AC141" s="1">
        <v>2</v>
      </c>
      <c r="AD141" s="2">
        <v>1</v>
      </c>
      <c r="AE141" s="3">
        <f t="shared" si="130"/>
        <v>3</v>
      </c>
      <c r="AF141" s="1" t="s">
        <v>138</v>
      </c>
      <c r="AG141" s="2" t="s">
        <v>138</v>
      </c>
      <c r="AH141" s="3" t="str">
        <f t="shared" si="131"/>
        <v>－</v>
      </c>
      <c r="AI141" s="1" t="s">
        <v>138</v>
      </c>
      <c r="AJ141" s="2" t="s">
        <v>138</v>
      </c>
      <c r="AK141" s="3" t="str">
        <f t="shared" si="132"/>
        <v>－</v>
      </c>
      <c r="AL141" s="1" t="s">
        <v>138</v>
      </c>
      <c r="AM141" s="2" t="s">
        <v>138</v>
      </c>
      <c r="AN141" s="3" t="str">
        <f t="shared" si="133"/>
        <v>－</v>
      </c>
      <c r="AO141" s="1" t="s">
        <v>138</v>
      </c>
      <c r="AP141" s="2" t="s">
        <v>138</v>
      </c>
      <c r="AQ141" s="3" t="str">
        <f t="shared" si="134"/>
        <v>－</v>
      </c>
      <c r="AR141" s="1" t="s">
        <v>138</v>
      </c>
      <c r="AS141" s="2" t="s">
        <v>138</v>
      </c>
      <c r="AT141" s="3" t="str">
        <f t="shared" si="135"/>
        <v>－</v>
      </c>
      <c r="AU141" s="1" t="s">
        <v>138</v>
      </c>
      <c r="AV141" s="2" t="s">
        <v>138</v>
      </c>
      <c r="AW141" s="3" t="str">
        <f t="shared" si="136"/>
        <v>－</v>
      </c>
      <c r="AX141" s="1">
        <v>7</v>
      </c>
      <c r="AY141" s="2" t="s">
        <v>138</v>
      </c>
      <c r="AZ141" s="3">
        <f t="shared" si="137"/>
        <v>7</v>
      </c>
      <c r="BA141" s="1" t="s">
        <v>138</v>
      </c>
      <c r="BB141" s="2" t="s">
        <v>138</v>
      </c>
      <c r="BC141" s="3" t="str">
        <f t="shared" si="138"/>
        <v>－</v>
      </c>
      <c r="BD141" s="1">
        <v>8</v>
      </c>
      <c r="BE141" s="2" t="s">
        <v>138</v>
      </c>
      <c r="BF141" s="3">
        <f t="shared" si="139"/>
        <v>8</v>
      </c>
      <c r="BG141" s="13">
        <f t="shared" ref="BG141:BH146" si="161">IF(SUM(E141,H141,K141,N141,Q141,T141,W141,Z141,AC141,AF141,AI141,AL141,AO141,AR141,AU141,AX141,BA141,BD141)=0,"－",SUM(E141,H141,K141,N141,Q141,T141,W141,Z141,AC141,AF141,AI141,AL141,AO141,AR141,AU141,AX141,BA141,BD141))</f>
        <v>469506</v>
      </c>
      <c r="BH141" s="14">
        <f t="shared" si="161"/>
        <v>3508</v>
      </c>
      <c r="BI141" s="3">
        <f t="shared" si="141"/>
        <v>473014</v>
      </c>
      <c r="BJ141" s="1"/>
      <c r="BK141" s="2"/>
      <c r="BL141" s="3"/>
      <c r="BM141" s="1"/>
      <c r="BN141" s="2"/>
      <c r="BO141" s="3"/>
      <c r="BP141" s="1"/>
      <c r="BQ141" s="2"/>
      <c r="BR141" s="3"/>
      <c r="BS141" s="1"/>
      <c r="BT141" s="2"/>
      <c r="BU141" s="3"/>
      <c r="BV141" s="13"/>
      <c r="BW141" s="14"/>
      <c r="BX141" s="3"/>
    </row>
    <row r="142" spans="1:76" s="26" customFormat="1" ht="12.75" customHeight="1" x14ac:dyDescent="0.15">
      <c r="A142" s="61"/>
      <c r="B142" s="67" t="s">
        <v>71</v>
      </c>
      <c r="C142" s="68"/>
      <c r="D142" s="56"/>
      <c r="E142" s="4">
        <v>510934</v>
      </c>
      <c r="F142" s="5">
        <v>7306</v>
      </c>
      <c r="G142" s="6">
        <f t="shared" si="119"/>
        <v>518240</v>
      </c>
      <c r="H142" s="4">
        <v>1</v>
      </c>
      <c r="I142" s="5" t="s">
        <v>138</v>
      </c>
      <c r="J142" s="6">
        <f t="shared" si="145"/>
        <v>1</v>
      </c>
      <c r="K142" s="4">
        <v>35</v>
      </c>
      <c r="L142" s="5">
        <v>2</v>
      </c>
      <c r="M142" s="6">
        <f t="shared" si="124"/>
        <v>37</v>
      </c>
      <c r="N142" s="4" t="s">
        <v>138</v>
      </c>
      <c r="O142" s="5" t="s">
        <v>138</v>
      </c>
      <c r="P142" s="6" t="str">
        <f t="shared" si="125"/>
        <v>－</v>
      </c>
      <c r="Q142" s="4">
        <v>2197</v>
      </c>
      <c r="R142" s="5">
        <v>150</v>
      </c>
      <c r="S142" s="6">
        <f t="shared" si="126"/>
        <v>2347</v>
      </c>
      <c r="T142" s="4">
        <v>18</v>
      </c>
      <c r="U142" s="5">
        <v>1</v>
      </c>
      <c r="V142" s="6">
        <f t="shared" si="127"/>
        <v>19</v>
      </c>
      <c r="W142" s="4" t="s">
        <v>138</v>
      </c>
      <c r="X142" s="5" t="s">
        <v>138</v>
      </c>
      <c r="Y142" s="6" t="str">
        <f t="shared" si="128"/>
        <v>－</v>
      </c>
      <c r="Z142" s="4" t="s">
        <v>138</v>
      </c>
      <c r="AA142" s="5" t="s">
        <v>138</v>
      </c>
      <c r="AB142" s="6" t="str">
        <f t="shared" si="129"/>
        <v>－</v>
      </c>
      <c r="AC142" s="4">
        <v>11</v>
      </c>
      <c r="AD142" s="5">
        <v>5</v>
      </c>
      <c r="AE142" s="6">
        <f t="shared" si="130"/>
        <v>16</v>
      </c>
      <c r="AF142" s="4" t="s">
        <v>138</v>
      </c>
      <c r="AG142" s="5" t="s">
        <v>138</v>
      </c>
      <c r="AH142" s="6" t="str">
        <f t="shared" si="131"/>
        <v>－</v>
      </c>
      <c r="AI142" s="4" t="s">
        <v>138</v>
      </c>
      <c r="AJ142" s="5" t="s">
        <v>138</v>
      </c>
      <c r="AK142" s="6" t="str">
        <f t="shared" si="132"/>
        <v>－</v>
      </c>
      <c r="AL142" s="4" t="s">
        <v>138</v>
      </c>
      <c r="AM142" s="5" t="s">
        <v>138</v>
      </c>
      <c r="AN142" s="6" t="str">
        <f t="shared" si="133"/>
        <v>－</v>
      </c>
      <c r="AO142" s="4" t="s">
        <v>138</v>
      </c>
      <c r="AP142" s="5" t="s">
        <v>138</v>
      </c>
      <c r="AQ142" s="6" t="str">
        <f t="shared" si="134"/>
        <v>－</v>
      </c>
      <c r="AR142" s="4" t="s">
        <v>138</v>
      </c>
      <c r="AS142" s="5" t="s">
        <v>138</v>
      </c>
      <c r="AT142" s="6" t="str">
        <f t="shared" si="135"/>
        <v>－</v>
      </c>
      <c r="AU142" s="4" t="s">
        <v>138</v>
      </c>
      <c r="AV142" s="5" t="s">
        <v>138</v>
      </c>
      <c r="AW142" s="6" t="str">
        <f t="shared" si="136"/>
        <v>－</v>
      </c>
      <c r="AX142" s="4">
        <v>10</v>
      </c>
      <c r="AY142" s="5" t="s">
        <v>138</v>
      </c>
      <c r="AZ142" s="6">
        <f t="shared" si="137"/>
        <v>10</v>
      </c>
      <c r="BA142" s="4" t="s">
        <v>138</v>
      </c>
      <c r="BB142" s="5" t="s">
        <v>138</v>
      </c>
      <c r="BC142" s="6" t="str">
        <f t="shared" si="138"/>
        <v>－</v>
      </c>
      <c r="BD142" s="4">
        <v>39</v>
      </c>
      <c r="BE142" s="5">
        <v>2</v>
      </c>
      <c r="BF142" s="6">
        <f t="shared" si="139"/>
        <v>41</v>
      </c>
      <c r="BG142" s="4">
        <f t="shared" si="161"/>
        <v>513245</v>
      </c>
      <c r="BH142" s="5">
        <f t="shared" si="161"/>
        <v>7466</v>
      </c>
      <c r="BI142" s="6">
        <f t="shared" si="141"/>
        <v>520711</v>
      </c>
      <c r="BJ142" s="4"/>
      <c r="BK142" s="5"/>
      <c r="BL142" s="6"/>
      <c r="BM142" s="4"/>
      <c r="BN142" s="5"/>
      <c r="BO142" s="6"/>
      <c r="BP142" s="4"/>
      <c r="BQ142" s="5"/>
      <c r="BR142" s="6"/>
      <c r="BS142" s="4"/>
      <c r="BT142" s="5"/>
      <c r="BU142" s="6"/>
      <c r="BV142" s="4"/>
      <c r="BW142" s="5"/>
      <c r="BX142" s="6"/>
    </row>
    <row r="143" spans="1:76" s="26" customFormat="1" ht="12.75" customHeight="1" x14ac:dyDescent="0.15">
      <c r="A143" s="61"/>
      <c r="B143" s="54" t="s">
        <v>72</v>
      </c>
      <c r="C143" s="55" t="s">
        <v>121</v>
      </c>
      <c r="D143" s="56"/>
      <c r="E143" s="4">
        <v>211457</v>
      </c>
      <c r="F143" s="5">
        <v>9700</v>
      </c>
      <c r="G143" s="6">
        <f t="shared" si="119"/>
        <v>221157</v>
      </c>
      <c r="H143" s="4">
        <v>1</v>
      </c>
      <c r="I143" s="5" t="s">
        <v>138</v>
      </c>
      <c r="J143" s="6">
        <f t="shared" si="145"/>
        <v>1</v>
      </c>
      <c r="K143" s="4">
        <v>13</v>
      </c>
      <c r="L143" s="5">
        <v>8</v>
      </c>
      <c r="M143" s="6">
        <f t="shared" si="124"/>
        <v>21</v>
      </c>
      <c r="N143" s="4" t="s">
        <v>138</v>
      </c>
      <c r="O143" s="5" t="s">
        <v>138</v>
      </c>
      <c r="P143" s="6" t="str">
        <f t="shared" si="125"/>
        <v>－</v>
      </c>
      <c r="Q143" s="4">
        <v>807</v>
      </c>
      <c r="R143" s="5">
        <v>194</v>
      </c>
      <c r="S143" s="6">
        <f t="shared" si="126"/>
        <v>1001</v>
      </c>
      <c r="T143" s="4">
        <v>8</v>
      </c>
      <c r="U143" s="5" t="s">
        <v>138</v>
      </c>
      <c r="V143" s="6">
        <f t="shared" si="127"/>
        <v>8</v>
      </c>
      <c r="W143" s="4" t="s">
        <v>138</v>
      </c>
      <c r="X143" s="5" t="s">
        <v>138</v>
      </c>
      <c r="Y143" s="6" t="str">
        <f t="shared" si="128"/>
        <v>－</v>
      </c>
      <c r="Z143" s="4" t="s">
        <v>138</v>
      </c>
      <c r="AA143" s="5" t="s">
        <v>138</v>
      </c>
      <c r="AB143" s="6" t="str">
        <f t="shared" si="129"/>
        <v>－</v>
      </c>
      <c r="AC143" s="4">
        <v>38</v>
      </c>
      <c r="AD143" s="5">
        <v>7</v>
      </c>
      <c r="AE143" s="6">
        <f t="shared" si="130"/>
        <v>45</v>
      </c>
      <c r="AF143" s="4" t="s">
        <v>138</v>
      </c>
      <c r="AG143" s="5" t="s">
        <v>138</v>
      </c>
      <c r="AH143" s="6" t="str">
        <f t="shared" si="131"/>
        <v>－</v>
      </c>
      <c r="AI143" s="4" t="s">
        <v>138</v>
      </c>
      <c r="AJ143" s="5" t="s">
        <v>138</v>
      </c>
      <c r="AK143" s="6" t="str">
        <f t="shared" si="132"/>
        <v>－</v>
      </c>
      <c r="AL143" s="4" t="s">
        <v>138</v>
      </c>
      <c r="AM143" s="5" t="s">
        <v>138</v>
      </c>
      <c r="AN143" s="6" t="str">
        <f t="shared" si="133"/>
        <v>－</v>
      </c>
      <c r="AO143" s="4" t="s">
        <v>138</v>
      </c>
      <c r="AP143" s="5" t="s">
        <v>138</v>
      </c>
      <c r="AQ143" s="6" t="str">
        <f t="shared" si="134"/>
        <v>－</v>
      </c>
      <c r="AR143" s="4" t="s">
        <v>138</v>
      </c>
      <c r="AS143" s="5" t="s">
        <v>138</v>
      </c>
      <c r="AT143" s="6" t="str">
        <f t="shared" si="135"/>
        <v>－</v>
      </c>
      <c r="AU143" s="4" t="s">
        <v>138</v>
      </c>
      <c r="AV143" s="5" t="s">
        <v>138</v>
      </c>
      <c r="AW143" s="6" t="str">
        <f t="shared" si="136"/>
        <v>－</v>
      </c>
      <c r="AX143" s="4">
        <v>1</v>
      </c>
      <c r="AY143" s="5" t="s">
        <v>138</v>
      </c>
      <c r="AZ143" s="6">
        <f t="shared" si="137"/>
        <v>1</v>
      </c>
      <c r="BA143" s="4" t="s">
        <v>138</v>
      </c>
      <c r="BB143" s="5" t="s">
        <v>138</v>
      </c>
      <c r="BC143" s="6" t="str">
        <f t="shared" si="138"/>
        <v>－</v>
      </c>
      <c r="BD143" s="4">
        <v>82</v>
      </c>
      <c r="BE143" s="5">
        <v>2</v>
      </c>
      <c r="BF143" s="6">
        <f t="shared" si="139"/>
        <v>84</v>
      </c>
      <c r="BG143" s="4">
        <f t="shared" si="161"/>
        <v>212407</v>
      </c>
      <c r="BH143" s="5">
        <f t="shared" si="161"/>
        <v>9911</v>
      </c>
      <c r="BI143" s="6">
        <f t="shared" si="141"/>
        <v>222318</v>
      </c>
      <c r="BJ143" s="4"/>
      <c r="BK143" s="5"/>
      <c r="BL143" s="6"/>
      <c r="BM143" s="4"/>
      <c r="BN143" s="5"/>
      <c r="BO143" s="6"/>
      <c r="BP143" s="4"/>
      <c r="BQ143" s="5"/>
      <c r="BR143" s="6"/>
      <c r="BS143" s="4"/>
      <c r="BT143" s="5"/>
      <c r="BU143" s="6"/>
      <c r="BV143" s="4"/>
      <c r="BW143" s="5"/>
      <c r="BX143" s="6"/>
    </row>
    <row r="144" spans="1:76" s="26" customFormat="1" ht="12.75" customHeight="1" x14ac:dyDescent="0.15">
      <c r="A144" s="61"/>
      <c r="B144" s="54"/>
      <c r="C144" s="55" t="s">
        <v>72</v>
      </c>
      <c r="D144" s="56"/>
      <c r="E144" s="4">
        <v>450866</v>
      </c>
      <c r="F144" s="5">
        <v>13416</v>
      </c>
      <c r="G144" s="6">
        <f t="shared" si="119"/>
        <v>464282</v>
      </c>
      <c r="H144" s="4" t="s">
        <v>138</v>
      </c>
      <c r="I144" s="5" t="s">
        <v>138</v>
      </c>
      <c r="J144" s="6" t="str">
        <f t="shared" si="145"/>
        <v>－</v>
      </c>
      <c r="K144" s="4">
        <v>20</v>
      </c>
      <c r="L144" s="5">
        <v>3</v>
      </c>
      <c r="M144" s="6">
        <f t="shared" si="124"/>
        <v>23</v>
      </c>
      <c r="N144" s="4" t="s">
        <v>138</v>
      </c>
      <c r="O144" s="5" t="s">
        <v>138</v>
      </c>
      <c r="P144" s="6" t="str">
        <f t="shared" si="125"/>
        <v>－</v>
      </c>
      <c r="Q144" s="4">
        <v>2172</v>
      </c>
      <c r="R144" s="5">
        <v>54</v>
      </c>
      <c r="S144" s="6">
        <f t="shared" si="126"/>
        <v>2226</v>
      </c>
      <c r="T144" s="4">
        <v>12</v>
      </c>
      <c r="U144" s="5">
        <v>2</v>
      </c>
      <c r="V144" s="6">
        <f t="shared" si="127"/>
        <v>14</v>
      </c>
      <c r="W144" s="4" t="s">
        <v>138</v>
      </c>
      <c r="X144" s="5" t="s">
        <v>138</v>
      </c>
      <c r="Y144" s="6" t="str">
        <f t="shared" si="128"/>
        <v>－</v>
      </c>
      <c r="Z144" s="4" t="s">
        <v>138</v>
      </c>
      <c r="AA144" s="5" t="s">
        <v>138</v>
      </c>
      <c r="AB144" s="6" t="str">
        <f t="shared" si="129"/>
        <v>－</v>
      </c>
      <c r="AC144" s="4">
        <v>37</v>
      </c>
      <c r="AD144" s="5">
        <v>14</v>
      </c>
      <c r="AE144" s="6">
        <f t="shared" si="130"/>
        <v>51</v>
      </c>
      <c r="AF144" s="4" t="s">
        <v>138</v>
      </c>
      <c r="AG144" s="5" t="s">
        <v>138</v>
      </c>
      <c r="AH144" s="6" t="str">
        <f t="shared" si="131"/>
        <v>－</v>
      </c>
      <c r="AI144" s="4" t="s">
        <v>138</v>
      </c>
      <c r="AJ144" s="5" t="s">
        <v>138</v>
      </c>
      <c r="AK144" s="6" t="str">
        <f t="shared" si="132"/>
        <v>－</v>
      </c>
      <c r="AL144" s="4" t="s">
        <v>138</v>
      </c>
      <c r="AM144" s="5" t="s">
        <v>138</v>
      </c>
      <c r="AN144" s="6" t="str">
        <f t="shared" si="133"/>
        <v>－</v>
      </c>
      <c r="AO144" s="4" t="s">
        <v>138</v>
      </c>
      <c r="AP144" s="5" t="s">
        <v>138</v>
      </c>
      <c r="AQ144" s="6" t="str">
        <f t="shared" si="134"/>
        <v>－</v>
      </c>
      <c r="AR144" s="4" t="s">
        <v>138</v>
      </c>
      <c r="AS144" s="5" t="s">
        <v>138</v>
      </c>
      <c r="AT144" s="6" t="str">
        <f t="shared" si="135"/>
        <v>－</v>
      </c>
      <c r="AU144" s="4" t="s">
        <v>138</v>
      </c>
      <c r="AV144" s="5" t="s">
        <v>138</v>
      </c>
      <c r="AW144" s="6" t="str">
        <f t="shared" si="136"/>
        <v>－</v>
      </c>
      <c r="AX144" s="4">
        <v>11</v>
      </c>
      <c r="AY144" s="5" t="s">
        <v>138</v>
      </c>
      <c r="AZ144" s="6">
        <f t="shared" si="137"/>
        <v>11</v>
      </c>
      <c r="BA144" s="4" t="s">
        <v>138</v>
      </c>
      <c r="BB144" s="5" t="s">
        <v>138</v>
      </c>
      <c r="BC144" s="6" t="str">
        <f t="shared" si="138"/>
        <v>－</v>
      </c>
      <c r="BD144" s="4">
        <v>70</v>
      </c>
      <c r="BE144" s="5">
        <v>7</v>
      </c>
      <c r="BF144" s="6">
        <f t="shared" si="139"/>
        <v>77</v>
      </c>
      <c r="BG144" s="4">
        <f t="shared" si="161"/>
        <v>453188</v>
      </c>
      <c r="BH144" s="5">
        <f t="shared" si="161"/>
        <v>13496</v>
      </c>
      <c r="BI144" s="6">
        <f t="shared" si="141"/>
        <v>466684</v>
      </c>
      <c r="BJ144" s="4"/>
      <c r="BK144" s="5"/>
      <c r="BL144" s="6"/>
      <c r="BM144" s="4"/>
      <c r="BN144" s="5"/>
      <c r="BO144" s="6"/>
      <c r="BP144" s="4"/>
      <c r="BQ144" s="5"/>
      <c r="BR144" s="6"/>
      <c r="BS144" s="4"/>
      <c r="BT144" s="5"/>
      <c r="BU144" s="6"/>
      <c r="BV144" s="4"/>
      <c r="BW144" s="5"/>
      <c r="BX144" s="6"/>
    </row>
    <row r="145" spans="1:76" s="26" customFormat="1" ht="12.75" customHeight="1" x14ac:dyDescent="0.15">
      <c r="A145" s="61"/>
      <c r="B145" s="54"/>
      <c r="C145" s="98" t="s">
        <v>120</v>
      </c>
      <c r="D145" s="33" t="s">
        <v>73</v>
      </c>
      <c r="E145" s="4">
        <v>362957</v>
      </c>
      <c r="F145" s="5">
        <v>4263</v>
      </c>
      <c r="G145" s="6">
        <f t="shared" si="119"/>
        <v>367220</v>
      </c>
      <c r="H145" s="4">
        <v>1</v>
      </c>
      <c r="I145" s="5" t="s">
        <v>138</v>
      </c>
      <c r="J145" s="6">
        <f t="shared" si="145"/>
        <v>1</v>
      </c>
      <c r="K145" s="4">
        <v>11</v>
      </c>
      <c r="L145" s="5" t="s">
        <v>138</v>
      </c>
      <c r="M145" s="6">
        <f t="shared" si="124"/>
        <v>11</v>
      </c>
      <c r="N145" s="4" t="s">
        <v>138</v>
      </c>
      <c r="O145" s="5" t="s">
        <v>138</v>
      </c>
      <c r="P145" s="6" t="str">
        <f t="shared" si="125"/>
        <v>－</v>
      </c>
      <c r="Q145" s="4">
        <v>1318</v>
      </c>
      <c r="R145" s="5">
        <v>51</v>
      </c>
      <c r="S145" s="6">
        <f t="shared" si="126"/>
        <v>1369</v>
      </c>
      <c r="T145" s="4">
        <v>27</v>
      </c>
      <c r="U145" s="5">
        <v>1</v>
      </c>
      <c r="V145" s="6">
        <f t="shared" si="127"/>
        <v>28</v>
      </c>
      <c r="W145" s="4" t="s">
        <v>138</v>
      </c>
      <c r="X145" s="5" t="s">
        <v>138</v>
      </c>
      <c r="Y145" s="6" t="str">
        <f t="shared" si="128"/>
        <v>－</v>
      </c>
      <c r="Z145" s="4" t="s">
        <v>138</v>
      </c>
      <c r="AA145" s="5" t="s">
        <v>138</v>
      </c>
      <c r="AB145" s="6" t="str">
        <f t="shared" si="129"/>
        <v>－</v>
      </c>
      <c r="AC145" s="4">
        <v>28</v>
      </c>
      <c r="AD145" s="5" t="s">
        <v>138</v>
      </c>
      <c r="AE145" s="6">
        <f t="shared" si="130"/>
        <v>28</v>
      </c>
      <c r="AF145" s="4" t="s">
        <v>138</v>
      </c>
      <c r="AG145" s="5" t="s">
        <v>138</v>
      </c>
      <c r="AH145" s="6" t="str">
        <f t="shared" si="131"/>
        <v>－</v>
      </c>
      <c r="AI145" s="4" t="s">
        <v>138</v>
      </c>
      <c r="AJ145" s="5" t="s">
        <v>138</v>
      </c>
      <c r="AK145" s="6" t="str">
        <f t="shared" si="132"/>
        <v>－</v>
      </c>
      <c r="AL145" s="4" t="s">
        <v>138</v>
      </c>
      <c r="AM145" s="5" t="s">
        <v>138</v>
      </c>
      <c r="AN145" s="6" t="str">
        <f t="shared" si="133"/>
        <v>－</v>
      </c>
      <c r="AO145" s="4" t="s">
        <v>138</v>
      </c>
      <c r="AP145" s="5" t="s">
        <v>138</v>
      </c>
      <c r="AQ145" s="6" t="str">
        <f t="shared" si="134"/>
        <v>－</v>
      </c>
      <c r="AR145" s="4" t="s">
        <v>138</v>
      </c>
      <c r="AS145" s="5" t="s">
        <v>138</v>
      </c>
      <c r="AT145" s="6" t="str">
        <f t="shared" si="135"/>
        <v>－</v>
      </c>
      <c r="AU145" s="4" t="s">
        <v>138</v>
      </c>
      <c r="AV145" s="5" t="s">
        <v>138</v>
      </c>
      <c r="AW145" s="6" t="str">
        <f t="shared" si="136"/>
        <v>－</v>
      </c>
      <c r="AX145" s="4">
        <v>19</v>
      </c>
      <c r="AY145" s="5" t="s">
        <v>138</v>
      </c>
      <c r="AZ145" s="6">
        <f t="shared" si="137"/>
        <v>19</v>
      </c>
      <c r="BA145" s="4" t="s">
        <v>138</v>
      </c>
      <c r="BB145" s="5" t="s">
        <v>138</v>
      </c>
      <c r="BC145" s="6" t="str">
        <f t="shared" si="138"/>
        <v>－</v>
      </c>
      <c r="BD145" s="4">
        <v>21</v>
      </c>
      <c r="BE145" s="5">
        <v>1</v>
      </c>
      <c r="BF145" s="6">
        <f t="shared" si="139"/>
        <v>22</v>
      </c>
      <c r="BG145" s="4">
        <f t="shared" si="161"/>
        <v>364382</v>
      </c>
      <c r="BH145" s="5">
        <f t="shared" si="161"/>
        <v>4316</v>
      </c>
      <c r="BI145" s="6">
        <f t="shared" si="141"/>
        <v>368698</v>
      </c>
      <c r="BJ145" s="4"/>
      <c r="BK145" s="5"/>
      <c r="BL145" s="6"/>
      <c r="BM145" s="4"/>
      <c r="BN145" s="5"/>
      <c r="BO145" s="6"/>
      <c r="BP145" s="4"/>
      <c r="BQ145" s="5"/>
      <c r="BR145" s="6"/>
      <c r="BS145" s="4"/>
      <c r="BT145" s="5"/>
      <c r="BU145" s="6"/>
      <c r="BV145" s="4"/>
      <c r="BW145" s="5"/>
      <c r="BX145" s="6"/>
    </row>
    <row r="146" spans="1:76" s="26" customFormat="1" ht="12.75" customHeight="1" x14ac:dyDescent="0.15">
      <c r="A146" s="61"/>
      <c r="B146" s="54"/>
      <c r="C146" s="98"/>
      <c r="D146" s="33" t="s">
        <v>119</v>
      </c>
      <c r="E146" s="4">
        <v>142867</v>
      </c>
      <c r="F146" s="5">
        <v>2511</v>
      </c>
      <c r="G146" s="6">
        <f t="shared" si="119"/>
        <v>145378</v>
      </c>
      <c r="H146" s="4" t="s">
        <v>138</v>
      </c>
      <c r="I146" s="5" t="s">
        <v>138</v>
      </c>
      <c r="J146" s="6" t="str">
        <f t="shared" si="145"/>
        <v>－</v>
      </c>
      <c r="K146" s="4">
        <v>3</v>
      </c>
      <c r="L146" s="5" t="s">
        <v>138</v>
      </c>
      <c r="M146" s="6">
        <f t="shared" si="124"/>
        <v>3</v>
      </c>
      <c r="N146" s="4" t="s">
        <v>138</v>
      </c>
      <c r="O146" s="5" t="s">
        <v>138</v>
      </c>
      <c r="P146" s="6" t="str">
        <f t="shared" si="125"/>
        <v>－</v>
      </c>
      <c r="Q146" s="4">
        <v>490</v>
      </c>
      <c r="R146" s="5">
        <v>37</v>
      </c>
      <c r="S146" s="6">
        <f t="shared" si="126"/>
        <v>527</v>
      </c>
      <c r="T146" s="4">
        <v>4</v>
      </c>
      <c r="U146" s="5" t="s">
        <v>138</v>
      </c>
      <c r="V146" s="6">
        <f t="shared" si="127"/>
        <v>4</v>
      </c>
      <c r="W146" s="4" t="s">
        <v>138</v>
      </c>
      <c r="X146" s="5" t="s">
        <v>138</v>
      </c>
      <c r="Y146" s="6" t="str">
        <f t="shared" si="128"/>
        <v>－</v>
      </c>
      <c r="Z146" s="4" t="s">
        <v>138</v>
      </c>
      <c r="AA146" s="5" t="s">
        <v>138</v>
      </c>
      <c r="AB146" s="6" t="str">
        <f t="shared" si="129"/>
        <v>－</v>
      </c>
      <c r="AC146" s="4">
        <v>16</v>
      </c>
      <c r="AD146" s="5" t="s">
        <v>138</v>
      </c>
      <c r="AE146" s="6">
        <f t="shared" si="130"/>
        <v>16</v>
      </c>
      <c r="AF146" s="4" t="s">
        <v>138</v>
      </c>
      <c r="AG146" s="5" t="s">
        <v>138</v>
      </c>
      <c r="AH146" s="6" t="str">
        <f t="shared" si="131"/>
        <v>－</v>
      </c>
      <c r="AI146" s="4" t="s">
        <v>138</v>
      </c>
      <c r="AJ146" s="5" t="s">
        <v>138</v>
      </c>
      <c r="AK146" s="6" t="str">
        <f t="shared" si="132"/>
        <v>－</v>
      </c>
      <c r="AL146" s="4" t="s">
        <v>138</v>
      </c>
      <c r="AM146" s="5" t="s">
        <v>138</v>
      </c>
      <c r="AN146" s="6" t="str">
        <f t="shared" si="133"/>
        <v>－</v>
      </c>
      <c r="AO146" s="4" t="s">
        <v>138</v>
      </c>
      <c r="AP146" s="5" t="s">
        <v>138</v>
      </c>
      <c r="AQ146" s="6" t="str">
        <f t="shared" si="134"/>
        <v>－</v>
      </c>
      <c r="AR146" s="4" t="s">
        <v>138</v>
      </c>
      <c r="AS146" s="5" t="s">
        <v>138</v>
      </c>
      <c r="AT146" s="6" t="str">
        <f t="shared" si="135"/>
        <v>－</v>
      </c>
      <c r="AU146" s="4" t="s">
        <v>138</v>
      </c>
      <c r="AV146" s="5" t="s">
        <v>138</v>
      </c>
      <c r="AW146" s="6" t="str">
        <f t="shared" si="136"/>
        <v>－</v>
      </c>
      <c r="AX146" s="4">
        <v>2</v>
      </c>
      <c r="AY146" s="5" t="s">
        <v>138</v>
      </c>
      <c r="AZ146" s="6">
        <f t="shared" si="137"/>
        <v>2</v>
      </c>
      <c r="BA146" s="4" t="s">
        <v>138</v>
      </c>
      <c r="BB146" s="5" t="s">
        <v>138</v>
      </c>
      <c r="BC146" s="6" t="str">
        <f t="shared" si="138"/>
        <v>－</v>
      </c>
      <c r="BD146" s="4">
        <v>78</v>
      </c>
      <c r="BE146" s="5" t="s">
        <v>138</v>
      </c>
      <c r="BF146" s="6">
        <f t="shared" si="139"/>
        <v>78</v>
      </c>
      <c r="BG146" s="4">
        <f t="shared" si="161"/>
        <v>143460</v>
      </c>
      <c r="BH146" s="5">
        <f t="shared" si="161"/>
        <v>2548</v>
      </c>
      <c r="BI146" s="6">
        <f t="shared" si="141"/>
        <v>146008</v>
      </c>
      <c r="BJ146" s="4"/>
      <c r="BK146" s="5"/>
      <c r="BL146" s="6"/>
      <c r="BM146" s="4"/>
      <c r="BN146" s="5"/>
      <c r="BO146" s="6"/>
      <c r="BP146" s="4"/>
      <c r="BQ146" s="5"/>
      <c r="BR146" s="6"/>
      <c r="BS146" s="4"/>
      <c r="BT146" s="5"/>
      <c r="BU146" s="6"/>
      <c r="BV146" s="4"/>
      <c r="BW146" s="5"/>
      <c r="BX146" s="6"/>
    </row>
    <row r="147" spans="1:76" s="26" customFormat="1" ht="12.75" customHeight="1" x14ac:dyDescent="0.15">
      <c r="A147" s="61"/>
      <c r="B147" s="54"/>
      <c r="C147" s="98"/>
      <c r="D147" s="33" t="s">
        <v>27</v>
      </c>
      <c r="E147" s="4">
        <f>IF(SUM(E145:E146)=0,"－",SUM(E145:E146))</f>
        <v>505824</v>
      </c>
      <c r="F147" s="5">
        <f t="shared" ref="F147:BE147" si="162">IF(SUM(F145:F146)=0,"－",SUM(F145:F146))</f>
        <v>6774</v>
      </c>
      <c r="G147" s="6">
        <f t="shared" si="119"/>
        <v>512598</v>
      </c>
      <c r="H147" s="4">
        <f t="shared" si="162"/>
        <v>1</v>
      </c>
      <c r="I147" s="5" t="str">
        <f t="shared" si="162"/>
        <v>－</v>
      </c>
      <c r="J147" s="6">
        <f t="shared" si="145"/>
        <v>1</v>
      </c>
      <c r="K147" s="4">
        <f t="shared" si="162"/>
        <v>14</v>
      </c>
      <c r="L147" s="5" t="str">
        <f t="shared" si="162"/>
        <v>－</v>
      </c>
      <c r="M147" s="6">
        <f t="shared" si="124"/>
        <v>14</v>
      </c>
      <c r="N147" s="4" t="str">
        <f t="shared" si="162"/>
        <v>－</v>
      </c>
      <c r="O147" s="5" t="str">
        <f t="shared" si="162"/>
        <v>－</v>
      </c>
      <c r="P147" s="6" t="str">
        <f t="shared" si="125"/>
        <v>－</v>
      </c>
      <c r="Q147" s="4">
        <f t="shared" si="162"/>
        <v>1808</v>
      </c>
      <c r="R147" s="5">
        <f t="shared" si="162"/>
        <v>88</v>
      </c>
      <c r="S147" s="6">
        <f t="shared" si="126"/>
        <v>1896</v>
      </c>
      <c r="T147" s="4">
        <f t="shared" si="162"/>
        <v>31</v>
      </c>
      <c r="U147" s="5">
        <f t="shared" si="162"/>
        <v>1</v>
      </c>
      <c r="V147" s="6">
        <f t="shared" si="127"/>
        <v>32</v>
      </c>
      <c r="W147" s="4" t="str">
        <f t="shared" si="162"/>
        <v>－</v>
      </c>
      <c r="X147" s="5" t="str">
        <f t="shared" si="162"/>
        <v>－</v>
      </c>
      <c r="Y147" s="6" t="str">
        <f t="shared" si="128"/>
        <v>－</v>
      </c>
      <c r="Z147" s="4" t="str">
        <f t="shared" si="162"/>
        <v>－</v>
      </c>
      <c r="AA147" s="5" t="str">
        <f t="shared" si="162"/>
        <v>－</v>
      </c>
      <c r="AB147" s="6" t="str">
        <f t="shared" si="129"/>
        <v>－</v>
      </c>
      <c r="AC147" s="4">
        <f t="shared" si="162"/>
        <v>44</v>
      </c>
      <c r="AD147" s="5" t="str">
        <f t="shared" si="162"/>
        <v>－</v>
      </c>
      <c r="AE147" s="6">
        <f t="shared" si="130"/>
        <v>44</v>
      </c>
      <c r="AF147" s="4" t="str">
        <f t="shared" si="162"/>
        <v>－</v>
      </c>
      <c r="AG147" s="5" t="str">
        <f t="shared" si="162"/>
        <v>－</v>
      </c>
      <c r="AH147" s="6" t="str">
        <f t="shared" si="131"/>
        <v>－</v>
      </c>
      <c r="AI147" s="4" t="str">
        <f t="shared" si="162"/>
        <v>－</v>
      </c>
      <c r="AJ147" s="5" t="str">
        <f t="shared" si="162"/>
        <v>－</v>
      </c>
      <c r="AK147" s="6" t="str">
        <f t="shared" si="132"/>
        <v>－</v>
      </c>
      <c r="AL147" s="4" t="str">
        <f t="shared" si="162"/>
        <v>－</v>
      </c>
      <c r="AM147" s="5" t="str">
        <f t="shared" si="162"/>
        <v>－</v>
      </c>
      <c r="AN147" s="6" t="str">
        <f t="shared" si="133"/>
        <v>－</v>
      </c>
      <c r="AO147" s="4" t="str">
        <f t="shared" si="162"/>
        <v>－</v>
      </c>
      <c r="AP147" s="5" t="str">
        <f t="shared" si="162"/>
        <v>－</v>
      </c>
      <c r="AQ147" s="6" t="str">
        <f t="shared" si="134"/>
        <v>－</v>
      </c>
      <c r="AR147" s="4" t="str">
        <f t="shared" si="162"/>
        <v>－</v>
      </c>
      <c r="AS147" s="5" t="str">
        <f t="shared" si="162"/>
        <v>－</v>
      </c>
      <c r="AT147" s="6" t="str">
        <f t="shared" si="135"/>
        <v>－</v>
      </c>
      <c r="AU147" s="4" t="str">
        <f t="shared" si="162"/>
        <v>－</v>
      </c>
      <c r="AV147" s="5" t="str">
        <f t="shared" si="162"/>
        <v>－</v>
      </c>
      <c r="AW147" s="6" t="str">
        <f t="shared" si="136"/>
        <v>－</v>
      </c>
      <c r="AX147" s="4">
        <f t="shared" si="162"/>
        <v>21</v>
      </c>
      <c r="AY147" s="5" t="str">
        <f t="shared" si="162"/>
        <v>－</v>
      </c>
      <c r="AZ147" s="6">
        <f t="shared" si="137"/>
        <v>21</v>
      </c>
      <c r="BA147" s="4" t="str">
        <f t="shared" si="162"/>
        <v>－</v>
      </c>
      <c r="BB147" s="5" t="str">
        <f t="shared" si="162"/>
        <v>－</v>
      </c>
      <c r="BC147" s="6" t="str">
        <f t="shared" si="138"/>
        <v>－</v>
      </c>
      <c r="BD147" s="4">
        <f t="shared" si="162"/>
        <v>99</v>
      </c>
      <c r="BE147" s="5">
        <f t="shared" si="162"/>
        <v>1</v>
      </c>
      <c r="BF147" s="6">
        <f t="shared" si="139"/>
        <v>100</v>
      </c>
      <c r="BG147" s="4">
        <f>IF(SUM(BG145:BG146)=0,"－",SUM(BG145:BG146))</f>
        <v>507842</v>
      </c>
      <c r="BH147" s="5">
        <f>IF(SUM(BH145:BH146)=0,"－",SUM(BH145:BH146))</f>
        <v>6864</v>
      </c>
      <c r="BI147" s="6">
        <f t="shared" si="141"/>
        <v>514706</v>
      </c>
      <c r="BJ147" s="4"/>
      <c r="BK147" s="5"/>
      <c r="BL147" s="6"/>
      <c r="BM147" s="4"/>
      <c r="BN147" s="5"/>
      <c r="BO147" s="6"/>
      <c r="BP147" s="4"/>
      <c r="BQ147" s="5"/>
      <c r="BR147" s="6"/>
      <c r="BS147" s="4"/>
      <c r="BT147" s="5"/>
      <c r="BU147" s="6"/>
      <c r="BV147" s="4"/>
      <c r="BW147" s="5"/>
      <c r="BX147" s="6"/>
    </row>
    <row r="148" spans="1:76" s="26" customFormat="1" ht="12.75" customHeight="1" x14ac:dyDescent="0.15">
      <c r="A148" s="61"/>
      <c r="B148" s="72" t="s">
        <v>200</v>
      </c>
      <c r="C148" s="55" t="s">
        <v>201</v>
      </c>
      <c r="D148" s="56"/>
      <c r="E148" s="4">
        <v>302880</v>
      </c>
      <c r="F148" s="5">
        <v>2732</v>
      </c>
      <c r="G148" s="6">
        <f t="shared" si="119"/>
        <v>305612</v>
      </c>
      <c r="H148" s="4" t="s">
        <v>138</v>
      </c>
      <c r="I148" s="5" t="s">
        <v>138</v>
      </c>
      <c r="J148" s="6" t="str">
        <f t="shared" si="145"/>
        <v>－</v>
      </c>
      <c r="K148" s="4">
        <v>22</v>
      </c>
      <c r="L148" s="5" t="s">
        <v>138</v>
      </c>
      <c r="M148" s="6">
        <f t="shared" si="124"/>
        <v>22</v>
      </c>
      <c r="N148" s="4" t="s">
        <v>138</v>
      </c>
      <c r="O148" s="5" t="s">
        <v>138</v>
      </c>
      <c r="P148" s="6" t="str">
        <f t="shared" si="125"/>
        <v>－</v>
      </c>
      <c r="Q148" s="4">
        <v>911</v>
      </c>
      <c r="R148" s="5">
        <v>65</v>
      </c>
      <c r="S148" s="6">
        <f t="shared" si="126"/>
        <v>976</v>
      </c>
      <c r="T148" s="4">
        <v>10</v>
      </c>
      <c r="U148" s="5">
        <v>1</v>
      </c>
      <c r="V148" s="6">
        <f t="shared" si="127"/>
        <v>11</v>
      </c>
      <c r="W148" s="4" t="s">
        <v>138</v>
      </c>
      <c r="X148" s="5" t="s">
        <v>138</v>
      </c>
      <c r="Y148" s="6" t="str">
        <f t="shared" si="128"/>
        <v>－</v>
      </c>
      <c r="Z148" s="4" t="s">
        <v>138</v>
      </c>
      <c r="AA148" s="5" t="s">
        <v>138</v>
      </c>
      <c r="AB148" s="6" t="str">
        <f t="shared" si="129"/>
        <v>－</v>
      </c>
      <c r="AC148" s="4">
        <v>2</v>
      </c>
      <c r="AD148" s="5" t="s">
        <v>138</v>
      </c>
      <c r="AE148" s="6">
        <f t="shared" si="130"/>
        <v>2</v>
      </c>
      <c r="AF148" s="4" t="s">
        <v>138</v>
      </c>
      <c r="AG148" s="5" t="s">
        <v>138</v>
      </c>
      <c r="AH148" s="6" t="str">
        <f t="shared" si="131"/>
        <v>－</v>
      </c>
      <c r="AI148" s="4" t="s">
        <v>138</v>
      </c>
      <c r="AJ148" s="5" t="s">
        <v>138</v>
      </c>
      <c r="AK148" s="6" t="str">
        <f t="shared" si="132"/>
        <v>－</v>
      </c>
      <c r="AL148" s="4" t="s">
        <v>138</v>
      </c>
      <c r="AM148" s="5" t="s">
        <v>138</v>
      </c>
      <c r="AN148" s="6" t="str">
        <f t="shared" si="133"/>
        <v>－</v>
      </c>
      <c r="AO148" s="4" t="s">
        <v>138</v>
      </c>
      <c r="AP148" s="5" t="s">
        <v>138</v>
      </c>
      <c r="AQ148" s="6" t="str">
        <f t="shared" si="134"/>
        <v>－</v>
      </c>
      <c r="AR148" s="4" t="s">
        <v>138</v>
      </c>
      <c r="AS148" s="5" t="s">
        <v>138</v>
      </c>
      <c r="AT148" s="6" t="str">
        <f t="shared" si="135"/>
        <v>－</v>
      </c>
      <c r="AU148" s="4" t="s">
        <v>138</v>
      </c>
      <c r="AV148" s="5" t="s">
        <v>138</v>
      </c>
      <c r="AW148" s="6" t="str">
        <f t="shared" si="136"/>
        <v>－</v>
      </c>
      <c r="AX148" s="4">
        <v>6</v>
      </c>
      <c r="AY148" s="5" t="s">
        <v>138</v>
      </c>
      <c r="AZ148" s="6">
        <f t="shared" si="137"/>
        <v>6</v>
      </c>
      <c r="BA148" s="4" t="s">
        <v>138</v>
      </c>
      <c r="BB148" s="5" t="s">
        <v>138</v>
      </c>
      <c r="BC148" s="6" t="str">
        <f t="shared" si="138"/>
        <v>－</v>
      </c>
      <c r="BD148" s="4">
        <v>26</v>
      </c>
      <c r="BE148" s="5" t="s">
        <v>138</v>
      </c>
      <c r="BF148" s="6">
        <f t="shared" si="139"/>
        <v>26</v>
      </c>
      <c r="BG148" s="4">
        <f t="shared" ref="BG148:BG149" si="163">IF(SUM(E148,H148,K148,N148,Q148,T148,W148,Z148,AC148,AF148,AI148,AL148,AO148,AR148,AU148,AX148,BA148,BD148)=0,"－",SUM(E148,H148,K148,N148,Q148,T148,W148,Z148,AC148,AF148,AI148,AL148,AO148,AR148,AU148,AX148,BA148,BD148))</f>
        <v>303857</v>
      </c>
      <c r="BH148" s="5">
        <f t="shared" ref="BH148:BH149" si="164">IF(SUM(F148,I148,L148,O148,R148,U148,X148,AA148,AD148,AG148,AJ148,AM148,AP148,AS148,AV148,AY148,BB148,BE148)=0,"－",SUM(F148,I148,L148,O148,R148,U148,X148,AA148,AD148,AG148,AJ148,AM148,AP148,AS148,AV148,AY148,BB148,BE148))</f>
        <v>2798</v>
      </c>
      <c r="BI148" s="6">
        <f t="shared" si="141"/>
        <v>306655</v>
      </c>
      <c r="BJ148" s="4"/>
      <c r="BK148" s="5"/>
      <c r="BL148" s="6"/>
      <c r="BM148" s="4"/>
      <c r="BN148" s="5"/>
      <c r="BO148" s="6"/>
      <c r="BP148" s="4"/>
      <c r="BQ148" s="5"/>
      <c r="BR148" s="6"/>
      <c r="BS148" s="4"/>
      <c r="BT148" s="5"/>
      <c r="BU148" s="6"/>
      <c r="BV148" s="4"/>
      <c r="BW148" s="5"/>
      <c r="BX148" s="6"/>
    </row>
    <row r="149" spans="1:76" s="26" customFormat="1" ht="12.75" customHeight="1" x14ac:dyDescent="0.15">
      <c r="A149" s="61"/>
      <c r="B149" s="73"/>
      <c r="C149" s="55" t="s">
        <v>202</v>
      </c>
      <c r="D149" s="56"/>
      <c r="E149" s="4">
        <v>50094</v>
      </c>
      <c r="F149" s="5">
        <v>420</v>
      </c>
      <c r="G149" s="6">
        <f t="shared" si="119"/>
        <v>50514</v>
      </c>
      <c r="H149" s="4" t="s">
        <v>138</v>
      </c>
      <c r="I149" s="5" t="s">
        <v>138</v>
      </c>
      <c r="J149" s="6" t="str">
        <f t="shared" si="145"/>
        <v>－</v>
      </c>
      <c r="K149" s="4">
        <v>2</v>
      </c>
      <c r="L149" s="5" t="s">
        <v>138</v>
      </c>
      <c r="M149" s="6">
        <f t="shared" si="124"/>
        <v>2</v>
      </c>
      <c r="N149" s="4" t="s">
        <v>138</v>
      </c>
      <c r="O149" s="5" t="s">
        <v>138</v>
      </c>
      <c r="P149" s="6" t="str">
        <f t="shared" si="125"/>
        <v>－</v>
      </c>
      <c r="Q149" s="4">
        <v>137</v>
      </c>
      <c r="R149" s="5">
        <v>3</v>
      </c>
      <c r="S149" s="6">
        <f t="shared" si="126"/>
        <v>140</v>
      </c>
      <c r="T149" s="4">
        <v>1</v>
      </c>
      <c r="U149" s="5" t="s">
        <v>138</v>
      </c>
      <c r="V149" s="6">
        <f t="shared" si="127"/>
        <v>1</v>
      </c>
      <c r="W149" s="4" t="s">
        <v>138</v>
      </c>
      <c r="X149" s="5" t="s">
        <v>138</v>
      </c>
      <c r="Y149" s="6" t="str">
        <f t="shared" si="128"/>
        <v>－</v>
      </c>
      <c r="Z149" s="4" t="s">
        <v>138</v>
      </c>
      <c r="AA149" s="5" t="s">
        <v>138</v>
      </c>
      <c r="AB149" s="6" t="str">
        <f t="shared" si="129"/>
        <v>－</v>
      </c>
      <c r="AC149" s="4" t="s">
        <v>138</v>
      </c>
      <c r="AD149" s="5" t="s">
        <v>138</v>
      </c>
      <c r="AE149" s="6" t="str">
        <f t="shared" si="130"/>
        <v>－</v>
      </c>
      <c r="AF149" s="4" t="s">
        <v>138</v>
      </c>
      <c r="AG149" s="5" t="s">
        <v>138</v>
      </c>
      <c r="AH149" s="6" t="str">
        <f t="shared" si="131"/>
        <v>－</v>
      </c>
      <c r="AI149" s="4" t="s">
        <v>138</v>
      </c>
      <c r="AJ149" s="5" t="s">
        <v>138</v>
      </c>
      <c r="AK149" s="6" t="str">
        <f t="shared" si="132"/>
        <v>－</v>
      </c>
      <c r="AL149" s="4" t="s">
        <v>138</v>
      </c>
      <c r="AM149" s="5" t="s">
        <v>138</v>
      </c>
      <c r="AN149" s="6" t="str">
        <f t="shared" si="133"/>
        <v>－</v>
      </c>
      <c r="AO149" s="4" t="s">
        <v>138</v>
      </c>
      <c r="AP149" s="5" t="s">
        <v>138</v>
      </c>
      <c r="AQ149" s="6" t="str">
        <f t="shared" si="134"/>
        <v>－</v>
      </c>
      <c r="AR149" s="4" t="s">
        <v>138</v>
      </c>
      <c r="AS149" s="5" t="s">
        <v>138</v>
      </c>
      <c r="AT149" s="6" t="str">
        <f t="shared" si="135"/>
        <v>－</v>
      </c>
      <c r="AU149" s="4" t="s">
        <v>138</v>
      </c>
      <c r="AV149" s="5" t="s">
        <v>138</v>
      </c>
      <c r="AW149" s="6" t="str">
        <f t="shared" si="136"/>
        <v>－</v>
      </c>
      <c r="AX149" s="4">
        <v>1</v>
      </c>
      <c r="AY149" s="5" t="s">
        <v>138</v>
      </c>
      <c r="AZ149" s="6">
        <f t="shared" si="137"/>
        <v>1</v>
      </c>
      <c r="BA149" s="4" t="s">
        <v>138</v>
      </c>
      <c r="BB149" s="5" t="s">
        <v>138</v>
      </c>
      <c r="BC149" s="6" t="str">
        <f t="shared" si="138"/>
        <v>－</v>
      </c>
      <c r="BD149" s="4" t="s">
        <v>138</v>
      </c>
      <c r="BE149" s="5" t="s">
        <v>138</v>
      </c>
      <c r="BF149" s="6" t="str">
        <f t="shared" si="139"/>
        <v>－</v>
      </c>
      <c r="BG149" s="4">
        <f t="shared" si="163"/>
        <v>50235</v>
      </c>
      <c r="BH149" s="5">
        <f t="shared" si="164"/>
        <v>423</v>
      </c>
      <c r="BI149" s="6">
        <f t="shared" si="141"/>
        <v>50658</v>
      </c>
      <c r="BJ149" s="4"/>
      <c r="BK149" s="5"/>
      <c r="BL149" s="6"/>
      <c r="BM149" s="4"/>
      <c r="BN149" s="5"/>
      <c r="BO149" s="6"/>
      <c r="BP149" s="4"/>
      <c r="BQ149" s="5"/>
      <c r="BR149" s="6"/>
      <c r="BS149" s="4"/>
      <c r="BT149" s="5"/>
      <c r="BU149" s="6"/>
      <c r="BV149" s="4"/>
      <c r="BW149" s="5"/>
      <c r="BX149" s="6"/>
    </row>
    <row r="150" spans="1:76" s="26" customFormat="1" ht="12.75" customHeight="1" x14ac:dyDescent="0.15">
      <c r="A150" s="61"/>
      <c r="B150" s="53"/>
      <c r="C150" s="55" t="s">
        <v>27</v>
      </c>
      <c r="D150" s="56"/>
      <c r="E150" s="4">
        <f>IF(SUM(E148:E149)=0,"－",SUM(E148:E149))</f>
        <v>352974</v>
      </c>
      <c r="F150" s="5">
        <f t="shared" ref="F150:BH150" si="165">IF(SUM(F148:F149)=0,"－",SUM(F148:F149))</f>
        <v>3152</v>
      </c>
      <c r="G150" s="6">
        <f t="shared" si="119"/>
        <v>356126</v>
      </c>
      <c r="H150" s="4" t="str">
        <f t="shared" si="165"/>
        <v>－</v>
      </c>
      <c r="I150" s="5" t="str">
        <f t="shared" si="165"/>
        <v>－</v>
      </c>
      <c r="J150" s="6" t="str">
        <f t="shared" si="145"/>
        <v>－</v>
      </c>
      <c r="K150" s="4">
        <f t="shared" si="165"/>
        <v>24</v>
      </c>
      <c r="L150" s="5" t="str">
        <f t="shared" si="165"/>
        <v>－</v>
      </c>
      <c r="M150" s="6">
        <f t="shared" si="124"/>
        <v>24</v>
      </c>
      <c r="N150" s="4" t="str">
        <f t="shared" si="165"/>
        <v>－</v>
      </c>
      <c r="O150" s="5" t="str">
        <f t="shared" si="165"/>
        <v>－</v>
      </c>
      <c r="P150" s="6" t="str">
        <f t="shared" si="125"/>
        <v>－</v>
      </c>
      <c r="Q150" s="4">
        <f t="shared" si="165"/>
        <v>1048</v>
      </c>
      <c r="R150" s="5">
        <f t="shared" si="165"/>
        <v>68</v>
      </c>
      <c r="S150" s="6">
        <f t="shared" si="126"/>
        <v>1116</v>
      </c>
      <c r="T150" s="4">
        <f t="shared" si="165"/>
        <v>11</v>
      </c>
      <c r="U150" s="5">
        <f t="shared" si="165"/>
        <v>1</v>
      </c>
      <c r="V150" s="6">
        <f t="shared" si="127"/>
        <v>12</v>
      </c>
      <c r="W150" s="4" t="str">
        <f t="shared" si="165"/>
        <v>－</v>
      </c>
      <c r="X150" s="5" t="str">
        <f t="shared" si="165"/>
        <v>－</v>
      </c>
      <c r="Y150" s="6" t="str">
        <f t="shared" si="128"/>
        <v>－</v>
      </c>
      <c r="Z150" s="4" t="str">
        <f t="shared" si="165"/>
        <v>－</v>
      </c>
      <c r="AA150" s="5" t="str">
        <f t="shared" si="165"/>
        <v>－</v>
      </c>
      <c r="AB150" s="6" t="str">
        <f t="shared" si="129"/>
        <v>－</v>
      </c>
      <c r="AC150" s="4">
        <f t="shared" si="165"/>
        <v>2</v>
      </c>
      <c r="AD150" s="5" t="str">
        <f t="shared" si="165"/>
        <v>－</v>
      </c>
      <c r="AE150" s="6">
        <f t="shared" si="130"/>
        <v>2</v>
      </c>
      <c r="AF150" s="4" t="str">
        <f t="shared" si="165"/>
        <v>－</v>
      </c>
      <c r="AG150" s="5" t="str">
        <f t="shared" si="165"/>
        <v>－</v>
      </c>
      <c r="AH150" s="6" t="str">
        <f t="shared" si="131"/>
        <v>－</v>
      </c>
      <c r="AI150" s="4" t="str">
        <f t="shared" si="165"/>
        <v>－</v>
      </c>
      <c r="AJ150" s="5" t="str">
        <f t="shared" si="165"/>
        <v>－</v>
      </c>
      <c r="AK150" s="6" t="str">
        <f t="shared" si="132"/>
        <v>－</v>
      </c>
      <c r="AL150" s="4" t="str">
        <f t="shared" si="165"/>
        <v>－</v>
      </c>
      <c r="AM150" s="5" t="str">
        <f t="shared" si="165"/>
        <v>－</v>
      </c>
      <c r="AN150" s="6" t="str">
        <f t="shared" si="133"/>
        <v>－</v>
      </c>
      <c r="AO150" s="4" t="str">
        <f t="shared" si="165"/>
        <v>－</v>
      </c>
      <c r="AP150" s="5" t="str">
        <f t="shared" si="165"/>
        <v>－</v>
      </c>
      <c r="AQ150" s="6" t="str">
        <f t="shared" si="134"/>
        <v>－</v>
      </c>
      <c r="AR150" s="4" t="str">
        <f t="shared" si="165"/>
        <v>－</v>
      </c>
      <c r="AS150" s="5" t="str">
        <f t="shared" si="165"/>
        <v>－</v>
      </c>
      <c r="AT150" s="6" t="str">
        <f t="shared" si="135"/>
        <v>－</v>
      </c>
      <c r="AU150" s="4" t="str">
        <f t="shared" si="165"/>
        <v>－</v>
      </c>
      <c r="AV150" s="5" t="str">
        <f t="shared" si="165"/>
        <v>－</v>
      </c>
      <c r="AW150" s="6" t="str">
        <f t="shared" si="136"/>
        <v>－</v>
      </c>
      <c r="AX150" s="4">
        <f t="shared" si="165"/>
        <v>7</v>
      </c>
      <c r="AY150" s="5" t="str">
        <f t="shared" si="165"/>
        <v>－</v>
      </c>
      <c r="AZ150" s="6">
        <f t="shared" si="137"/>
        <v>7</v>
      </c>
      <c r="BA150" s="4" t="str">
        <f t="shared" si="165"/>
        <v>－</v>
      </c>
      <c r="BB150" s="5" t="str">
        <f t="shared" si="165"/>
        <v>－</v>
      </c>
      <c r="BC150" s="6" t="str">
        <f t="shared" si="138"/>
        <v>－</v>
      </c>
      <c r="BD150" s="4">
        <f t="shared" si="165"/>
        <v>26</v>
      </c>
      <c r="BE150" s="5" t="str">
        <f t="shared" si="165"/>
        <v>－</v>
      </c>
      <c r="BF150" s="6">
        <f t="shared" si="139"/>
        <v>26</v>
      </c>
      <c r="BG150" s="4">
        <f t="shared" si="165"/>
        <v>354092</v>
      </c>
      <c r="BH150" s="5">
        <f t="shared" si="165"/>
        <v>3221</v>
      </c>
      <c r="BI150" s="6">
        <f t="shared" si="141"/>
        <v>357313</v>
      </c>
      <c r="BJ150" s="4"/>
      <c r="BK150" s="5"/>
      <c r="BL150" s="6"/>
      <c r="BM150" s="4"/>
      <c r="BN150" s="5"/>
      <c r="BO150" s="6"/>
      <c r="BP150" s="4"/>
      <c r="BQ150" s="5"/>
      <c r="BR150" s="6"/>
      <c r="BS150" s="4"/>
      <c r="BT150" s="5"/>
      <c r="BU150" s="6"/>
      <c r="BV150" s="4"/>
      <c r="BW150" s="5"/>
      <c r="BX150" s="6"/>
    </row>
    <row r="151" spans="1:76" s="26" customFormat="1" ht="12.75" customHeight="1" x14ac:dyDescent="0.15">
      <c r="A151" s="61"/>
      <c r="B151" s="67" t="s">
        <v>74</v>
      </c>
      <c r="C151" s="68"/>
      <c r="D151" s="56"/>
      <c r="E151" s="4">
        <v>391923</v>
      </c>
      <c r="F151" s="5">
        <v>1973</v>
      </c>
      <c r="G151" s="6">
        <f t="shared" si="119"/>
        <v>393896</v>
      </c>
      <c r="H151" s="4" t="s">
        <v>138</v>
      </c>
      <c r="I151" s="5" t="s">
        <v>138</v>
      </c>
      <c r="J151" s="6" t="str">
        <f t="shared" si="145"/>
        <v>－</v>
      </c>
      <c r="K151" s="4">
        <v>16</v>
      </c>
      <c r="L151" s="5" t="s">
        <v>138</v>
      </c>
      <c r="M151" s="6">
        <f t="shared" si="124"/>
        <v>16</v>
      </c>
      <c r="N151" s="4" t="s">
        <v>138</v>
      </c>
      <c r="O151" s="5" t="s">
        <v>138</v>
      </c>
      <c r="P151" s="6" t="str">
        <f t="shared" si="125"/>
        <v>－</v>
      </c>
      <c r="Q151" s="4">
        <v>1062</v>
      </c>
      <c r="R151" s="5">
        <v>49</v>
      </c>
      <c r="S151" s="6">
        <f t="shared" si="126"/>
        <v>1111</v>
      </c>
      <c r="T151" s="4">
        <v>18</v>
      </c>
      <c r="U151" s="5" t="s">
        <v>138</v>
      </c>
      <c r="V151" s="6">
        <f t="shared" si="127"/>
        <v>18</v>
      </c>
      <c r="W151" s="4" t="s">
        <v>138</v>
      </c>
      <c r="X151" s="5" t="s">
        <v>138</v>
      </c>
      <c r="Y151" s="6" t="str">
        <f t="shared" si="128"/>
        <v>－</v>
      </c>
      <c r="Z151" s="4" t="s">
        <v>138</v>
      </c>
      <c r="AA151" s="5" t="s">
        <v>138</v>
      </c>
      <c r="AB151" s="6" t="str">
        <f t="shared" si="129"/>
        <v>－</v>
      </c>
      <c r="AC151" s="4">
        <v>2</v>
      </c>
      <c r="AD151" s="5" t="s">
        <v>138</v>
      </c>
      <c r="AE151" s="6">
        <f t="shared" si="130"/>
        <v>2</v>
      </c>
      <c r="AF151" s="4" t="s">
        <v>138</v>
      </c>
      <c r="AG151" s="5" t="s">
        <v>138</v>
      </c>
      <c r="AH151" s="6" t="str">
        <f t="shared" si="131"/>
        <v>－</v>
      </c>
      <c r="AI151" s="4" t="s">
        <v>138</v>
      </c>
      <c r="AJ151" s="5" t="s">
        <v>138</v>
      </c>
      <c r="AK151" s="6" t="str">
        <f t="shared" si="132"/>
        <v>－</v>
      </c>
      <c r="AL151" s="4" t="s">
        <v>138</v>
      </c>
      <c r="AM151" s="5" t="s">
        <v>138</v>
      </c>
      <c r="AN151" s="6" t="str">
        <f t="shared" si="133"/>
        <v>－</v>
      </c>
      <c r="AO151" s="4" t="s">
        <v>138</v>
      </c>
      <c r="AP151" s="5" t="s">
        <v>138</v>
      </c>
      <c r="AQ151" s="6" t="str">
        <f t="shared" si="134"/>
        <v>－</v>
      </c>
      <c r="AR151" s="4" t="s">
        <v>138</v>
      </c>
      <c r="AS151" s="5" t="s">
        <v>138</v>
      </c>
      <c r="AT151" s="6" t="str">
        <f t="shared" si="135"/>
        <v>－</v>
      </c>
      <c r="AU151" s="4" t="s">
        <v>138</v>
      </c>
      <c r="AV151" s="5" t="s">
        <v>138</v>
      </c>
      <c r="AW151" s="6" t="str">
        <f t="shared" si="136"/>
        <v>－</v>
      </c>
      <c r="AX151" s="4">
        <v>15</v>
      </c>
      <c r="AY151" s="5" t="s">
        <v>138</v>
      </c>
      <c r="AZ151" s="6">
        <f t="shared" si="137"/>
        <v>15</v>
      </c>
      <c r="BA151" s="4" t="s">
        <v>138</v>
      </c>
      <c r="BB151" s="5" t="s">
        <v>138</v>
      </c>
      <c r="BC151" s="6" t="str">
        <f t="shared" si="138"/>
        <v>－</v>
      </c>
      <c r="BD151" s="4">
        <v>6</v>
      </c>
      <c r="BE151" s="5">
        <v>1</v>
      </c>
      <c r="BF151" s="6">
        <f t="shared" si="139"/>
        <v>7</v>
      </c>
      <c r="BG151" s="4">
        <f t="shared" ref="BG151:BH153" si="166">IF(SUM(E151,H151,K151,N151,Q151,T151,W151,Z151,AC151,AF151,AI151,AL151,AO151,AR151,AU151,AX151,BA151,BD151)=0,"－",SUM(E151,H151,K151,N151,Q151,T151,W151,Z151,AC151,AF151,AI151,AL151,AO151,AR151,AU151,AX151,BA151,BD151))</f>
        <v>393042</v>
      </c>
      <c r="BH151" s="5">
        <f t="shared" si="166"/>
        <v>2023</v>
      </c>
      <c r="BI151" s="6">
        <f t="shared" si="141"/>
        <v>395065</v>
      </c>
      <c r="BJ151" s="4"/>
      <c r="BK151" s="5"/>
      <c r="BL151" s="6"/>
      <c r="BM151" s="4"/>
      <c r="BN151" s="5"/>
      <c r="BO151" s="6"/>
      <c r="BP151" s="4"/>
      <c r="BQ151" s="5"/>
      <c r="BR151" s="6"/>
      <c r="BS151" s="4"/>
      <c r="BT151" s="5"/>
      <c r="BU151" s="6"/>
      <c r="BV151" s="4"/>
      <c r="BW151" s="5"/>
      <c r="BX151" s="6"/>
    </row>
    <row r="152" spans="1:76" s="26" customFormat="1" ht="12.75" customHeight="1" x14ac:dyDescent="0.15">
      <c r="A152" s="61"/>
      <c r="B152" s="54" t="s">
        <v>11</v>
      </c>
      <c r="C152" s="55" t="s">
        <v>75</v>
      </c>
      <c r="D152" s="56"/>
      <c r="E152" s="4">
        <v>613618</v>
      </c>
      <c r="F152" s="5">
        <v>10565</v>
      </c>
      <c r="G152" s="6">
        <f t="shared" si="119"/>
        <v>624183</v>
      </c>
      <c r="H152" s="4" t="s">
        <v>138</v>
      </c>
      <c r="I152" s="5" t="s">
        <v>138</v>
      </c>
      <c r="J152" s="6" t="str">
        <f t="shared" si="145"/>
        <v>－</v>
      </c>
      <c r="K152" s="4">
        <v>79</v>
      </c>
      <c r="L152" s="5">
        <v>1</v>
      </c>
      <c r="M152" s="6">
        <f t="shared" si="124"/>
        <v>80</v>
      </c>
      <c r="N152" s="4" t="s">
        <v>138</v>
      </c>
      <c r="O152" s="5" t="s">
        <v>138</v>
      </c>
      <c r="P152" s="6" t="str">
        <f t="shared" si="125"/>
        <v>－</v>
      </c>
      <c r="Q152" s="4">
        <v>2999</v>
      </c>
      <c r="R152" s="5">
        <v>136</v>
      </c>
      <c r="S152" s="6">
        <f t="shared" si="126"/>
        <v>3135</v>
      </c>
      <c r="T152" s="4">
        <v>59</v>
      </c>
      <c r="U152" s="5">
        <v>2</v>
      </c>
      <c r="V152" s="6">
        <f t="shared" si="127"/>
        <v>61</v>
      </c>
      <c r="W152" s="4" t="s">
        <v>138</v>
      </c>
      <c r="X152" s="5" t="s">
        <v>138</v>
      </c>
      <c r="Y152" s="6" t="str">
        <f t="shared" si="128"/>
        <v>－</v>
      </c>
      <c r="Z152" s="4" t="s">
        <v>138</v>
      </c>
      <c r="AA152" s="5" t="s">
        <v>138</v>
      </c>
      <c r="AB152" s="6" t="str">
        <f t="shared" si="129"/>
        <v>－</v>
      </c>
      <c r="AC152" s="4">
        <v>19</v>
      </c>
      <c r="AD152" s="5">
        <v>6</v>
      </c>
      <c r="AE152" s="6">
        <f t="shared" si="130"/>
        <v>25</v>
      </c>
      <c r="AF152" s="4" t="s">
        <v>138</v>
      </c>
      <c r="AG152" s="5" t="s">
        <v>138</v>
      </c>
      <c r="AH152" s="6" t="str">
        <f t="shared" si="131"/>
        <v>－</v>
      </c>
      <c r="AI152" s="4" t="s">
        <v>138</v>
      </c>
      <c r="AJ152" s="5" t="s">
        <v>138</v>
      </c>
      <c r="AK152" s="6" t="str">
        <f t="shared" si="132"/>
        <v>－</v>
      </c>
      <c r="AL152" s="4" t="s">
        <v>138</v>
      </c>
      <c r="AM152" s="5" t="s">
        <v>138</v>
      </c>
      <c r="AN152" s="6" t="str">
        <f t="shared" si="133"/>
        <v>－</v>
      </c>
      <c r="AO152" s="4" t="s">
        <v>138</v>
      </c>
      <c r="AP152" s="5" t="s">
        <v>138</v>
      </c>
      <c r="AQ152" s="6" t="str">
        <f t="shared" si="134"/>
        <v>－</v>
      </c>
      <c r="AR152" s="4" t="s">
        <v>138</v>
      </c>
      <c r="AS152" s="5" t="s">
        <v>138</v>
      </c>
      <c r="AT152" s="6" t="str">
        <f t="shared" si="135"/>
        <v>－</v>
      </c>
      <c r="AU152" s="4" t="s">
        <v>138</v>
      </c>
      <c r="AV152" s="5" t="s">
        <v>138</v>
      </c>
      <c r="AW152" s="6" t="str">
        <f t="shared" si="136"/>
        <v>－</v>
      </c>
      <c r="AX152" s="4">
        <v>31</v>
      </c>
      <c r="AY152" s="5" t="s">
        <v>138</v>
      </c>
      <c r="AZ152" s="6">
        <f t="shared" si="137"/>
        <v>31</v>
      </c>
      <c r="BA152" s="4" t="s">
        <v>138</v>
      </c>
      <c r="BB152" s="5" t="s">
        <v>138</v>
      </c>
      <c r="BC152" s="6" t="str">
        <f t="shared" si="138"/>
        <v>－</v>
      </c>
      <c r="BD152" s="4">
        <v>67</v>
      </c>
      <c r="BE152" s="5" t="s">
        <v>138</v>
      </c>
      <c r="BF152" s="6">
        <f t="shared" si="139"/>
        <v>67</v>
      </c>
      <c r="BG152" s="4">
        <f t="shared" si="166"/>
        <v>616872</v>
      </c>
      <c r="BH152" s="5">
        <f t="shared" si="166"/>
        <v>10710</v>
      </c>
      <c r="BI152" s="6">
        <f t="shared" si="141"/>
        <v>627582</v>
      </c>
      <c r="BJ152" s="4"/>
      <c r="BK152" s="5"/>
      <c r="BL152" s="6"/>
      <c r="BM152" s="4"/>
      <c r="BN152" s="5"/>
      <c r="BO152" s="6"/>
      <c r="BP152" s="4"/>
      <c r="BQ152" s="5"/>
      <c r="BR152" s="6"/>
      <c r="BS152" s="4"/>
      <c r="BT152" s="5"/>
      <c r="BU152" s="6"/>
      <c r="BV152" s="4"/>
      <c r="BW152" s="5"/>
      <c r="BX152" s="6"/>
    </row>
    <row r="153" spans="1:76" s="26" customFormat="1" ht="12.75" customHeight="1" x14ac:dyDescent="0.15">
      <c r="A153" s="61"/>
      <c r="B153" s="90"/>
      <c r="C153" s="96" t="s">
        <v>76</v>
      </c>
      <c r="D153" s="65"/>
      <c r="E153" s="7">
        <v>473925</v>
      </c>
      <c r="F153" s="8">
        <v>2785</v>
      </c>
      <c r="G153" s="9">
        <f t="shared" ref="G153:G192" si="167">IF(SUM(E153:F153)=0,"－",SUM(E153:F153))</f>
        <v>476710</v>
      </c>
      <c r="H153" s="7" t="s">
        <v>138</v>
      </c>
      <c r="I153" s="8" t="s">
        <v>138</v>
      </c>
      <c r="J153" s="9" t="str">
        <f t="shared" si="145"/>
        <v>－</v>
      </c>
      <c r="K153" s="7">
        <v>27</v>
      </c>
      <c r="L153" s="8" t="s">
        <v>138</v>
      </c>
      <c r="M153" s="9">
        <f t="shared" si="124"/>
        <v>27</v>
      </c>
      <c r="N153" s="7" t="s">
        <v>138</v>
      </c>
      <c r="O153" s="8" t="s">
        <v>138</v>
      </c>
      <c r="P153" s="9" t="str">
        <f t="shared" si="125"/>
        <v>－</v>
      </c>
      <c r="Q153" s="7">
        <v>1661</v>
      </c>
      <c r="R153" s="8">
        <v>42</v>
      </c>
      <c r="S153" s="9">
        <f t="shared" si="126"/>
        <v>1703</v>
      </c>
      <c r="T153" s="7">
        <v>31</v>
      </c>
      <c r="U153" s="8" t="s">
        <v>138</v>
      </c>
      <c r="V153" s="9">
        <f t="shared" si="127"/>
        <v>31</v>
      </c>
      <c r="W153" s="7" t="s">
        <v>138</v>
      </c>
      <c r="X153" s="8" t="s">
        <v>138</v>
      </c>
      <c r="Y153" s="9" t="str">
        <f t="shared" si="128"/>
        <v>－</v>
      </c>
      <c r="Z153" s="7" t="s">
        <v>138</v>
      </c>
      <c r="AA153" s="8" t="s">
        <v>138</v>
      </c>
      <c r="AB153" s="9" t="str">
        <f t="shared" si="129"/>
        <v>－</v>
      </c>
      <c r="AC153" s="7">
        <v>13</v>
      </c>
      <c r="AD153" s="8" t="s">
        <v>138</v>
      </c>
      <c r="AE153" s="9">
        <f t="shared" si="130"/>
        <v>13</v>
      </c>
      <c r="AF153" s="7" t="s">
        <v>138</v>
      </c>
      <c r="AG153" s="8" t="s">
        <v>138</v>
      </c>
      <c r="AH153" s="9" t="str">
        <f t="shared" si="131"/>
        <v>－</v>
      </c>
      <c r="AI153" s="7" t="s">
        <v>138</v>
      </c>
      <c r="AJ153" s="8" t="s">
        <v>138</v>
      </c>
      <c r="AK153" s="9" t="str">
        <f t="shared" si="132"/>
        <v>－</v>
      </c>
      <c r="AL153" s="7" t="s">
        <v>138</v>
      </c>
      <c r="AM153" s="8" t="s">
        <v>138</v>
      </c>
      <c r="AN153" s="9" t="str">
        <f t="shared" si="133"/>
        <v>－</v>
      </c>
      <c r="AO153" s="7" t="s">
        <v>138</v>
      </c>
      <c r="AP153" s="8" t="s">
        <v>138</v>
      </c>
      <c r="AQ153" s="9" t="str">
        <f t="shared" si="134"/>
        <v>－</v>
      </c>
      <c r="AR153" s="7" t="s">
        <v>138</v>
      </c>
      <c r="AS153" s="8" t="s">
        <v>138</v>
      </c>
      <c r="AT153" s="9" t="str">
        <f t="shared" si="135"/>
        <v>－</v>
      </c>
      <c r="AU153" s="7" t="s">
        <v>138</v>
      </c>
      <c r="AV153" s="8" t="s">
        <v>138</v>
      </c>
      <c r="AW153" s="9" t="str">
        <f t="shared" si="136"/>
        <v>－</v>
      </c>
      <c r="AX153" s="7">
        <v>9</v>
      </c>
      <c r="AY153" s="8" t="s">
        <v>138</v>
      </c>
      <c r="AZ153" s="9">
        <f t="shared" si="137"/>
        <v>9</v>
      </c>
      <c r="BA153" s="7" t="s">
        <v>138</v>
      </c>
      <c r="BB153" s="8" t="s">
        <v>138</v>
      </c>
      <c r="BC153" s="9" t="str">
        <f t="shared" si="138"/>
        <v>－</v>
      </c>
      <c r="BD153" s="7">
        <v>20</v>
      </c>
      <c r="BE153" s="8">
        <v>2</v>
      </c>
      <c r="BF153" s="9">
        <f t="shared" si="139"/>
        <v>22</v>
      </c>
      <c r="BG153" s="7">
        <f t="shared" si="166"/>
        <v>475686</v>
      </c>
      <c r="BH153" s="8">
        <f t="shared" si="166"/>
        <v>2829</v>
      </c>
      <c r="BI153" s="9">
        <f t="shared" si="141"/>
        <v>478515</v>
      </c>
      <c r="BJ153" s="7"/>
      <c r="BK153" s="8"/>
      <c r="BL153" s="9"/>
      <c r="BM153" s="7"/>
      <c r="BN153" s="8"/>
      <c r="BO153" s="9"/>
      <c r="BP153" s="7"/>
      <c r="BQ153" s="8"/>
      <c r="BR153" s="9"/>
      <c r="BS153" s="7"/>
      <c r="BT153" s="8"/>
      <c r="BU153" s="9"/>
      <c r="BV153" s="7"/>
      <c r="BW153" s="8"/>
      <c r="BX153" s="9"/>
    </row>
    <row r="154" spans="1:76" s="26" customFormat="1" ht="12.75" customHeight="1" x14ac:dyDescent="0.15">
      <c r="A154" s="62"/>
      <c r="B154" s="57" t="s">
        <v>43</v>
      </c>
      <c r="C154" s="58"/>
      <c r="D154" s="59"/>
      <c r="E154" s="10">
        <f>IF(SUM(E141:E146,E148:E149,E151:E153)=0,"－",SUM(E141:E146,E148:E149,E151:E153))</f>
        <v>3978973</v>
      </c>
      <c r="F154" s="11">
        <f t="shared" ref="F154:BH154" si="168">IF(SUM(F141:F146,F148:F149,F151:F153)=0,"－",SUM(F141:F146,F148:F149,F151:F153))</f>
        <v>59139</v>
      </c>
      <c r="G154" s="12">
        <f t="shared" si="167"/>
        <v>4038112</v>
      </c>
      <c r="H154" s="10">
        <f t="shared" si="168"/>
        <v>3</v>
      </c>
      <c r="I154" s="11" t="str">
        <f t="shared" si="168"/>
        <v>－</v>
      </c>
      <c r="J154" s="12">
        <f t="shared" si="145"/>
        <v>3</v>
      </c>
      <c r="K154" s="10">
        <f t="shared" si="168"/>
        <v>235</v>
      </c>
      <c r="L154" s="11">
        <f t="shared" si="168"/>
        <v>14</v>
      </c>
      <c r="M154" s="12">
        <f t="shared" si="124"/>
        <v>249</v>
      </c>
      <c r="N154" s="10" t="str">
        <f t="shared" si="168"/>
        <v>－</v>
      </c>
      <c r="O154" s="11" t="str">
        <f t="shared" si="168"/>
        <v>－</v>
      </c>
      <c r="P154" s="12" t="str">
        <f t="shared" si="125"/>
        <v>－</v>
      </c>
      <c r="Q154" s="10">
        <f t="shared" si="168"/>
        <v>15762</v>
      </c>
      <c r="R154" s="11">
        <f t="shared" si="168"/>
        <v>819</v>
      </c>
      <c r="S154" s="12">
        <f t="shared" si="126"/>
        <v>16581</v>
      </c>
      <c r="T154" s="10">
        <f t="shared" si="168"/>
        <v>210</v>
      </c>
      <c r="U154" s="11">
        <f t="shared" si="168"/>
        <v>8</v>
      </c>
      <c r="V154" s="12">
        <f t="shared" si="127"/>
        <v>218</v>
      </c>
      <c r="W154" s="10" t="str">
        <f t="shared" si="168"/>
        <v>－</v>
      </c>
      <c r="X154" s="11" t="str">
        <f t="shared" si="168"/>
        <v>－</v>
      </c>
      <c r="Y154" s="12" t="str">
        <f t="shared" si="128"/>
        <v>－</v>
      </c>
      <c r="Z154" s="10" t="str">
        <f t="shared" si="168"/>
        <v>－</v>
      </c>
      <c r="AA154" s="11" t="str">
        <f t="shared" si="168"/>
        <v>－</v>
      </c>
      <c r="AB154" s="12" t="str">
        <f t="shared" si="129"/>
        <v>－</v>
      </c>
      <c r="AC154" s="10">
        <f t="shared" si="168"/>
        <v>168</v>
      </c>
      <c r="AD154" s="11">
        <f t="shared" si="168"/>
        <v>33</v>
      </c>
      <c r="AE154" s="12">
        <f t="shared" si="130"/>
        <v>201</v>
      </c>
      <c r="AF154" s="10" t="str">
        <f t="shared" si="168"/>
        <v>－</v>
      </c>
      <c r="AG154" s="11" t="str">
        <f t="shared" si="168"/>
        <v>－</v>
      </c>
      <c r="AH154" s="12" t="str">
        <f t="shared" si="131"/>
        <v>－</v>
      </c>
      <c r="AI154" s="10" t="str">
        <f t="shared" si="168"/>
        <v>－</v>
      </c>
      <c r="AJ154" s="11" t="str">
        <f t="shared" si="168"/>
        <v>－</v>
      </c>
      <c r="AK154" s="12" t="str">
        <f t="shared" si="132"/>
        <v>－</v>
      </c>
      <c r="AL154" s="10" t="str">
        <f t="shared" si="168"/>
        <v>－</v>
      </c>
      <c r="AM154" s="11" t="str">
        <f t="shared" si="168"/>
        <v>－</v>
      </c>
      <c r="AN154" s="12" t="str">
        <f t="shared" si="133"/>
        <v>－</v>
      </c>
      <c r="AO154" s="10" t="str">
        <f t="shared" si="168"/>
        <v>－</v>
      </c>
      <c r="AP154" s="11" t="str">
        <f t="shared" si="168"/>
        <v>－</v>
      </c>
      <c r="AQ154" s="12" t="str">
        <f t="shared" si="134"/>
        <v>－</v>
      </c>
      <c r="AR154" s="10" t="str">
        <f t="shared" si="168"/>
        <v>－</v>
      </c>
      <c r="AS154" s="11" t="str">
        <f t="shared" si="168"/>
        <v>－</v>
      </c>
      <c r="AT154" s="12" t="str">
        <f t="shared" si="135"/>
        <v>－</v>
      </c>
      <c r="AU154" s="10" t="str">
        <f t="shared" si="168"/>
        <v>－</v>
      </c>
      <c r="AV154" s="11" t="str">
        <f t="shared" si="168"/>
        <v>－</v>
      </c>
      <c r="AW154" s="12" t="str">
        <f t="shared" si="136"/>
        <v>－</v>
      </c>
      <c r="AX154" s="10">
        <f t="shared" si="168"/>
        <v>112</v>
      </c>
      <c r="AY154" s="11" t="str">
        <f t="shared" si="168"/>
        <v>－</v>
      </c>
      <c r="AZ154" s="12">
        <f t="shared" si="137"/>
        <v>112</v>
      </c>
      <c r="BA154" s="10" t="str">
        <f t="shared" si="168"/>
        <v>－</v>
      </c>
      <c r="BB154" s="11" t="str">
        <f t="shared" si="168"/>
        <v>－</v>
      </c>
      <c r="BC154" s="12" t="str">
        <f t="shared" si="138"/>
        <v>－</v>
      </c>
      <c r="BD154" s="10">
        <f t="shared" si="168"/>
        <v>417</v>
      </c>
      <c r="BE154" s="11">
        <f t="shared" si="168"/>
        <v>15</v>
      </c>
      <c r="BF154" s="12">
        <f t="shared" si="139"/>
        <v>432</v>
      </c>
      <c r="BG154" s="10">
        <f t="shared" si="168"/>
        <v>3995880</v>
      </c>
      <c r="BH154" s="11">
        <f t="shared" si="168"/>
        <v>60028</v>
      </c>
      <c r="BI154" s="12">
        <f t="shared" si="141"/>
        <v>4055908</v>
      </c>
      <c r="BJ154" s="10"/>
      <c r="BK154" s="11"/>
      <c r="BL154" s="12"/>
      <c r="BM154" s="10"/>
      <c r="BN154" s="11"/>
      <c r="BO154" s="12"/>
      <c r="BP154" s="10"/>
      <c r="BQ154" s="11"/>
      <c r="BR154" s="12"/>
      <c r="BS154" s="10"/>
      <c r="BT154" s="11"/>
      <c r="BU154" s="12"/>
      <c r="BV154" s="10"/>
      <c r="BW154" s="11"/>
      <c r="BX154" s="12"/>
    </row>
    <row r="155" spans="1:76" s="26" customFormat="1" ht="12.75" customHeight="1" x14ac:dyDescent="0.15">
      <c r="A155" s="60" t="s">
        <v>77</v>
      </c>
      <c r="B155" s="84" t="s">
        <v>78</v>
      </c>
      <c r="C155" s="85"/>
      <c r="D155" s="86"/>
      <c r="E155" s="1">
        <v>239560</v>
      </c>
      <c r="F155" s="2">
        <v>1204</v>
      </c>
      <c r="G155" s="3">
        <f t="shared" si="167"/>
        <v>240764</v>
      </c>
      <c r="H155" s="1">
        <v>1</v>
      </c>
      <c r="I155" s="2" t="s">
        <v>138</v>
      </c>
      <c r="J155" s="3">
        <f t="shared" si="145"/>
        <v>1</v>
      </c>
      <c r="K155" s="1">
        <v>5</v>
      </c>
      <c r="L155" s="2" t="s">
        <v>138</v>
      </c>
      <c r="M155" s="3">
        <f t="shared" si="124"/>
        <v>5</v>
      </c>
      <c r="N155" s="1" t="s">
        <v>138</v>
      </c>
      <c r="O155" s="2" t="s">
        <v>138</v>
      </c>
      <c r="P155" s="3" t="str">
        <f t="shared" si="125"/>
        <v>－</v>
      </c>
      <c r="Q155" s="1">
        <v>396</v>
      </c>
      <c r="R155" s="2">
        <v>9</v>
      </c>
      <c r="S155" s="3">
        <f t="shared" si="126"/>
        <v>405</v>
      </c>
      <c r="T155" s="1">
        <v>23</v>
      </c>
      <c r="U155" s="2" t="s">
        <v>138</v>
      </c>
      <c r="V155" s="3">
        <f t="shared" si="127"/>
        <v>23</v>
      </c>
      <c r="W155" s="1" t="s">
        <v>138</v>
      </c>
      <c r="X155" s="2" t="s">
        <v>138</v>
      </c>
      <c r="Y155" s="3" t="str">
        <f t="shared" si="128"/>
        <v>－</v>
      </c>
      <c r="Z155" s="1" t="s">
        <v>138</v>
      </c>
      <c r="AA155" s="2" t="s">
        <v>138</v>
      </c>
      <c r="AB155" s="3" t="str">
        <f t="shared" si="129"/>
        <v>－</v>
      </c>
      <c r="AC155" s="1">
        <v>1</v>
      </c>
      <c r="AD155" s="2" t="s">
        <v>138</v>
      </c>
      <c r="AE155" s="3">
        <f t="shared" si="130"/>
        <v>1</v>
      </c>
      <c r="AF155" s="1" t="s">
        <v>138</v>
      </c>
      <c r="AG155" s="2" t="s">
        <v>138</v>
      </c>
      <c r="AH155" s="3" t="str">
        <f t="shared" si="131"/>
        <v>－</v>
      </c>
      <c r="AI155" s="1" t="s">
        <v>138</v>
      </c>
      <c r="AJ155" s="2" t="s">
        <v>138</v>
      </c>
      <c r="AK155" s="3" t="str">
        <f t="shared" si="132"/>
        <v>－</v>
      </c>
      <c r="AL155" s="1" t="s">
        <v>138</v>
      </c>
      <c r="AM155" s="2" t="s">
        <v>138</v>
      </c>
      <c r="AN155" s="3" t="str">
        <f t="shared" si="133"/>
        <v>－</v>
      </c>
      <c r="AO155" s="1" t="s">
        <v>138</v>
      </c>
      <c r="AP155" s="2" t="s">
        <v>138</v>
      </c>
      <c r="AQ155" s="3" t="str">
        <f t="shared" si="134"/>
        <v>－</v>
      </c>
      <c r="AR155" s="1" t="s">
        <v>138</v>
      </c>
      <c r="AS155" s="2" t="s">
        <v>138</v>
      </c>
      <c r="AT155" s="3" t="str">
        <f t="shared" si="135"/>
        <v>－</v>
      </c>
      <c r="AU155" s="1" t="s">
        <v>138</v>
      </c>
      <c r="AV155" s="2" t="s">
        <v>138</v>
      </c>
      <c r="AW155" s="3" t="str">
        <f t="shared" si="136"/>
        <v>－</v>
      </c>
      <c r="AX155" s="1">
        <v>5</v>
      </c>
      <c r="AY155" s="2" t="s">
        <v>138</v>
      </c>
      <c r="AZ155" s="3">
        <f t="shared" si="137"/>
        <v>5</v>
      </c>
      <c r="BA155" s="1" t="s">
        <v>138</v>
      </c>
      <c r="BB155" s="2" t="s">
        <v>138</v>
      </c>
      <c r="BC155" s="3" t="str">
        <f t="shared" si="138"/>
        <v>－</v>
      </c>
      <c r="BD155" s="1">
        <v>7</v>
      </c>
      <c r="BE155" s="2" t="s">
        <v>138</v>
      </c>
      <c r="BF155" s="3">
        <f t="shared" si="139"/>
        <v>7</v>
      </c>
      <c r="BG155" s="13">
        <f t="shared" ref="BG155:BH160" si="169">IF(SUM(E155,H155,K155,N155,Q155,T155,W155,Z155,AC155,AF155,AI155,AL155,AO155,AR155,AU155,AX155,BA155,BD155)=0,"－",SUM(E155,H155,K155,N155,Q155,T155,W155,Z155,AC155,AF155,AI155,AL155,AO155,AR155,AU155,AX155,BA155,BD155))</f>
        <v>239998</v>
      </c>
      <c r="BH155" s="14">
        <f t="shared" si="169"/>
        <v>1213</v>
      </c>
      <c r="BI155" s="3">
        <f t="shared" si="141"/>
        <v>241211</v>
      </c>
      <c r="BJ155" s="1"/>
      <c r="BK155" s="2"/>
      <c r="BL155" s="3"/>
      <c r="BM155" s="1"/>
      <c r="BN155" s="2"/>
      <c r="BO155" s="3"/>
      <c r="BP155" s="1"/>
      <c r="BQ155" s="2"/>
      <c r="BR155" s="3"/>
      <c r="BS155" s="1"/>
      <c r="BT155" s="2"/>
      <c r="BU155" s="3"/>
      <c r="BV155" s="13"/>
      <c r="BW155" s="14"/>
      <c r="BX155" s="3"/>
    </row>
    <row r="156" spans="1:76" s="26" customFormat="1" ht="12.75" customHeight="1" x14ac:dyDescent="0.15">
      <c r="A156" s="71"/>
      <c r="B156" s="72" t="s">
        <v>203</v>
      </c>
      <c r="C156" s="55" t="s">
        <v>204</v>
      </c>
      <c r="D156" s="56"/>
      <c r="E156" s="4">
        <v>203467</v>
      </c>
      <c r="F156" s="5">
        <v>1141</v>
      </c>
      <c r="G156" s="6">
        <f t="shared" si="167"/>
        <v>204608</v>
      </c>
      <c r="H156" s="4" t="s">
        <v>138</v>
      </c>
      <c r="I156" s="5" t="s">
        <v>138</v>
      </c>
      <c r="J156" s="6" t="str">
        <f t="shared" si="145"/>
        <v>－</v>
      </c>
      <c r="K156" s="4">
        <v>27</v>
      </c>
      <c r="L156" s="5" t="s">
        <v>138</v>
      </c>
      <c r="M156" s="6">
        <f t="shared" si="124"/>
        <v>27</v>
      </c>
      <c r="N156" s="4" t="s">
        <v>138</v>
      </c>
      <c r="O156" s="5" t="s">
        <v>138</v>
      </c>
      <c r="P156" s="6" t="str">
        <f t="shared" si="125"/>
        <v>－</v>
      </c>
      <c r="Q156" s="4">
        <v>502</v>
      </c>
      <c r="R156" s="5">
        <v>12</v>
      </c>
      <c r="S156" s="6">
        <f t="shared" si="126"/>
        <v>514</v>
      </c>
      <c r="T156" s="4">
        <v>22</v>
      </c>
      <c r="U156" s="5" t="s">
        <v>138</v>
      </c>
      <c r="V156" s="6">
        <f t="shared" si="127"/>
        <v>22</v>
      </c>
      <c r="W156" s="4" t="s">
        <v>138</v>
      </c>
      <c r="X156" s="5" t="s">
        <v>138</v>
      </c>
      <c r="Y156" s="6" t="str">
        <f t="shared" si="128"/>
        <v>－</v>
      </c>
      <c r="Z156" s="4" t="s">
        <v>138</v>
      </c>
      <c r="AA156" s="5" t="s">
        <v>138</v>
      </c>
      <c r="AB156" s="6" t="str">
        <f t="shared" si="129"/>
        <v>－</v>
      </c>
      <c r="AC156" s="4">
        <v>2</v>
      </c>
      <c r="AD156" s="5" t="s">
        <v>138</v>
      </c>
      <c r="AE156" s="6">
        <f t="shared" si="130"/>
        <v>2</v>
      </c>
      <c r="AF156" s="4" t="s">
        <v>138</v>
      </c>
      <c r="AG156" s="5" t="s">
        <v>138</v>
      </c>
      <c r="AH156" s="6" t="str">
        <f t="shared" si="131"/>
        <v>－</v>
      </c>
      <c r="AI156" s="4" t="s">
        <v>138</v>
      </c>
      <c r="AJ156" s="5" t="s">
        <v>138</v>
      </c>
      <c r="AK156" s="6" t="str">
        <f t="shared" si="132"/>
        <v>－</v>
      </c>
      <c r="AL156" s="4" t="s">
        <v>138</v>
      </c>
      <c r="AM156" s="5" t="s">
        <v>138</v>
      </c>
      <c r="AN156" s="6" t="str">
        <f t="shared" si="133"/>
        <v>－</v>
      </c>
      <c r="AO156" s="4" t="s">
        <v>138</v>
      </c>
      <c r="AP156" s="5" t="s">
        <v>138</v>
      </c>
      <c r="AQ156" s="6" t="str">
        <f t="shared" si="134"/>
        <v>－</v>
      </c>
      <c r="AR156" s="4" t="s">
        <v>138</v>
      </c>
      <c r="AS156" s="5" t="s">
        <v>138</v>
      </c>
      <c r="AT156" s="6" t="str">
        <f t="shared" si="135"/>
        <v>－</v>
      </c>
      <c r="AU156" s="4" t="s">
        <v>138</v>
      </c>
      <c r="AV156" s="5" t="s">
        <v>138</v>
      </c>
      <c r="AW156" s="6" t="str">
        <f t="shared" si="136"/>
        <v>－</v>
      </c>
      <c r="AX156" s="4">
        <v>5</v>
      </c>
      <c r="AY156" s="5" t="s">
        <v>138</v>
      </c>
      <c r="AZ156" s="6">
        <f t="shared" si="137"/>
        <v>5</v>
      </c>
      <c r="BA156" s="4" t="s">
        <v>138</v>
      </c>
      <c r="BB156" s="5" t="s">
        <v>138</v>
      </c>
      <c r="BC156" s="6" t="str">
        <f t="shared" si="138"/>
        <v>－</v>
      </c>
      <c r="BD156" s="4">
        <v>1</v>
      </c>
      <c r="BE156" s="5" t="s">
        <v>138</v>
      </c>
      <c r="BF156" s="6">
        <f t="shared" si="139"/>
        <v>1</v>
      </c>
      <c r="BG156" s="4">
        <f t="shared" si="169"/>
        <v>204026</v>
      </c>
      <c r="BH156" s="5">
        <f t="shared" si="169"/>
        <v>1153</v>
      </c>
      <c r="BI156" s="6">
        <f t="shared" si="141"/>
        <v>205179</v>
      </c>
      <c r="BJ156" s="4"/>
      <c r="BK156" s="5"/>
      <c r="BL156" s="6"/>
      <c r="BM156" s="4"/>
      <c r="BN156" s="5"/>
      <c r="BO156" s="6"/>
      <c r="BP156" s="4"/>
      <c r="BQ156" s="5"/>
      <c r="BR156" s="6"/>
      <c r="BS156" s="4"/>
      <c r="BT156" s="5"/>
      <c r="BU156" s="6"/>
      <c r="BV156" s="4"/>
      <c r="BW156" s="5"/>
      <c r="BX156" s="6"/>
    </row>
    <row r="157" spans="1:76" s="26" customFormat="1" ht="12.75" customHeight="1" x14ac:dyDescent="0.15">
      <c r="A157" s="71"/>
      <c r="B157" s="73"/>
      <c r="C157" s="55" t="s">
        <v>205</v>
      </c>
      <c r="D157" s="56"/>
      <c r="E157" s="4">
        <v>84264</v>
      </c>
      <c r="F157" s="5">
        <v>368</v>
      </c>
      <c r="G157" s="6">
        <f t="shared" si="167"/>
        <v>84632</v>
      </c>
      <c r="H157" s="4" t="s">
        <v>138</v>
      </c>
      <c r="I157" s="5" t="s">
        <v>138</v>
      </c>
      <c r="J157" s="6" t="str">
        <f t="shared" si="145"/>
        <v>－</v>
      </c>
      <c r="K157" s="4" t="s">
        <v>138</v>
      </c>
      <c r="L157" s="5" t="s">
        <v>138</v>
      </c>
      <c r="M157" s="6" t="str">
        <f t="shared" si="124"/>
        <v>－</v>
      </c>
      <c r="N157" s="4" t="s">
        <v>138</v>
      </c>
      <c r="O157" s="5" t="s">
        <v>138</v>
      </c>
      <c r="P157" s="6" t="str">
        <f t="shared" si="125"/>
        <v>－</v>
      </c>
      <c r="Q157" s="4">
        <v>236</v>
      </c>
      <c r="R157" s="5" t="s">
        <v>138</v>
      </c>
      <c r="S157" s="6">
        <f t="shared" si="126"/>
        <v>236</v>
      </c>
      <c r="T157" s="4" t="s">
        <v>138</v>
      </c>
      <c r="U157" s="5" t="s">
        <v>138</v>
      </c>
      <c r="V157" s="6" t="str">
        <f t="shared" si="127"/>
        <v>－</v>
      </c>
      <c r="W157" s="4" t="s">
        <v>138</v>
      </c>
      <c r="X157" s="5" t="s">
        <v>138</v>
      </c>
      <c r="Y157" s="6" t="str">
        <f t="shared" si="128"/>
        <v>－</v>
      </c>
      <c r="Z157" s="4" t="s">
        <v>138</v>
      </c>
      <c r="AA157" s="5" t="s">
        <v>138</v>
      </c>
      <c r="AB157" s="6" t="str">
        <f t="shared" si="129"/>
        <v>－</v>
      </c>
      <c r="AC157" s="4" t="s">
        <v>138</v>
      </c>
      <c r="AD157" s="5" t="s">
        <v>138</v>
      </c>
      <c r="AE157" s="6" t="str">
        <f t="shared" si="130"/>
        <v>－</v>
      </c>
      <c r="AF157" s="4" t="s">
        <v>138</v>
      </c>
      <c r="AG157" s="5" t="s">
        <v>138</v>
      </c>
      <c r="AH157" s="6" t="str">
        <f t="shared" si="131"/>
        <v>－</v>
      </c>
      <c r="AI157" s="4" t="s">
        <v>138</v>
      </c>
      <c r="AJ157" s="5" t="s">
        <v>138</v>
      </c>
      <c r="AK157" s="6" t="str">
        <f t="shared" si="132"/>
        <v>－</v>
      </c>
      <c r="AL157" s="4" t="s">
        <v>138</v>
      </c>
      <c r="AM157" s="5" t="s">
        <v>138</v>
      </c>
      <c r="AN157" s="6" t="str">
        <f t="shared" si="133"/>
        <v>－</v>
      </c>
      <c r="AO157" s="4" t="s">
        <v>138</v>
      </c>
      <c r="AP157" s="5" t="s">
        <v>138</v>
      </c>
      <c r="AQ157" s="6" t="str">
        <f t="shared" si="134"/>
        <v>－</v>
      </c>
      <c r="AR157" s="4" t="s">
        <v>138</v>
      </c>
      <c r="AS157" s="5" t="s">
        <v>138</v>
      </c>
      <c r="AT157" s="6" t="str">
        <f t="shared" si="135"/>
        <v>－</v>
      </c>
      <c r="AU157" s="4" t="s">
        <v>138</v>
      </c>
      <c r="AV157" s="5" t="s">
        <v>138</v>
      </c>
      <c r="AW157" s="6" t="str">
        <f t="shared" si="136"/>
        <v>－</v>
      </c>
      <c r="AX157" s="4">
        <v>1</v>
      </c>
      <c r="AY157" s="5" t="s">
        <v>138</v>
      </c>
      <c r="AZ157" s="6">
        <f t="shared" si="137"/>
        <v>1</v>
      </c>
      <c r="BA157" s="4" t="s">
        <v>138</v>
      </c>
      <c r="BB157" s="5" t="s">
        <v>138</v>
      </c>
      <c r="BC157" s="6" t="str">
        <f t="shared" si="138"/>
        <v>－</v>
      </c>
      <c r="BD157" s="4" t="s">
        <v>138</v>
      </c>
      <c r="BE157" s="5" t="s">
        <v>138</v>
      </c>
      <c r="BF157" s="6" t="str">
        <f t="shared" si="139"/>
        <v>－</v>
      </c>
      <c r="BG157" s="4">
        <f t="shared" ref="BG157" si="170">IF(SUM(E157,H157,K157,N157,Q157,T157,W157,Z157,AC157,AF157,AI157,AL157,AO157,AR157,AU157,AX157,BA157,BD157)=0,"－",SUM(E157,H157,K157,N157,Q157,T157,W157,Z157,AC157,AF157,AI157,AL157,AO157,AR157,AU157,AX157,BA157,BD157))</f>
        <v>84501</v>
      </c>
      <c r="BH157" s="5">
        <f t="shared" ref="BH157" si="171">IF(SUM(F157,I157,L157,O157,R157,U157,X157,AA157,AD157,AG157,AJ157,AM157,AP157,AS157,AV157,AY157,BB157,BE157)=0,"－",SUM(F157,I157,L157,O157,R157,U157,X157,AA157,AD157,AG157,AJ157,AM157,AP157,AS157,AV157,AY157,BB157,BE157))</f>
        <v>368</v>
      </c>
      <c r="BI157" s="6">
        <f t="shared" si="141"/>
        <v>84869</v>
      </c>
      <c r="BJ157" s="4"/>
      <c r="BK157" s="5"/>
      <c r="BL157" s="6"/>
      <c r="BM157" s="4"/>
      <c r="BN157" s="5"/>
      <c r="BO157" s="6"/>
      <c r="BP157" s="4"/>
      <c r="BQ157" s="5"/>
      <c r="BR157" s="6"/>
      <c r="BS157" s="4"/>
      <c r="BT157" s="5"/>
      <c r="BU157" s="6"/>
      <c r="BV157" s="4"/>
      <c r="BW157" s="5"/>
      <c r="BX157" s="6"/>
    </row>
    <row r="158" spans="1:76" s="26" customFormat="1" ht="12.75" customHeight="1" x14ac:dyDescent="0.15">
      <c r="A158" s="61"/>
      <c r="B158" s="53"/>
      <c r="C158" s="55" t="s">
        <v>27</v>
      </c>
      <c r="D158" s="56"/>
      <c r="E158" s="4">
        <f>IF(SUM(E156:E157)=0,"－",SUM(E156:E157))</f>
        <v>287731</v>
      </c>
      <c r="F158" s="5">
        <f t="shared" ref="F158:BH158" si="172">IF(SUM(F156:F157)=0,"－",SUM(F156:F157))</f>
        <v>1509</v>
      </c>
      <c r="G158" s="6">
        <f t="shared" si="167"/>
        <v>289240</v>
      </c>
      <c r="H158" s="4" t="str">
        <f t="shared" si="172"/>
        <v>－</v>
      </c>
      <c r="I158" s="5" t="str">
        <f t="shared" si="172"/>
        <v>－</v>
      </c>
      <c r="J158" s="6" t="str">
        <f t="shared" si="145"/>
        <v>－</v>
      </c>
      <c r="K158" s="4">
        <f t="shared" si="172"/>
        <v>27</v>
      </c>
      <c r="L158" s="5" t="str">
        <f t="shared" si="172"/>
        <v>－</v>
      </c>
      <c r="M158" s="6">
        <f t="shared" si="124"/>
        <v>27</v>
      </c>
      <c r="N158" s="4" t="str">
        <f t="shared" si="172"/>
        <v>－</v>
      </c>
      <c r="O158" s="5" t="str">
        <f t="shared" si="172"/>
        <v>－</v>
      </c>
      <c r="P158" s="6" t="str">
        <f t="shared" si="125"/>
        <v>－</v>
      </c>
      <c r="Q158" s="4">
        <f t="shared" si="172"/>
        <v>738</v>
      </c>
      <c r="R158" s="5">
        <f t="shared" si="172"/>
        <v>12</v>
      </c>
      <c r="S158" s="6">
        <f t="shared" si="126"/>
        <v>750</v>
      </c>
      <c r="T158" s="4">
        <f t="shared" si="172"/>
        <v>22</v>
      </c>
      <c r="U158" s="5" t="str">
        <f t="shared" si="172"/>
        <v>－</v>
      </c>
      <c r="V158" s="6">
        <f t="shared" si="127"/>
        <v>22</v>
      </c>
      <c r="W158" s="4" t="str">
        <f t="shared" si="172"/>
        <v>－</v>
      </c>
      <c r="X158" s="5" t="str">
        <f t="shared" si="172"/>
        <v>－</v>
      </c>
      <c r="Y158" s="6" t="str">
        <f t="shared" si="128"/>
        <v>－</v>
      </c>
      <c r="Z158" s="4" t="str">
        <f t="shared" si="172"/>
        <v>－</v>
      </c>
      <c r="AA158" s="5" t="str">
        <f t="shared" si="172"/>
        <v>－</v>
      </c>
      <c r="AB158" s="6" t="str">
        <f t="shared" si="129"/>
        <v>－</v>
      </c>
      <c r="AC158" s="4">
        <f t="shared" si="172"/>
        <v>2</v>
      </c>
      <c r="AD158" s="5" t="str">
        <f t="shared" si="172"/>
        <v>－</v>
      </c>
      <c r="AE158" s="6">
        <f t="shared" si="130"/>
        <v>2</v>
      </c>
      <c r="AF158" s="4" t="str">
        <f t="shared" si="172"/>
        <v>－</v>
      </c>
      <c r="AG158" s="5" t="str">
        <f t="shared" si="172"/>
        <v>－</v>
      </c>
      <c r="AH158" s="6" t="str">
        <f t="shared" si="131"/>
        <v>－</v>
      </c>
      <c r="AI158" s="4" t="str">
        <f t="shared" si="172"/>
        <v>－</v>
      </c>
      <c r="AJ158" s="5" t="str">
        <f t="shared" si="172"/>
        <v>－</v>
      </c>
      <c r="AK158" s="6" t="str">
        <f t="shared" si="132"/>
        <v>－</v>
      </c>
      <c r="AL158" s="4" t="str">
        <f t="shared" si="172"/>
        <v>－</v>
      </c>
      <c r="AM158" s="5" t="str">
        <f t="shared" si="172"/>
        <v>－</v>
      </c>
      <c r="AN158" s="6" t="str">
        <f t="shared" si="133"/>
        <v>－</v>
      </c>
      <c r="AO158" s="4" t="str">
        <f t="shared" si="172"/>
        <v>－</v>
      </c>
      <c r="AP158" s="5" t="str">
        <f t="shared" si="172"/>
        <v>－</v>
      </c>
      <c r="AQ158" s="6" t="str">
        <f t="shared" si="134"/>
        <v>－</v>
      </c>
      <c r="AR158" s="4" t="str">
        <f t="shared" si="172"/>
        <v>－</v>
      </c>
      <c r="AS158" s="5" t="str">
        <f t="shared" si="172"/>
        <v>－</v>
      </c>
      <c r="AT158" s="6" t="str">
        <f t="shared" si="135"/>
        <v>－</v>
      </c>
      <c r="AU158" s="4" t="str">
        <f t="shared" si="172"/>
        <v>－</v>
      </c>
      <c r="AV158" s="5" t="str">
        <f t="shared" si="172"/>
        <v>－</v>
      </c>
      <c r="AW158" s="6" t="str">
        <f t="shared" si="136"/>
        <v>－</v>
      </c>
      <c r="AX158" s="4">
        <f t="shared" si="172"/>
        <v>6</v>
      </c>
      <c r="AY158" s="5" t="str">
        <f t="shared" si="172"/>
        <v>－</v>
      </c>
      <c r="AZ158" s="6">
        <f t="shared" si="137"/>
        <v>6</v>
      </c>
      <c r="BA158" s="4" t="str">
        <f t="shared" si="172"/>
        <v>－</v>
      </c>
      <c r="BB158" s="5" t="str">
        <f t="shared" si="172"/>
        <v>－</v>
      </c>
      <c r="BC158" s="6" t="str">
        <f t="shared" si="138"/>
        <v>－</v>
      </c>
      <c r="BD158" s="4">
        <f t="shared" si="172"/>
        <v>1</v>
      </c>
      <c r="BE158" s="5" t="str">
        <f t="shared" si="172"/>
        <v>－</v>
      </c>
      <c r="BF158" s="6">
        <f t="shared" si="139"/>
        <v>1</v>
      </c>
      <c r="BG158" s="4">
        <f t="shared" si="172"/>
        <v>288527</v>
      </c>
      <c r="BH158" s="5">
        <f t="shared" si="172"/>
        <v>1521</v>
      </c>
      <c r="BI158" s="6">
        <f t="shared" si="141"/>
        <v>290048</v>
      </c>
      <c r="BJ158" s="4"/>
      <c r="BK158" s="5"/>
      <c r="BL158" s="6"/>
      <c r="BM158" s="4"/>
      <c r="BN158" s="5"/>
      <c r="BO158" s="6"/>
      <c r="BP158" s="4"/>
      <c r="BQ158" s="5"/>
      <c r="BR158" s="6"/>
      <c r="BS158" s="4"/>
      <c r="BT158" s="5"/>
      <c r="BU158" s="6"/>
      <c r="BV158" s="4"/>
      <c r="BW158" s="5"/>
      <c r="BX158" s="6"/>
    </row>
    <row r="159" spans="1:76" s="26" customFormat="1" ht="12.75" customHeight="1" x14ac:dyDescent="0.15">
      <c r="A159" s="61"/>
      <c r="B159" s="72" t="s">
        <v>36</v>
      </c>
      <c r="C159" s="55" t="s">
        <v>134</v>
      </c>
      <c r="D159" s="56"/>
      <c r="E159" s="4">
        <v>476435</v>
      </c>
      <c r="F159" s="5">
        <v>3540</v>
      </c>
      <c r="G159" s="6">
        <f t="shared" si="167"/>
        <v>479975</v>
      </c>
      <c r="H159" s="4" t="s">
        <v>138</v>
      </c>
      <c r="I159" s="5" t="s">
        <v>138</v>
      </c>
      <c r="J159" s="6" t="str">
        <f t="shared" si="145"/>
        <v>－</v>
      </c>
      <c r="K159" s="4">
        <v>72</v>
      </c>
      <c r="L159" s="5">
        <v>3</v>
      </c>
      <c r="M159" s="6">
        <f t="shared" si="124"/>
        <v>75</v>
      </c>
      <c r="N159" s="4" t="s">
        <v>138</v>
      </c>
      <c r="O159" s="5" t="s">
        <v>138</v>
      </c>
      <c r="P159" s="6" t="str">
        <f t="shared" si="125"/>
        <v>－</v>
      </c>
      <c r="Q159" s="4">
        <v>1710</v>
      </c>
      <c r="R159" s="5">
        <v>99</v>
      </c>
      <c r="S159" s="6">
        <f t="shared" si="126"/>
        <v>1809</v>
      </c>
      <c r="T159" s="4">
        <v>67</v>
      </c>
      <c r="U159" s="5">
        <v>1</v>
      </c>
      <c r="V159" s="6">
        <f t="shared" si="127"/>
        <v>68</v>
      </c>
      <c r="W159" s="4" t="s">
        <v>138</v>
      </c>
      <c r="X159" s="5" t="s">
        <v>138</v>
      </c>
      <c r="Y159" s="6" t="str">
        <f t="shared" si="128"/>
        <v>－</v>
      </c>
      <c r="Z159" s="4" t="s">
        <v>138</v>
      </c>
      <c r="AA159" s="5" t="s">
        <v>138</v>
      </c>
      <c r="AB159" s="6" t="str">
        <f t="shared" si="129"/>
        <v>－</v>
      </c>
      <c r="AC159" s="4">
        <v>28</v>
      </c>
      <c r="AD159" s="5">
        <v>1</v>
      </c>
      <c r="AE159" s="6">
        <f t="shared" si="130"/>
        <v>29</v>
      </c>
      <c r="AF159" s="4" t="s">
        <v>138</v>
      </c>
      <c r="AG159" s="5" t="s">
        <v>138</v>
      </c>
      <c r="AH159" s="6" t="str">
        <f t="shared" si="131"/>
        <v>－</v>
      </c>
      <c r="AI159" s="4" t="s">
        <v>138</v>
      </c>
      <c r="AJ159" s="5" t="s">
        <v>138</v>
      </c>
      <c r="AK159" s="6" t="str">
        <f t="shared" si="132"/>
        <v>－</v>
      </c>
      <c r="AL159" s="4" t="s">
        <v>138</v>
      </c>
      <c r="AM159" s="5" t="s">
        <v>138</v>
      </c>
      <c r="AN159" s="6" t="str">
        <f t="shared" si="133"/>
        <v>－</v>
      </c>
      <c r="AO159" s="4" t="s">
        <v>138</v>
      </c>
      <c r="AP159" s="5" t="s">
        <v>138</v>
      </c>
      <c r="AQ159" s="6" t="str">
        <f t="shared" si="134"/>
        <v>－</v>
      </c>
      <c r="AR159" s="4" t="s">
        <v>138</v>
      </c>
      <c r="AS159" s="5" t="s">
        <v>138</v>
      </c>
      <c r="AT159" s="6" t="str">
        <f t="shared" si="135"/>
        <v>－</v>
      </c>
      <c r="AU159" s="4" t="s">
        <v>138</v>
      </c>
      <c r="AV159" s="5" t="s">
        <v>138</v>
      </c>
      <c r="AW159" s="6" t="str">
        <f t="shared" si="136"/>
        <v>－</v>
      </c>
      <c r="AX159" s="4">
        <v>16</v>
      </c>
      <c r="AY159" s="5" t="s">
        <v>138</v>
      </c>
      <c r="AZ159" s="6">
        <f t="shared" si="137"/>
        <v>16</v>
      </c>
      <c r="BA159" s="4" t="s">
        <v>138</v>
      </c>
      <c r="BB159" s="5" t="s">
        <v>138</v>
      </c>
      <c r="BC159" s="6" t="str">
        <f t="shared" si="138"/>
        <v>－</v>
      </c>
      <c r="BD159" s="4">
        <v>11</v>
      </c>
      <c r="BE159" s="5" t="s">
        <v>138</v>
      </c>
      <c r="BF159" s="6">
        <f t="shared" si="139"/>
        <v>11</v>
      </c>
      <c r="BG159" s="4">
        <f t="shared" si="169"/>
        <v>478339</v>
      </c>
      <c r="BH159" s="5">
        <f t="shared" si="169"/>
        <v>3644</v>
      </c>
      <c r="BI159" s="6">
        <f t="shared" si="141"/>
        <v>481983</v>
      </c>
      <c r="BJ159" s="4"/>
      <c r="BK159" s="5"/>
      <c r="BL159" s="6"/>
      <c r="BM159" s="4"/>
      <c r="BN159" s="5"/>
      <c r="BO159" s="6"/>
      <c r="BP159" s="4"/>
      <c r="BQ159" s="5"/>
      <c r="BR159" s="6"/>
      <c r="BS159" s="4"/>
      <c r="BT159" s="5"/>
      <c r="BU159" s="6"/>
      <c r="BV159" s="4"/>
      <c r="BW159" s="5"/>
      <c r="BX159" s="6"/>
    </row>
    <row r="160" spans="1:76" s="26" customFormat="1" ht="12.75" customHeight="1" x14ac:dyDescent="0.15">
      <c r="A160" s="61"/>
      <c r="B160" s="73"/>
      <c r="C160" s="55" t="s">
        <v>135</v>
      </c>
      <c r="D160" s="56"/>
      <c r="E160" s="4">
        <v>243385</v>
      </c>
      <c r="F160" s="5">
        <v>1322</v>
      </c>
      <c r="G160" s="6">
        <f t="shared" si="167"/>
        <v>244707</v>
      </c>
      <c r="H160" s="4" t="s">
        <v>138</v>
      </c>
      <c r="I160" s="5" t="s">
        <v>138</v>
      </c>
      <c r="J160" s="6" t="str">
        <f t="shared" si="145"/>
        <v>－</v>
      </c>
      <c r="K160" s="4">
        <v>7</v>
      </c>
      <c r="L160" s="5" t="s">
        <v>138</v>
      </c>
      <c r="M160" s="6">
        <f t="shared" si="124"/>
        <v>7</v>
      </c>
      <c r="N160" s="4" t="s">
        <v>138</v>
      </c>
      <c r="O160" s="5" t="s">
        <v>138</v>
      </c>
      <c r="P160" s="6" t="str">
        <f t="shared" si="125"/>
        <v>－</v>
      </c>
      <c r="Q160" s="4">
        <v>1213</v>
      </c>
      <c r="R160" s="5">
        <v>46</v>
      </c>
      <c r="S160" s="6">
        <f t="shared" si="126"/>
        <v>1259</v>
      </c>
      <c r="T160" s="4">
        <v>9</v>
      </c>
      <c r="U160" s="5" t="s">
        <v>138</v>
      </c>
      <c r="V160" s="6">
        <f t="shared" si="127"/>
        <v>9</v>
      </c>
      <c r="W160" s="4" t="s">
        <v>138</v>
      </c>
      <c r="X160" s="5" t="s">
        <v>138</v>
      </c>
      <c r="Y160" s="6" t="str">
        <f t="shared" si="128"/>
        <v>－</v>
      </c>
      <c r="Z160" s="4" t="s">
        <v>138</v>
      </c>
      <c r="AA160" s="5" t="s">
        <v>138</v>
      </c>
      <c r="AB160" s="6" t="str">
        <f t="shared" si="129"/>
        <v>－</v>
      </c>
      <c r="AC160" s="4">
        <v>2</v>
      </c>
      <c r="AD160" s="5" t="s">
        <v>138</v>
      </c>
      <c r="AE160" s="6">
        <f t="shared" si="130"/>
        <v>2</v>
      </c>
      <c r="AF160" s="4" t="s">
        <v>138</v>
      </c>
      <c r="AG160" s="5" t="s">
        <v>138</v>
      </c>
      <c r="AH160" s="6" t="str">
        <f t="shared" si="131"/>
        <v>－</v>
      </c>
      <c r="AI160" s="4" t="s">
        <v>138</v>
      </c>
      <c r="AJ160" s="5" t="s">
        <v>138</v>
      </c>
      <c r="AK160" s="6" t="str">
        <f t="shared" si="132"/>
        <v>－</v>
      </c>
      <c r="AL160" s="4" t="s">
        <v>138</v>
      </c>
      <c r="AM160" s="5" t="s">
        <v>138</v>
      </c>
      <c r="AN160" s="6" t="str">
        <f t="shared" si="133"/>
        <v>－</v>
      </c>
      <c r="AO160" s="4" t="s">
        <v>138</v>
      </c>
      <c r="AP160" s="5" t="s">
        <v>138</v>
      </c>
      <c r="AQ160" s="6" t="str">
        <f t="shared" si="134"/>
        <v>－</v>
      </c>
      <c r="AR160" s="4" t="s">
        <v>138</v>
      </c>
      <c r="AS160" s="5" t="s">
        <v>138</v>
      </c>
      <c r="AT160" s="6" t="str">
        <f t="shared" si="135"/>
        <v>－</v>
      </c>
      <c r="AU160" s="4" t="s">
        <v>138</v>
      </c>
      <c r="AV160" s="5" t="s">
        <v>138</v>
      </c>
      <c r="AW160" s="6" t="str">
        <f t="shared" si="136"/>
        <v>－</v>
      </c>
      <c r="AX160" s="4">
        <v>5</v>
      </c>
      <c r="AY160" s="5" t="s">
        <v>138</v>
      </c>
      <c r="AZ160" s="6">
        <f t="shared" si="137"/>
        <v>5</v>
      </c>
      <c r="BA160" s="4" t="s">
        <v>138</v>
      </c>
      <c r="BB160" s="5" t="s">
        <v>138</v>
      </c>
      <c r="BC160" s="6" t="str">
        <f t="shared" si="138"/>
        <v>－</v>
      </c>
      <c r="BD160" s="4">
        <v>4</v>
      </c>
      <c r="BE160" s="5" t="s">
        <v>138</v>
      </c>
      <c r="BF160" s="6">
        <f t="shared" si="139"/>
        <v>4</v>
      </c>
      <c r="BG160" s="4">
        <f t="shared" si="169"/>
        <v>244625</v>
      </c>
      <c r="BH160" s="5">
        <f t="shared" si="169"/>
        <v>1368</v>
      </c>
      <c r="BI160" s="6">
        <f t="shared" si="141"/>
        <v>245993</v>
      </c>
      <c r="BJ160" s="4"/>
      <c r="BK160" s="5"/>
      <c r="BL160" s="6"/>
      <c r="BM160" s="4"/>
      <c r="BN160" s="5"/>
      <c r="BO160" s="6"/>
      <c r="BP160" s="4"/>
      <c r="BQ160" s="5"/>
      <c r="BR160" s="6"/>
      <c r="BS160" s="4"/>
      <c r="BT160" s="5"/>
      <c r="BU160" s="6"/>
      <c r="BV160" s="4"/>
      <c r="BW160" s="5"/>
      <c r="BX160" s="6"/>
    </row>
    <row r="161" spans="1:76" s="26" customFormat="1" ht="12.75" customHeight="1" x14ac:dyDescent="0.15">
      <c r="A161" s="61"/>
      <c r="B161" s="53"/>
      <c r="C161" s="55" t="s">
        <v>27</v>
      </c>
      <c r="D161" s="56"/>
      <c r="E161" s="4">
        <f>IF(SUM(E159:E160)=0,"－",SUM(E159:E160))</f>
        <v>719820</v>
      </c>
      <c r="F161" s="5">
        <f t="shared" ref="F161:BE161" si="173">IF(SUM(F159:F160)=0,"－",SUM(F159:F160))</f>
        <v>4862</v>
      </c>
      <c r="G161" s="6">
        <f t="shared" si="167"/>
        <v>724682</v>
      </c>
      <c r="H161" s="4" t="str">
        <f t="shared" si="173"/>
        <v>－</v>
      </c>
      <c r="I161" s="5" t="str">
        <f t="shared" si="173"/>
        <v>－</v>
      </c>
      <c r="J161" s="6" t="str">
        <f t="shared" si="145"/>
        <v>－</v>
      </c>
      <c r="K161" s="4">
        <f t="shared" si="173"/>
        <v>79</v>
      </c>
      <c r="L161" s="5">
        <f t="shared" si="173"/>
        <v>3</v>
      </c>
      <c r="M161" s="6">
        <f t="shared" si="124"/>
        <v>82</v>
      </c>
      <c r="N161" s="4" t="str">
        <f t="shared" si="173"/>
        <v>－</v>
      </c>
      <c r="O161" s="5" t="str">
        <f t="shared" si="173"/>
        <v>－</v>
      </c>
      <c r="P161" s="6" t="str">
        <f t="shared" si="125"/>
        <v>－</v>
      </c>
      <c r="Q161" s="4">
        <f t="shared" si="173"/>
        <v>2923</v>
      </c>
      <c r="R161" s="5">
        <f t="shared" si="173"/>
        <v>145</v>
      </c>
      <c r="S161" s="6">
        <f t="shared" si="126"/>
        <v>3068</v>
      </c>
      <c r="T161" s="4">
        <f t="shared" si="173"/>
        <v>76</v>
      </c>
      <c r="U161" s="5">
        <f t="shared" si="173"/>
        <v>1</v>
      </c>
      <c r="V161" s="6">
        <f t="shared" si="127"/>
        <v>77</v>
      </c>
      <c r="W161" s="4" t="str">
        <f t="shared" si="173"/>
        <v>－</v>
      </c>
      <c r="X161" s="5" t="str">
        <f t="shared" si="173"/>
        <v>－</v>
      </c>
      <c r="Y161" s="6" t="str">
        <f t="shared" si="128"/>
        <v>－</v>
      </c>
      <c r="Z161" s="4" t="str">
        <f t="shared" si="173"/>
        <v>－</v>
      </c>
      <c r="AA161" s="5" t="str">
        <f t="shared" si="173"/>
        <v>－</v>
      </c>
      <c r="AB161" s="6" t="str">
        <f t="shared" si="129"/>
        <v>－</v>
      </c>
      <c r="AC161" s="4">
        <f t="shared" si="173"/>
        <v>30</v>
      </c>
      <c r="AD161" s="5">
        <f t="shared" si="173"/>
        <v>1</v>
      </c>
      <c r="AE161" s="6">
        <f t="shared" si="130"/>
        <v>31</v>
      </c>
      <c r="AF161" s="4" t="str">
        <f t="shared" si="173"/>
        <v>－</v>
      </c>
      <c r="AG161" s="5" t="str">
        <f t="shared" si="173"/>
        <v>－</v>
      </c>
      <c r="AH161" s="6" t="str">
        <f t="shared" si="131"/>
        <v>－</v>
      </c>
      <c r="AI161" s="4" t="str">
        <f t="shared" si="173"/>
        <v>－</v>
      </c>
      <c r="AJ161" s="5" t="str">
        <f t="shared" si="173"/>
        <v>－</v>
      </c>
      <c r="AK161" s="6" t="str">
        <f t="shared" si="132"/>
        <v>－</v>
      </c>
      <c r="AL161" s="4" t="str">
        <f t="shared" si="173"/>
        <v>－</v>
      </c>
      <c r="AM161" s="5" t="str">
        <f t="shared" si="173"/>
        <v>－</v>
      </c>
      <c r="AN161" s="6" t="str">
        <f t="shared" si="133"/>
        <v>－</v>
      </c>
      <c r="AO161" s="4" t="str">
        <f t="shared" si="173"/>
        <v>－</v>
      </c>
      <c r="AP161" s="5" t="str">
        <f t="shared" si="173"/>
        <v>－</v>
      </c>
      <c r="AQ161" s="6" t="str">
        <f t="shared" si="134"/>
        <v>－</v>
      </c>
      <c r="AR161" s="4" t="str">
        <f t="shared" si="173"/>
        <v>－</v>
      </c>
      <c r="AS161" s="5" t="str">
        <f t="shared" si="173"/>
        <v>－</v>
      </c>
      <c r="AT161" s="6" t="str">
        <f t="shared" si="135"/>
        <v>－</v>
      </c>
      <c r="AU161" s="4" t="str">
        <f t="shared" si="173"/>
        <v>－</v>
      </c>
      <c r="AV161" s="5" t="str">
        <f t="shared" si="173"/>
        <v>－</v>
      </c>
      <c r="AW161" s="6" t="str">
        <f t="shared" si="136"/>
        <v>－</v>
      </c>
      <c r="AX161" s="4">
        <f t="shared" si="173"/>
        <v>21</v>
      </c>
      <c r="AY161" s="5" t="str">
        <f t="shared" si="173"/>
        <v>－</v>
      </c>
      <c r="AZ161" s="6">
        <f t="shared" si="137"/>
        <v>21</v>
      </c>
      <c r="BA161" s="4" t="str">
        <f t="shared" si="173"/>
        <v>－</v>
      </c>
      <c r="BB161" s="5" t="str">
        <f t="shared" si="173"/>
        <v>－</v>
      </c>
      <c r="BC161" s="6" t="str">
        <f t="shared" si="138"/>
        <v>－</v>
      </c>
      <c r="BD161" s="4">
        <f t="shared" si="173"/>
        <v>15</v>
      </c>
      <c r="BE161" s="5" t="str">
        <f t="shared" si="173"/>
        <v>－</v>
      </c>
      <c r="BF161" s="6">
        <f t="shared" si="139"/>
        <v>15</v>
      </c>
      <c r="BG161" s="4">
        <f>IF(SUM(BG159:BG160)=0,"－",SUM(BG159:BG160))</f>
        <v>722964</v>
      </c>
      <c r="BH161" s="5">
        <f>IF(SUM(BH159:BH160)=0,"－",SUM(BH159:BH160))</f>
        <v>5012</v>
      </c>
      <c r="BI161" s="6">
        <f t="shared" si="141"/>
        <v>727976</v>
      </c>
      <c r="BJ161" s="4"/>
      <c r="BK161" s="5"/>
      <c r="BL161" s="6"/>
      <c r="BM161" s="4"/>
      <c r="BN161" s="5"/>
      <c r="BO161" s="6"/>
      <c r="BP161" s="4"/>
      <c r="BQ161" s="5"/>
      <c r="BR161" s="6"/>
      <c r="BS161" s="4"/>
      <c r="BT161" s="5"/>
      <c r="BU161" s="6"/>
      <c r="BV161" s="4"/>
      <c r="BW161" s="5"/>
      <c r="BX161" s="6"/>
    </row>
    <row r="162" spans="1:76" s="26" customFormat="1" ht="12.75" customHeight="1" x14ac:dyDescent="0.15">
      <c r="A162" s="61"/>
      <c r="B162" s="54" t="s">
        <v>12</v>
      </c>
      <c r="C162" s="55" t="s">
        <v>79</v>
      </c>
      <c r="D162" s="56"/>
      <c r="E162" s="4">
        <v>522532</v>
      </c>
      <c r="F162" s="5">
        <v>5830</v>
      </c>
      <c r="G162" s="6">
        <f t="shared" si="167"/>
        <v>528362</v>
      </c>
      <c r="H162" s="4" t="s">
        <v>138</v>
      </c>
      <c r="I162" s="5" t="s">
        <v>138</v>
      </c>
      <c r="J162" s="6" t="str">
        <f t="shared" si="145"/>
        <v>－</v>
      </c>
      <c r="K162" s="4">
        <v>19</v>
      </c>
      <c r="L162" s="5">
        <v>1</v>
      </c>
      <c r="M162" s="6">
        <f t="shared" si="124"/>
        <v>20</v>
      </c>
      <c r="N162" s="4" t="s">
        <v>138</v>
      </c>
      <c r="O162" s="5" t="s">
        <v>138</v>
      </c>
      <c r="P162" s="6" t="str">
        <f t="shared" si="125"/>
        <v>－</v>
      </c>
      <c r="Q162" s="4">
        <v>1210</v>
      </c>
      <c r="R162" s="5">
        <v>147</v>
      </c>
      <c r="S162" s="6">
        <f t="shared" si="126"/>
        <v>1357</v>
      </c>
      <c r="T162" s="4">
        <v>25</v>
      </c>
      <c r="U162" s="5">
        <v>2</v>
      </c>
      <c r="V162" s="6">
        <f t="shared" si="127"/>
        <v>27</v>
      </c>
      <c r="W162" s="4" t="s">
        <v>138</v>
      </c>
      <c r="X162" s="5" t="s">
        <v>138</v>
      </c>
      <c r="Y162" s="6" t="str">
        <f t="shared" si="128"/>
        <v>－</v>
      </c>
      <c r="Z162" s="4" t="s">
        <v>138</v>
      </c>
      <c r="AA162" s="5" t="s">
        <v>138</v>
      </c>
      <c r="AB162" s="6" t="str">
        <f t="shared" si="129"/>
        <v>－</v>
      </c>
      <c r="AC162" s="4">
        <v>3</v>
      </c>
      <c r="AD162" s="5">
        <v>1</v>
      </c>
      <c r="AE162" s="6">
        <f t="shared" si="130"/>
        <v>4</v>
      </c>
      <c r="AF162" s="4" t="s">
        <v>138</v>
      </c>
      <c r="AG162" s="5" t="s">
        <v>138</v>
      </c>
      <c r="AH162" s="6" t="str">
        <f t="shared" si="131"/>
        <v>－</v>
      </c>
      <c r="AI162" s="4" t="s">
        <v>138</v>
      </c>
      <c r="AJ162" s="5" t="s">
        <v>138</v>
      </c>
      <c r="AK162" s="6" t="str">
        <f t="shared" si="132"/>
        <v>－</v>
      </c>
      <c r="AL162" s="4" t="s">
        <v>138</v>
      </c>
      <c r="AM162" s="5" t="s">
        <v>138</v>
      </c>
      <c r="AN162" s="6" t="str">
        <f t="shared" si="133"/>
        <v>－</v>
      </c>
      <c r="AO162" s="4" t="s">
        <v>138</v>
      </c>
      <c r="AP162" s="5" t="s">
        <v>138</v>
      </c>
      <c r="AQ162" s="6" t="str">
        <f t="shared" si="134"/>
        <v>－</v>
      </c>
      <c r="AR162" s="4" t="s">
        <v>138</v>
      </c>
      <c r="AS162" s="5" t="s">
        <v>138</v>
      </c>
      <c r="AT162" s="6" t="str">
        <f t="shared" si="135"/>
        <v>－</v>
      </c>
      <c r="AU162" s="4" t="s">
        <v>138</v>
      </c>
      <c r="AV162" s="5" t="s">
        <v>138</v>
      </c>
      <c r="AW162" s="6" t="str">
        <f t="shared" si="136"/>
        <v>－</v>
      </c>
      <c r="AX162" s="4">
        <v>5</v>
      </c>
      <c r="AY162" s="5" t="s">
        <v>138</v>
      </c>
      <c r="AZ162" s="6">
        <f t="shared" si="137"/>
        <v>5</v>
      </c>
      <c r="BA162" s="4" t="s">
        <v>138</v>
      </c>
      <c r="BB162" s="5" t="s">
        <v>138</v>
      </c>
      <c r="BC162" s="6" t="str">
        <f t="shared" si="138"/>
        <v>－</v>
      </c>
      <c r="BD162" s="4">
        <v>4</v>
      </c>
      <c r="BE162" s="5" t="s">
        <v>138</v>
      </c>
      <c r="BF162" s="6">
        <f t="shared" si="139"/>
        <v>4</v>
      </c>
      <c r="BG162" s="4">
        <f t="shared" ref="BG162:BH165" si="174">IF(SUM(E162,H162,K162,N162,Q162,T162,W162,Z162,AC162,AF162,AI162,AL162,AO162,AR162,AU162,AX162,BA162,BD162)=0,"－",SUM(E162,H162,K162,N162,Q162,T162,W162,Z162,AC162,AF162,AI162,AL162,AO162,AR162,AU162,AX162,BA162,BD162))</f>
        <v>523798</v>
      </c>
      <c r="BH162" s="5">
        <f t="shared" si="174"/>
        <v>5981</v>
      </c>
      <c r="BI162" s="6">
        <f t="shared" si="141"/>
        <v>529779</v>
      </c>
      <c r="BJ162" s="4"/>
      <c r="BK162" s="5"/>
      <c r="BL162" s="6"/>
      <c r="BM162" s="4"/>
      <c r="BN162" s="5"/>
      <c r="BO162" s="6"/>
      <c r="BP162" s="4"/>
      <c r="BQ162" s="5"/>
      <c r="BR162" s="6"/>
      <c r="BS162" s="4"/>
      <c r="BT162" s="5"/>
      <c r="BU162" s="6"/>
      <c r="BV162" s="4"/>
      <c r="BW162" s="5"/>
      <c r="BX162" s="6"/>
    </row>
    <row r="163" spans="1:76" s="26" customFormat="1" ht="12.75" customHeight="1" x14ac:dyDescent="0.15">
      <c r="A163" s="61"/>
      <c r="B163" s="54"/>
      <c r="C163" s="55" t="s">
        <v>80</v>
      </c>
      <c r="D163" s="56"/>
      <c r="E163" s="4">
        <v>300709</v>
      </c>
      <c r="F163" s="5">
        <v>1751</v>
      </c>
      <c r="G163" s="6">
        <f t="shared" si="167"/>
        <v>302460</v>
      </c>
      <c r="H163" s="4" t="s">
        <v>138</v>
      </c>
      <c r="I163" s="5" t="s">
        <v>138</v>
      </c>
      <c r="J163" s="6" t="str">
        <f t="shared" si="145"/>
        <v>－</v>
      </c>
      <c r="K163" s="4">
        <v>16</v>
      </c>
      <c r="L163" s="5" t="s">
        <v>138</v>
      </c>
      <c r="M163" s="6">
        <f t="shared" si="124"/>
        <v>16</v>
      </c>
      <c r="N163" s="4" t="s">
        <v>138</v>
      </c>
      <c r="O163" s="5" t="s">
        <v>138</v>
      </c>
      <c r="P163" s="6" t="str">
        <f t="shared" si="125"/>
        <v>－</v>
      </c>
      <c r="Q163" s="4">
        <v>691</v>
      </c>
      <c r="R163" s="5">
        <v>71</v>
      </c>
      <c r="S163" s="6">
        <f t="shared" si="126"/>
        <v>762</v>
      </c>
      <c r="T163" s="4">
        <v>19</v>
      </c>
      <c r="U163" s="5" t="s">
        <v>138</v>
      </c>
      <c r="V163" s="6">
        <f t="shared" si="127"/>
        <v>19</v>
      </c>
      <c r="W163" s="4" t="s">
        <v>138</v>
      </c>
      <c r="X163" s="5" t="s">
        <v>138</v>
      </c>
      <c r="Y163" s="6" t="str">
        <f t="shared" si="128"/>
        <v>－</v>
      </c>
      <c r="Z163" s="4" t="s">
        <v>138</v>
      </c>
      <c r="AA163" s="5" t="s">
        <v>138</v>
      </c>
      <c r="AB163" s="6" t="str">
        <f t="shared" si="129"/>
        <v>－</v>
      </c>
      <c r="AC163" s="4">
        <v>5</v>
      </c>
      <c r="AD163" s="5" t="s">
        <v>138</v>
      </c>
      <c r="AE163" s="6">
        <f t="shared" si="130"/>
        <v>5</v>
      </c>
      <c r="AF163" s="4" t="s">
        <v>138</v>
      </c>
      <c r="AG163" s="5" t="s">
        <v>138</v>
      </c>
      <c r="AH163" s="6" t="str">
        <f t="shared" si="131"/>
        <v>－</v>
      </c>
      <c r="AI163" s="4" t="s">
        <v>138</v>
      </c>
      <c r="AJ163" s="5" t="s">
        <v>138</v>
      </c>
      <c r="AK163" s="6" t="str">
        <f t="shared" si="132"/>
        <v>－</v>
      </c>
      <c r="AL163" s="4" t="s">
        <v>138</v>
      </c>
      <c r="AM163" s="5" t="s">
        <v>138</v>
      </c>
      <c r="AN163" s="6" t="str">
        <f t="shared" si="133"/>
        <v>－</v>
      </c>
      <c r="AO163" s="4" t="s">
        <v>138</v>
      </c>
      <c r="AP163" s="5" t="s">
        <v>138</v>
      </c>
      <c r="AQ163" s="6" t="str">
        <f t="shared" si="134"/>
        <v>－</v>
      </c>
      <c r="AR163" s="4" t="s">
        <v>138</v>
      </c>
      <c r="AS163" s="5" t="s">
        <v>138</v>
      </c>
      <c r="AT163" s="6" t="str">
        <f t="shared" si="135"/>
        <v>－</v>
      </c>
      <c r="AU163" s="4" t="s">
        <v>138</v>
      </c>
      <c r="AV163" s="5" t="s">
        <v>138</v>
      </c>
      <c r="AW163" s="6" t="str">
        <f t="shared" si="136"/>
        <v>－</v>
      </c>
      <c r="AX163" s="4">
        <v>9</v>
      </c>
      <c r="AY163" s="5" t="s">
        <v>138</v>
      </c>
      <c r="AZ163" s="6">
        <f t="shared" si="137"/>
        <v>9</v>
      </c>
      <c r="BA163" s="4" t="s">
        <v>138</v>
      </c>
      <c r="BB163" s="5" t="s">
        <v>138</v>
      </c>
      <c r="BC163" s="6" t="str">
        <f t="shared" si="138"/>
        <v>－</v>
      </c>
      <c r="BD163" s="4">
        <v>10</v>
      </c>
      <c r="BE163" s="5" t="s">
        <v>138</v>
      </c>
      <c r="BF163" s="6">
        <f t="shared" si="139"/>
        <v>10</v>
      </c>
      <c r="BG163" s="4">
        <f t="shared" si="174"/>
        <v>301459</v>
      </c>
      <c r="BH163" s="5">
        <f t="shared" si="174"/>
        <v>1822</v>
      </c>
      <c r="BI163" s="6">
        <f t="shared" si="141"/>
        <v>303281</v>
      </c>
      <c r="BJ163" s="4"/>
      <c r="BK163" s="5"/>
      <c r="BL163" s="6"/>
      <c r="BM163" s="4"/>
      <c r="BN163" s="5"/>
      <c r="BO163" s="6"/>
      <c r="BP163" s="4"/>
      <c r="BQ163" s="5"/>
      <c r="BR163" s="6"/>
      <c r="BS163" s="4"/>
      <c r="BT163" s="5"/>
      <c r="BU163" s="6"/>
      <c r="BV163" s="4"/>
      <c r="BW163" s="5"/>
      <c r="BX163" s="6"/>
    </row>
    <row r="164" spans="1:76" s="26" customFormat="1" ht="12.75" customHeight="1" x14ac:dyDescent="0.15">
      <c r="A164" s="61"/>
      <c r="B164" s="72" t="s">
        <v>37</v>
      </c>
      <c r="C164" s="55" t="s">
        <v>136</v>
      </c>
      <c r="D164" s="56"/>
      <c r="E164" s="4">
        <v>402898</v>
      </c>
      <c r="F164" s="5">
        <v>1958</v>
      </c>
      <c r="G164" s="6">
        <f t="shared" si="167"/>
        <v>404856</v>
      </c>
      <c r="H164" s="4" t="s">
        <v>138</v>
      </c>
      <c r="I164" s="5" t="s">
        <v>138</v>
      </c>
      <c r="J164" s="6" t="str">
        <f t="shared" si="145"/>
        <v>－</v>
      </c>
      <c r="K164" s="4">
        <v>35</v>
      </c>
      <c r="L164" s="5">
        <v>4</v>
      </c>
      <c r="M164" s="6">
        <f t="shared" si="124"/>
        <v>39</v>
      </c>
      <c r="N164" s="4" t="s">
        <v>138</v>
      </c>
      <c r="O164" s="5" t="s">
        <v>138</v>
      </c>
      <c r="P164" s="6" t="str">
        <f t="shared" si="125"/>
        <v>－</v>
      </c>
      <c r="Q164" s="4">
        <v>1219</v>
      </c>
      <c r="R164" s="5">
        <v>69</v>
      </c>
      <c r="S164" s="6">
        <f t="shared" si="126"/>
        <v>1288</v>
      </c>
      <c r="T164" s="4">
        <v>24</v>
      </c>
      <c r="U164" s="5" t="s">
        <v>138</v>
      </c>
      <c r="V164" s="6">
        <f t="shared" si="127"/>
        <v>24</v>
      </c>
      <c r="W164" s="4" t="s">
        <v>138</v>
      </c>
      <c r="X164" s="5" t="s">
        <v>138</v>
      </c>
      <c r="Y164" s="6" t="str">
        <f t="shared" si="128"/>
        <v>－</v>
      </c>
      <c r="Z164" s="4" t="s">
        <v>138</v>
      </c>
      <c r="AA164" s="5" t="s">
        <v>138</v>
      </c>
      <c r="AB164" s="6" t="str">
        <f t="shared" si="129"/>
        <v>－</v>
      </c>
      <c r="AC164" s="4" t="s">
        <v>138</v>
      </c>
      <c r="AD164" s="5" t="s">
        <v>138</v>
      </c>
      <c r="AE164" s="6" t="str">
        <f t="shared" si="130"/>
        <v>－</v>
      </c>
      <c r="AF164" s="4" t="s">
        <v>138</v>
      </c>
      <c r="AG164" s="5" t="s">
        <v>138</v>
      </c>
      <c r="AH164" s="6" t="str">
        <f t="shared" si="131"/>
        <v>－</v>
      </c>
      <c r="AI164" s="4" t="s">
        <v>138</v>
      </c>
      <c r="AJ164" s="5" t="s">
        <v>138</v>
      </c>
      <c r="AK164" s="6" t="str">
        <f t="shared" si="132"/>
        <v>－</v>
      </c>
      <c r="AL164" s="4" t="s">
        <v>138</v>
      </c>
      <c r="AM164" s="5" t="s">
        <v>138</v>
      </c>
      <c r="AN164" s="6" t="str">
        <f t="shared" si="133"/>
        <v>－</v>
      </c>
      <c r="AO164" s="4" t="s">
        <v>138</v>
      </c>
      <c r="AP164" s="5" t="s">
        <v>138</v>
      </c>
      <c r="AQ164" s="6" t="str">
        <f t="shared" si="134"/>
        <v>－</v>
      </c>
      <c r="AR164" s="4" t="s">
        <v>138</v>
      </c>
      <c r="AS164" s="5" t="s">
        <v>138</v>
      </c>
      <c r="AT164" s="6" t="str">
        <f t="shared" si="135"/>
        <v>－</v>
      </c>
      <c r="AU164" s="4" t="s">
        <v>138</v>
      </c>
      <c r="AV164" s="5" t="s">
        <v>138</v>
      </c>
      <c r="AW164" s="6" t="str">
        <f t="shared" si="136"/>
        <v>－</v>
      </c>
      <c r="AX164" s="4">
        <v>1</v>
      </c>
      <c r="AY164" s="5" t="s">
        <v>138</v>
      </c>
      <c r="AZ164" s="6">
        <f t="shared" si="137"/>
        <v>1</v>
      </c>
      <c r="BA164" s="4" t="s">
        <v>138</v>
      </c>
      <c r="BB164" s="5" t="s">
        <v>138</v>
      </c>
      <c r="BC164" s="6" t="str">
        <f t="shared" si="138"/>
        <v>－</v>
      </c>
      <c r="BD164" s="4">
        <v>1</v>
      </c>
      <c r="BE164" s="5">
        <v>7</v>
      </c>
      <c r="BF164" s="6">
        <f t="shared" si="139"/>
        <v>8</v>
      </c>
      <c r="BG164" s="4">
        <f t="shared" si="174"/>
        <v>404178</v>
      </c>
      <c r="BH164" s="5">
        <f t="shared" si="174"/>
        <v>2038</v>
      </c>
      <c r="BI164" s="6">
        <f t="shared" si="141"/>
        <v>406216</v>
      </c>
      <c r="BJ164" s="4"/>
      <c r="BK164" s="5"/>
      <c r="BL164" s="6"/>
      <c r="BM164" s="4"/>
      <c r="BN164" s="5"/>
      <c r="BO164" s="6"/>
      <c r="BP164" s="4"/>
      <c r="BQ164" s="5"/>
      <c r="BR164" s="6"/>
      <c r="BS164" s="4"/>
      <c r="BT164" s="5"/>
      <c r="BU164" s="6"/>
      <c r="BV164" s="4"/>
      <c r="BW164" s="5"/>
      <c r="BX164" s="6"/>
    </row>
    <row r="165" spans="1:76" s="26" customFormat="1" ht="12.75" customHeight="1" x14ac:dyDescent="0.15">
      <c r="A165" s="61"/>
      <c r="B165" s="99"/>
      <c r="C165" s="55" t="s">
        <v>137</v>
      </c>
      <c r="D165" s="56"/>
      <c r="E165" s="4">
        <v>85908</v>
      </c>
      <c r="F165" s="5">
        <v>541</v>
      </c>
      <c r="G165" s="6">
        <f t="shared" si="167"/>
        <v>86449</v>
      </c>
      <c r="H165" s="4" t="s">
        <v>138</v>
      </c>
      <c r="I165" s="5" t="s">
        <v>138</v>
      </c>
      <c r="J165" s="6" t="str">
        <f t="shared" si="145"/>
        <v>－</v>
      </c>
      <c r="K165" s="4">
        <v>13</v>
      </c>
      <c r="L165" s="5">
        <v>2</v>
      </c>
      <c r="M165" s="6">
        <f t="shared" si="124"/>
        <v>15</v>
      </c>
      <c r="N165" s="4" t="s">
        <v>138</v>
      </c>
      <c r="O165" s="5" t="s">
        <v>138</v>
      </c>
      <c r="P165" s="6" t="str">
        <f t="shared" si="125"/>
        <v>－</v>
      </c>
      <c r="Q165" s="4">
        <v>236</v>
      </c>
      <c r="R165" s="5">
        <v>18</v>
      </c>
      <c r="S165" s="6">
        <f t="shared" si="126"/>
        <v>254</v>
      </c>
      <c r="T165" s="4">
        <v>8</v>
      </c>
      <c r="U165" s="5" t="s">
        <v>138</v>
      </c>
      <c r="V165" s="6">
        <f t="shared" si="127"/>
        <v>8</v>
      </c>
      <c r="W165" s="4" t="s">
        <v>138</v>
      </c>
      <c r="X165" s="5" t="s">
        <v>138</v>
      </c>
      <c r="Y165" s="6" t="str">
        <f t="shared" si="128"/>
        <v>－</v>
      </c>
      <c r="Z165" s="4" t="s">
        <v>138</v>
      </c>
      <c r="AA165" s="5" t="s">
        <v>138</v>
      </c>
      <c r="AB165" s="6" t="str">
        <f t="shared" si="129"/>
        <v>－</v>
      </c>
      <c r="AC165" s="4">
        <v>1</v>
      </c>
      <c r="AD165" s="5" t="s">
        <v>138</v>
      </c>
      <c r="AE165" s="6">
        <f t="shared" si="130"/>
        <v>1</v>
      </c>
      <c r="AF165" s="4" t="s">
        <v>138</v>
      </c>
      <c r="AG165" s="5" t="s">
        <v>138</v>
      </c>
      <c r="AH165" s="6" t="str">
        <f t="shared" si="131"/>
        <v>－</v>
      </c>
      <c r="AI165" s="4" t="s">
        <v>138</v>
      </c>
      <c r="AJ165" s="5" t="s">
        <v>138</v>
      </c>
      <c r="AK165" s="6" t="str">
        <f t="shared" si="132"/>
        <v>－</v>
      </c>
      <c r="AL165" s="4" t="s">
        <v>138</v>
      </c>
      <c r="AM165" s="5" t="s">
        <v>138</v>
      </c>
      <c r="AN165" s="6" t="str">
        <f t="shared" si="133"/>
        <v>－</v>
      </c>
      <c r="AO165" s="4" t="s">
        <v>138</v>
      </c>
      <c r="AP165" s="5" t="s">
        <v>138</v>
      </c>
      <c r="AQ165" s="6" t="str">
        <f t="shared" si="134"/>
        <v>－</v>
      </c>
      <c r="AR165" s="4" t="s">
        <v>138</v>
      </c>
      <c r="AS165" s="5" t="s">
        <v>138</v>
      </c>
      <c r="AT165" s="6" t="str">
        <f t="shared" si="135"/>
        <v>－</v>
      </c>
      <c r="AU165" s="4" t="s">
        <v>138</v>
      </c>
      <c r="AV165" s="5" t="s">
        <v>138</v>
      </c>
      <c r="AW165" s="6" t="str">
        <f t="shared" si="136"/>
        <v>－</v>
      </c>
      <c r="AX165" s="4">
        <v>1</v>
      </c>
      <c r="AY165" s="5" t="s">
        <v>138</v>
      </c>
      <c r="AZ165" s="6">
        <f t="shared" si="137"/>
        <v>1</v>
      </c>
      <c r="BA165" s="4" t="s">
        <v>138</v>
      </c>
      <c r="BB165" s="5" t="s">
        <v>138</v>
      </c>
      <c r="BC165" s="6" t="str">
        <f t="shared" si="138"/>
        <v>－</v>
      </c>
      <c r="BD165" s="4" t="s">
        <v>138</v>
      </c>
      <c r="BE165" s="5">
        <v>1</v>
      </c>
      <c r="BF165" s="6">
        <f t="shared" si="139"/>
        <v>1</v>
      </c>
      <c r="BG165" s="4">
        <f t="shared" si="174"/>
        <v>86167</v>
      </c>
      <c r="BH165" s="5">
        <f t="shared" si="174"/>
        <v>562</v>
      </c>
      <c r="BI165" s="6">
        <f t="shared" si="141"/>
        <v>86729</v>
      </c>
      <c r="BJ165" s="4"/>
      <c r="BK165" s="5"/>
      <c r="BL165" s="6"/>
      <c r="BM165" s="4"/>
      <c r="BN165" s="5"/>
      <c r="BO165" s="6"/>
      <c r="BP165" s="4"/>
      <c r="BQ165" s="5"/>
      <c r="BR165" s="6"/>
      <c r="BS165" s="4"/>
      <c r="BT165" s="5"/>
      <c r="BU165" s="6"/>
      <c r="BV165" s="4"/>
      <c r="BW165" s="5"/>
      <c r="BX165" s="6"/>
    </row>
    <row r="166" spans="1:76" s="26" customFormat="1" ht="12.75" customHeight="1" x14ac:dyDescent="0.15">
      <c r="A166" s="61"/>
      <c r="B166" s="100"/>
      <c r="C166" s="96" t="s">
        <v>27</v>
      </c>
      <c r="D166" s="65"/>
      <c r="E166" s="7">
        <f>IF(SUM(E164:E165)=0,"－",SUM(E164:E165))</f>
        <v>488806</v>
      </c>
      <c r="F166" s="8">
        <f t="shared" ref="F166:BE166" si="175">IF(SUM(F164:F165)=0,"－",SUM(F164:F165))</f>
        <v>2499</v>
      </c>
      <c r="G166" s="9">
        <f t="shared" si="167"/>
        <v>491305</v>
      </c>
      <c r="H166" s="7" t="str">
        <f t="shared" si="175"/>
        <v>－</v>
      </c>
      <c r="I166" s="8" t="str">
        <f t="shared" si="175"/>
        <v>－</v>
      </c>
      <c r="J166" s="9" t="str">
        <f t="shared" si="145"/>
        <v>－</v>
      </c>
      <c r="K166" s="7">
        <f t="shared" si="175"/>
        <v>48</v>
      </c>
      <c r="L166" s="8">
        <f t="shared" si="175"/>
        <v>6</v>
      </c>
      <c r="M166" s="9">
        <f t="shared" ref="M166:M192" si="176">IF(SUM(K166:L166)=0,"－",SUM(K166:L166))</f>
        <v>54</v>
      </c>
      <c r="N166" s="7" t="str">
        <f t="shared" si="175"/>
        <v>－</v>
      </c>
      <c r="O166" s="8" t="str">
        <f t="shared" si="175"/>
        <v>－</v>
      </c>
      <c r="P166" s="9" t="str">
        <f t="shared" ref="P166:P191" si="177">IF(SUM(N166:O166)=0,"－",SUM(N166:O166))</f>
        <v>－</v>
      </c>
      <c r="Q166" s="7">
        <f t="shared" si="175"/>
        <v>1455</v>
      </c>
      <c r="R166" s="8">
        <f t="shared" si="175"/>
        <v>87</v>
      </c>
      <c r="S166" s="9">
        <f t="shared" ref="S166:S192" si="178">IF(SUM(Q166:R166)=0,"－",SUM(Q166:R166))</f>
        <v>1542</v>
      </c>
      <c r="T166" s="7">
        <f t="shared" si="175"/>
        <v>32</v>
      </c>
      <c r="U166" s="8" t="str">
        <f t="shared" si="175"/>
        <v>－</v>
      </c>
      <c r="V166" s="9">
        <f t="shared" ref="V166:V192" si="179">IF(SUM(T166:U166)=0,"－",SUM(T166:U166))</f>
        <v>32</v>
      </c>
      <c r="W166" s="7" t="str">
        <f t="shared" si="175"/>
        <v>－</v>
      </c>
      <c r="X166" s="8" t="str">
        <f t="shared" si="175"/>
        <v>－</v>
      </c>
      <c r="Y166" s="9" t="str">
        <f t="shared" ref="Y166:Y192" si="180">IF(SUM(W166:X166)=0,"－",SUM(W166:X166))</f>
        <v>－</v>
      </c>
      <c r="Z166" s="7" t="str">
        <f t="shared" si="175"/>
        <v>－</v>
      </c>
      <c r="AA166" s="8" t="str">
        <f t="shared" si="175"/>
        <v>－</v>
      </c>
      <c r="AB166" s="9" t="str">
        <f t="shared" ref="AB166:AB192" si="181">IF(SUM(Z166:AA166)=0,"－",SUM(Z166:AA166))</f>
        <v>－</v>
      </c>
      <c r="AC166" s="7">
        <f t="shared" si="175"/>
        <v>1</v>
      </c>
      <c r="AD166" s="8" t="str">
        <f t="shared" si="175"/>
        <v>－</v>
      </c>
      <c r="AE166" s="9">
        <f t="shared" ref="AE166:AH192" si="182">IF(SUM(AC166:AD166)=0,"－",SUM(AC166:AD166))</f>
        <v>1</v>
      </c>
      <c r="AF166" s="7" t="str">
        <f t="shared" si="175"/>
        <v>－</v>
      </c>
      <c r="AG166" s="8" t="str">
        <f t="shared" si="175"/>
        <v>－</v>
      </c>
      <c r="AH166" s="9" t="str">
        <f t="shared" ref="AH166:AH191" si="183">IF(SUM(AF166:AG166)=0,"－",SUM(AF166:AG166))</f>
        <v>－</v>
      </c>
      <c r="AI166" s="7" t="str">
        <f t="shared" si="175"/>
        <v>－</v>
      </c>
      <c r="AJ166" s="8" t="str">
        <f t="shared" si="175"/>
        <v>－</v>
      </c>
      <c r="AK166" s="9" t="str">
        <f t="shared" ref="AK166:AK192" si="184">IF(SUM(AI166:AJ166)=0,"－",SUM(AI166:AJ166))</f>
        <v>－</v>
      </c>
      <c r="AL166" s="7" t="str">
        <f t="shared" si="175"/>
        <v>－</v>
      </c>
      <c r="AM166" s="8" t="str">
        <f t="shared" si="175"/>
        <v>－</v>
      </c>
      <c r="AN166" s="9" t="str">
        <f t="shared" ref="AN166:AN192" si="185">IF(SUM(AL166:AM166)=0,"－",SUM(AL166:AM166))</f>
        <v>－</v>
      </c>
      <c r="AO166" s="7" t="str">
        <f t="shared" si="175"/>
        <v>－</v>
      </c>
      <c r="AP166" s="8" t="str">
        <f t="shared" si="175"/>
        <v>－</v>
      </c>
      <c r="AQ166" s="9" t="str">
        <f t="shared" ref="AQ166:AQ191" si="186">IF(SUM(AO166:AP166)=0,"－",SUM(AO166:AP166))</f>
        <v>－</v>
      </c>
      <c r="AR166" s="7" t="str">
        <f t="shared" si="175"/>
        <v>－</v>
      </c>
      <c r="AS166" s="8" t="str">
        <f t="shared" si="175"/>
        <v>－</v>
      </c>
      <c r="AT166" s="9" t="str">
        <f t="shared" ref="AT166:AT192" si="187">IF(SUM(AR166:AS166)=0,"－",SUM(AR166:AS166))</f>
        <v>－</v>
      </c>
      <c r="AU166" s="7" t="str">
        <f t="shared" si="175"/>
        <v>－</v>
      </c>
      <c r="AV166" s="8" t="str">
        <f t="shared" si="175"/>
        <v>－</v>
      </c>
      <c r="AW166" s="9" t="str">
        <f t="shared" ref="AW166:AW192" si="188">IF(SUM(AU166:AV166)=0,"－",SUM(AU166:AV166))</f>
        <v>－</v>
      </c>
      <c r="AX166" s="7">
        <f t="shared" si="175"/>
        <v>2</v>
      </c>
      <c r="AY166" s="8" t="str">
        <f t="shared" si="175"/>
        <v>－</v>
      </c>
      <c r="AZ166" s="9">
        <f t="shared" ref="AZ166:AZ192" si="189">IF(SUM(AX166:AY166)=0,"－",SUM(AX166:AY166))</f>
        <v>2</v>
      </c>
      <c r="BA166" s="7" t="str">
        <f t="shared" si="175"/>
        <v>－</v>
      </c>
      <c r="BB166" s="8" t="str">
        <f t="shared" si="175"/>
        <v>－</v>
      </c>
      <c r="BC166" s="9" t="str">
        <f t="shared" ref="BC166:BC192" si="190">IF(SUM(BA166:BB166)=0,"－",SUM(BA166:BB166))</f>
        <v>－</v>
      </c>
      <c r="BD166" s="7">
        <f t="shared" si="175"/>
        <v>1</v>
      </c>
      <c r="BE166" s="8">
        <f t="shared" si="175"/>
        <v>8</v>
      </c>
      <c r="BF166" s="9">
        <f t="shared" ref="BF166:BF192" si="191">IF(SUM(BD166:BE166)=0,"－",SUM(BD166:BE166))</f>
        <v>9</v>
      </c>
      <c r="BG166" s="7">
        <f>IF(SUM(BG164:BG165)=0,"－",SUM(BG164:BG165))</f>
        <v>490345</v>
      </c>
      <c r="BH166" s="8">
        <f>IF(SUM(BH164:BH165)=0,"－",SUM(BH164:BH165))</f>
        <v>2600</v>
      </c>
      <c r="BI166" s="9">
        <f t="shared" ref="BI166:BI192" si="192">IF(SUM(BG166:BH166)=0,"－",SUM(BG166:BH166))</f>
        <v>492945</v>
      </c>
      <c r="BJ166" s="7"/>
      <c r="BK166" s="8"/>
      <c r="BL166" s="9"/>
      <c r="BM166" s="7"/>
      <c r="BN166" s="8"/>
      <c r="BO166" s="9"/>
      <c r="BP166" s="7"/>
      <c r="BQ166" s="8"/>
      <c r="BR166" s="9"/>
      <c r="BS166" s="7"/>
      <c r="BT166" s="8"/>
      <c r="BU166" s="9"/>
      <c r="BV166" s="7"/>
      <c r="BW166" s="8"/>
      <c r="BX166" s="9"/>
    </row>
    <row r="167" spans="1:76" s="26" customFormat="1" ht="12.75" customHeight="1" x14ac:dyDescent="0.15">
      <c r="A167" s="62"/>
      <c r="B167" s="57" t="s">
        <v>43</v>
      </c>
      <c r="C167" s="58"/>
      <c r="D167" s="59"/>
      <c r="E167" s="10">
        <f>IF(SUM(E155:E157,E159:E160,E162:E165)=0,"－",SUM(E155:E157,E159:E160,E162:E165))</f>
        <v>2559158</v>
      </c>
      <c r="F167" s="11">
        <f t="shared" ref="F167:BH167" si="193">IF(SUM(F155:F157,F159:F160,F162:F165)=0,"－",SUM(F155:F157,F159:F160,F162:F165))</f>
        <v>17655</v>
      </c>
      <c r="G167" s="12">
        <f t="shared" si="167"/>
        <v>2576813</v>
      </c>
      <c r="H167" s="10">
        <f t="shared" si="193"/>
        <v>1</v>
      </c>
      <c r="I167" s="11" t="str">
        <f t="shared" si="193"/>
        <v>－</v>
      </c>
      <c r="J167" s="12">
        <f t="shared" si="145"/>
        <v>1</v>
      </c>
      <c r="K167" s="10">
        <f t="shared" si="193"/>
        <v>194</v>
      </c>
      <c r="L167" s="11">
        <f t="shared" si="193"/>
        <v>10</v>
      </c>
      <c r="M167" s="12">
        <f t="shared" si="176"/>
        <v>204</v>
      </c>
      <c r="N167" s="10" t="str">
        <f t="shared" si="193"/>
        <v>－</v>
      </c>
      <c r="O167" s="11" t="str">
        <f t="shared" si="193"/>
        <v>－</v>
      </c>
      <c r="P167" s="12" t="str">
        <f t="shared" si="177"/>
        <v>－</v>
      </c>
      <c r="Q167" s="10">
        <f t="shared" si="193"/>
        <v>7413</v>
      </c>
      <c r="R167" s="11">
        <f t="shared" si="193"/>
        <v>471</v>
      </c>
      <c r="S167" s="12">
        <f t="shared" si="178"/>
        <v>7884</v>
      </c>
      <c r="T167" s="10">
        <f t="shared" si="193"/>
        <v>197</v>
      </c>
      <c r="U167" s="11">
        <f t="shared" si="193"/>
        <v>3</v>
      </c>
      <c r="V167" s="12">
        <f t="shared" si="179"/>
        <v>200</v>
      </c>
      <c r="W167" s="10" t="str">
        <f t="shared" si="193"/>
        <v>－</v>
      </c>
      <c r="X167" s="11" t="str">
        <f t="shared" si="193"/>
        <v>－</v>
      </c>
      <c r="Y167" s="12" t="str">
        <f t="shared" si="180"/>
        <v>－</v>
      </c>
      <c r="Z167" s="10" t="str">
        <f t="shared" si="193"/>
        <v>－</v>
      </c>
      <c r="AA167" s="11" t="str">
        <f t="shared" si="193"/>
        <v>－</v>
      </c>
      <c r="AB167" s="12" t="str">
        <f t="shared" si="181"/>
        <v>－</v>
      </c>
      <c r="AC167" s="10">
        <f t="shared" si="193"/>
        <v>42</v>
      </c>
      <c r="AD167" s="11">
        <f t="shared" si="193"/>
        <v>2</v>
      </c>
      <c r="AE167" s="12">
        <f t="shared" si="182"/>
        <v>44</v>
      </c>
      <c r="AF167" s="10" t="str">
        <f t="shared" si="193"/>
        <v>－</v>
      </c>
      <c r="AG167" s="11" t="str">
        <f t="shared" si="193"/>
        <v>－</v>
      </c>
      <c r="AH167" s="12" t="str">
        <f t="shared" si="183"/>
        <v>－</v>
      </c>
      <c r="AI167" s="10" t="str">
        <f t="shared" si="193"/>
        <v>－</v>
      </c>
      <c r="AJ167" s="11" t="str">
        <f t="shared" si="193"/>
        <v>－</v>
      </c>
      <c r="AK167" s="12" t="str">
        <f t="shared" si="184"/>
        <v>－</v>
      </c>
      <c r="AL167" s="10" t="str">
        <f t="shared" si="193"/>
        <v>－</v>
      </c>
      <c r="AM167" s="11" t="str">
        <f t="shared" si="193"/>
        <v>－</v>
      </c>
      <c r="AN167" s="12" t="str">
        <f t="shared" si="185"/>
        <v>－</v>
      </c>
      <c r="AO167" s="10" t="str">
        <f t="shared" si="193"/>
        <v>－</v>
      </c>
      <c r="AP167" s="11" t="str">
        <f t="shared" si="193"/>
        <v>－</v>
      </c>
      <c r="AQ167" s="12" t="str">
        <f t="shared" si="186"/>
        <v>－</v>
      </c>
      <c r="AR167" s="10" t="str">
        <f t="shared" si="193"/>
        <v>－</v>
      </c>
      <c r="AS167" s="11" t="str">
        <f t="shared" si="193"/>
        <v>－</v>
      </c>
      <c r="AT167" s="12" t="str">
        <f t="shared" si="187"/>
        <v>－</v>
      </c>
      <c r="AU167" s="10" t="str">
        <f t="shared" si="193"/>
        <v>－</v>
      </c>
      <c r="AV167" s="11" t="str">
        <f t="shared" si="193"/>
        <v>－</v>
      </c>
      <c r="AW167" s="12" t="str">
        <f t="shared" si="188"/>
        <v>－</v>
      </c>
      <c r="AX167" s="10">
        <f t="shared" si="193"/>
        <v>48</v>
      </c>
      <c r="AY167" s="11" t="str">
        <f t="shared" si="193"/>
        <v>－</v>
      </c>
      <c r="AZ167" s="12">
        <f t="shared" si="189"/>
        <v>48</v>
      </c>
      <c r="BA167" s="10" t="str">
        <f t="shared" si="193"/>
        <v>－</v>
      </c>
      <c r="BB167" s="11" t="str">
        <f t="shared" si="193"/>
        <v>－</v>
      </c>
      <c r="BC167" s="12" t="str">
        <f t="shared" si="190"/>
        <v>－</v>
      </c>
      <c r="BD167" s="10">
        <f t="shared" si="193"/>
        <v>38</v>
      </c>
      <c r="BE167" s="11">
        <f t="shared" si="193"/>
        <v>8</v>
      </c>
      <c r="BF167" s="12">
        <f t="shared" si="191"/>
        <v>46</v>
      </c>
      <c r="BG167" s="10">
        <f t="shared" si="193"/>
        <v>2567091</v>
      </c>
      <c r="BH167" s="11">
        <f t="shared" si="193"/>
        <v>18149</v>
      </c>
      <c r="BI167" s="12">
        <f t="shared" si="192"/>
        <v>2585240</v>
      </c>
      <c r="BJ167" s="10"/>
      <c r="BK167" s="11"/>
      <c r="BL167" s="12"/>
      <c r="BM167" s="10"/>
      <c r="BN167" s="11"/>
      <c r="BO167" s="12"/>
      <c r="BP167" s="10"/>
      <c r="BQ167" s="11"/>
      <c r="BR167" s="12"/>
      <c r="BS167" s="10"/>
      <c r="BT167" s="11"/>
      <c r="BU167" s="12"/>
      <c r="BV167" s="10"/>
      <c r="BW167" s="11"/>
      <c r="BX167" s="12"/>
    </row>
    <row r="168" spans="1:76" s="26" customFormat="1" ht="12.75" customHeight="1" x14ac:dyDescent="0.15">
      <c r="A168" s="60" t="s">
        <v>81</v>
      </c>
      <c r="B168" s="84" t="s">
        <v>82</v>
      </c>
      <c r="C168" s="85"/>
      <c r="D168" s="86"/>
      <c r="E168" s="1">
        <v>297365</v>
      </c>
      <c r="F168" s="2">
        <v>1761</v>
      </c>
      <c r="G168" s="3">
        <f t="shared" si="167"/>
        <v>299126</v>
      </c>
      <c r="H168" s="1" t="s">
        <v>138</v>
      </c>
      <c r="I168" s="2" t="s">
        <v>138</v>
      </c>
      <c r="J168" s="3" t="str">
        <f t="shared" si="145"/>
        <v>－</v>
      </c>
      <c r="K168" s="1">
        <v>4</v>
      </c>
      <c r="L168" s="2" t="s">
        <v>138</v>
      </c>
      <c r="M168" s="3">
        <f t="shared" si="176"/>
        <v>4</v>
      </c>
      <c r="N168" s="1" t="s">
        <v>138</v>
      </c>
      <c r="O168" s="2" t="s">
        <v>138</v>
      </c>
      <c r="P168" s="3" t="str">
        <f t="shared" si="177"/>
        <v>－</v>
      </c>
      <c r="Q168" s="1">
        <v>599</v>
      </c>
      <c r="R168" s="2">
        <v>27</v>
      </c>
      <c r="S168" s="3">
        <f t="shared" si="178"/>
        <v>626</v>
      </c>
      <c r="T168" s="1">
        <v>5</v>
      </c>
      <c r="U168" s="2" t="s">
        <v>138</v>
      </c>
      <c r="V168" s="3">
        <f t="shared" si="179"/>
        <v>5</v>
      </c>
      <c r="W168" s="1" t="s">
        <v>138</v>
      </c>
      <c r="X168" s="2" t="s">
        <v>138</v>
      </c>
      <c r="Y168" s="3" t="str">
        <f t="shared" si="180"/>
        <v>－</v>
      </c>
      <c r="Z168" s="1" t="s">
        <v>138</v>
      </c>
      <c r="AA168" s="2" t="s">
        <v>138</v>
      </c>
      <c r="AB168" s="3" t="str">
        <f t="shared" si="181"/>
        <v>－</v>
      </c>
      <c r="AC168" s="1">
        <v>1</v>
      </c>
      <c r="AD168" s="2" t="s">
        <v>138</v>
      </c>
      <c r="AE168" s="3">
        <f t="shared" si="182"/>
        <v>1</v>
      </c>
      <c r="AF168" s="1" t="s">
        <v>138</v>
      </c>
      <c r="AG168" s="2" t="s">
        <v>138</v>
      </c>
      <c r="AH168" s="3" t="str">
        <f t="shared" si="183"/>
        <v>－</v>
      </c>
      <c r="AI168" s="1" t="s">
        <v>138</v>
      </c>
      <c r="AJ168" s="2" t="s">
        <v>138</v>
      </c>
      <c r="AK168" s="3" t="str">
        <f t="shared" si="184"/>
        <v>－</v>
      </c>
      <c r="AL168" s="1" t="s">
        <v>138</v>
      </c>
      <c r="AM168" s="2" t="s">
        <v>138</v>
      </c>
      <c r="AN168" s="3" t="str">
        <f t="shared" si="185"/>
        <v>－</v>
      </c>
      <c r="AO168" s="1" t="s">
        <v>138</v>
      </c>
      <c r="AP168" s="2" t="s">
        <v>138</v>
      </c>
      <c r="AQ168" s="3" t="str">
        <f t="shared" si="186"/>
        <v>－</v>
      </c>
      <c r="AR168" s="1" t="s">
        <v>138</v>
      </c>
      <c r="AS168" s="2" t="s">
        <v>138</v>
      </c>
      <c r="AT168" s="3" t="str">
        <f t="shared" si="187"/>
        <v>－</v>
      </c>
      <c r="AU168" s="1" t="s">
        <v>138</v>
      </c>
      <c r="AV168" s="2" t="s">
        <v>138</v>
      </c>
      <c r="AW168" s="3" t="str">
        <f t="shared" si="188"/>
        <v>－</v>
      </c>
      <c r="AX168" s="1">
        <v>2</v>
      </c>
      <c r="AY168" s="2" t="s">
        <v>138</v>
      </c>
      <c r="AZ168" s="3">
        <f t="shared" si="189"/>
        <v>2</v>
      </c>
      <c r="BA168" s="1" t="s">
        <v>138</v>
      </c>
      <c r="BB168" s="2" t="s">
        <v>138</v>
      </c>
      <c r="BC168" s="3" t="str">
        <f t="shared" si="190"/>
        <v>－</v>
      </c>
      <c r="BD168" s="1">
        <v>3</v>
      </c>
      <c r="BE168" s="2">
        <v>1</v>
      </c>
      <c r="BF168" s="3">
        <f t="shared" si="191"/>
        <v>4</v>
      </c>
      <c r="BG168" s="13">
        <f t="shared" ref="BG168:BH173" si="194">IF(SUM(E168,H168,K168,N168,Q168,T168,W168,Z168,AC168,AF168,AI168,AL168,AO168,AR168,AU168,AX168,BA168,BD168)=0,"－",SUM(E168,H168,K168,N168,Q168,T168,W168,Z168,AC168,AF168,AI168,AL168,AO168,AR168,AU168,AX168,BA168,BD168))</f>
        <v>297979</v>
      </c>
      <c r="BH168" s="14">
        <f t="shared" si="194"/>
        <v>1789</v>
      </c>
      <c r="BI168" s="3">
        <f t="shared" si="192"/>
        <v>299768</v>
      </c>
      <c r="BJ168" s="1"/>
      <c r="BK168" s="2"/>
      <c r="BL168" s="3"/>
      <c r="BM168" s="1"/>
      <c r="BN168" s="2"/>
      <c r="BO168" s="3"/>
      <c r="BP168" s="1"/>
      <c r="BQ168" s="2"/>
      <c r="BR168" s="3"/>
      <c r="BS168" s="1"/>
      <c r="BT168" s="2"/>
      <c r="BU168" s="3"/>
      <c r="BV168" s="13"/>
      <c r="BW168" s="14"/>
      <c r="BX168" s="3"/>
    </row>
    <row r="169" spans="1:76" s="26" customFormat="1" ht="12.75" customHeight="1" x14ac:dyDescent="0.15">
      <c r="A169" s="71"/>
      <c r="B169" s="72" t="s">
        <v>206</v>
      </c>
      <c r="C169" s="55" t="s">
        <v>81</v>
      </c>
      <c r="D169" s="56"/>
      <c r="E169" s="4">
        <v>241330</v>
      </c>
      <c r="F169" s="5">
        <v>1361</v>
      </c>
      <c r="G169" s="6">
        <f t="shared" si="167"/>
        <v>242691</v>
      </c>
      <c r="H169" s="4" t="s">
        <v>138</v>
      </c>
      <c r="I169" s="5" t="s">
        <v>138</v>
      </c>
      <c r="J169" s="6" t="str">
        <f t="shared" si="145"/>
        <v>－</v>
      </c>
      <c r="K169" s="4">
        <v>13</v>
      </c>
      <c r="L169" s="5">
        <v>2</v>
      </c>
      <c r="M169" s="6">
        <f t="shared" si="176"/>
        <v>15</v>
      </c>
      <c r="N169" s="4" t="s">
        <v>138</v>
      </c>
      <c r="O169" s="5" t="s">
        <v>138</v>
      </c>
      <c r="P169" s="6" t="str">
        <f t="shared" si="177"/>
        <v>－</v>
      </c>
      <c r="Q169" s="4">
        <v>565</v>
      </c>
      <c r="R169" s="5">
        <v>40</v>
      </c>
      <c r="S169" s="6">
        <f t="shared" si="178"/>
        <v>605</v>
      </c>
      <c r="T169" s="4">
        <v>6</v>
      </c>
      <c r="U169" s="5" t="s">
        <v>138</v>
      </c>
      <c r="V169" s="6">
        <f t="shared" si="179"/>
        <v>6</v>
      </c>
      <c r="W169" s="4" t="s">
        <v>138</v>
      </c>
      <c r="X169" s="5" t="s">
        <v>138</v>
      </c>
      <c r="Y169" s="6" t="str">
        <f t="shared" si="180"/>
        <v>－</v>
      </c>
      <c r="Z169" s="4" t="s">
        <v>138</v>
      </c>
      <c r="AA169" s="5" t="s">
        <v>138</v>
      </c>
      <c r="AB169" s="6" t="str">
        <f t="shared" si="181"/>
        <v>－</v>
      </c>
      <c r="AC169" s="4">
        <v>4</v>
      </c>
      <c r="AD169" s="5">
        <v>1</v>
      </c>
      <c r="AE169" s="6">
        <f t="shared" si="182"/>
        <v>5</v>
      </c>
      <c r="AF169" s="4" t="s">
        <v>138</v>
      </c>
      <c r="AG169" s="5" t="s">
        <v>138</v>
      </c>
      <c r="AH169" s="6" t="str">
        <f t="shared" si="183"/>
        <v>－</v>
      </c>
      <c r="AI169" s="4" t="s">
        <v>138</v>
      </c>
      <c r="AJ169" s="5" t="s">
        <v>138</v>
      </c>
      <c r="AK169" s="6" t="str">
        <f t="shared" si="184"/>
        <v>－</v>
      </c>
      <c r="AL169" s="4" t="s">
        <v>138</v>
      </c>
      <c r="AM169" s="5" t="s">
        <v>138</v>
      </c>
      <c r="AN169" s="6" t="str">
        <f t="shared" si="185"/>
        <v>－</v>
      </c>
      <c r="AO169" s="4" t="s">
        <v>138</v>
      </c>
      <c r="AP169" s="5" t="s">
        <v>138</v>
      </c>
      <c r="AQ169" s="6" t="str">
        <f t="shared" si="186"/>
        <v>－</v>
      </c>
      <c r="AR169" s="4" t="s">
        <v>138</v>
      </c>
      <c r="AS169" s="5" t="s">
        <v>138</v>
      </c>
      <c r="AT169" s="6" t="str">
        <f t="shared" si="187"/>
        <v>－</v>
      </c>
      <c r="AU169" s="4" t="s">
        <v>138</v>
      </c>
      <c r="AV169" s="5" t="s">
        <v>138</v>
      </c>
      <c r="AW169" s="6" t="str">
        <f t="shared" si="188"/>
        <v>－</v>
      </c>
      <c r="AX169" s="4">
        <v>1</v>
      </c>
      <c r="AY169" s="5" t="s">
        <v>138</v>
      </c>
      <c r="AZ169" s="6">
        <f t="shared" si="189"/>
        <v>1</v>
      </c>
      <c r="BA169" s="4" t="s">
        <v>138</v>
      </c>
      <c r="BB169" s="5" t="s">
        <v>138</v>
      </c>
      <c r="BC169" s="6" t="str">
        <f t="shared" si="190"/>
        <v>－</v>
      </c>
      <c r="BD169" s="4">
        <v>3</v>
      </c>
      <c r="BE169" s="5">
        <v>1</v>
      </c>
      <c r="BF169" s="6">
        <f t="shared" si="191"/>
        <v>4</v>
      </c>
      <c r="BG169" s="4">
        <f t="shared" si="194"/>
        <v>241922</v>
      </c>
      <c r="BH169" s="5">
        <f t="shared" si="194"/>
        <v>1405</v>
      </c>
      <c r="BI169" s="6">
        <f t="shared" si="192"/>
        <v>243327</v>
      </c>
      <c r="BJ169" s="4"/>
      <c r="BK169" s="5"/>
      <c r="BL169" s="6"/>
      <c r="BM169" s="4"/>
      <c r="BN169" s="5"/>
      <c r="BO169" s="6"/>
      <c r="BP169" s="4"/>
      <c r="BQ169" s="5"/>
      <c r="BR169" s="6"/>
      <c r="BS169" s="4"/>
      <c r="BT169" s="5"/>
      <c r="BU169" s="6"/>
      <c r="BV169" s="4"/>
      <c r="BW169" s="5"/>
      <c r="BX169" s="6"/>
    </row>
    <row r="170" spans="1:76" s="26" customFormat="1" ht="12.75" customHeight="1" x14ac:dyDescent="0.15">
      <c r="A170" s="71"/>
      <c r="B170" s="73"/>
      <c r="C170" s="55" t="s">
        <v>207</v>
      </c>
      <c r="D170" s="56"/>
      <c r="E170" s="4">
        <v>134648</v>
      </c>
      <c r="F170" s="5">
        <v>1313</v>
      </c>
      <c r="G170" s="6">
        <f t="shared" si="167"/>
        <v>135961</v>
      </c>
      <c r="H170" s="4" t="s">
        <v>138</v>
      </c>
      <c r="I170" s="5" t="s">
        <v>138</v>
      </c>
      <c r="J170" s="6" t="str">
        <f t="shared" si="145"/>
        <v>－</v>
      </c>
      <c r="K170" s="4">
        <v>5</v>
      </c>
      <c r="L170" s="5">
        <v>1</v>
      </c>
      <c r="M170" s="6">
        <f t="shared" si="176"/>
        <v>6</v>
      </c>
      <c r="N170" s="4" t="s">
        <v>138</v>
      </c>
      <c r="O170" s="5" t="s">
        <v>138</v>
      </c>
      <c r="P170" s="6" t="str">
        <f t="shared" si="177"/>
        <v>－</v>
      </c>
      <c r="Q170" s="4">
        <v>360</v>
      </c>
      <c r="R170" s="5">
        <v>5</v>
      </c>
      <c r="S170" s="6">
        <f t="shared" si="178"/>
        <v>365</v>
      </c>
      <c r="T170" s="4">
        <v>7</v>
      </c>
      <c r="U170" s="5" t="s">
        <v>138</v>
      </c>
      <c r="V170" s="6">
        <f t="shared" si="179"/>
        <v>7</v>
      </c>
      <c r="W170" s="4" t="s">
        <v>138</v>
      </c>
      <c r="X170" s="5" t="s">
        <v>138</v>
      </c>
      <c r="Y170" s="6" t="str">
        <f t="shared" si="180"/>
        <v>－</v>
      </c>
      <c r="Z170" s="4" t="s">
        <v>138</v>
      </c>
      <c r="AA170" s="5" t="s">
        <v>138</v>
      </c>
      <c r="AB170" s="6" t="str">
        <f t="shared" si="181"/>
        <v>－</v>
      </c>
      <c r="AC170" s="4">
        <v>2</v>
      </c>
      <c r="AD170" s="5">
        <v>2</v>
      </c>
      <c r="AE170" s="6">
        <f t="shared" si="182"/>
        <v>4</v>
      </c>
      <c r="AF170" s="4" t="s">
        <v>138</v>
      </c>
      <c r="AG170" s="5" t="s">
        <v>138</v>
      </c>
      <c r="AH170" s="6" t="str">
        <f t="shared" si="183"/>
        <v>－</v>
      </c>
      <c r="AI170" s="4" t="s">
        <v>138</v>
      </c>
      <c r="AJ170" s="5" t="s">
        <v>138</v>
      </c>
      <c r="AK170" s="6" t="str">
        <f t="shared" si="184"/>
        <v>－</v>
      </c>
      <c r="AL170" s="4" t="s">
        <v>138</v>
      </c>
      <c r="AM170" s="5" t="s">
        <v>138</v>
      </c>
      <c r="AN170" s="6" t="str">
        <f t="shared" si="185"/>
        <v>－</v>
      </c>
      <c r="AO170" s="4" t="s">
        <v>138</v>
      </c>
      <c r="AP170" s="5" t="s">
        <v>138</v>
      </c>
      <c r="AQ170" s="6" t="str">
        <f t="shared" si="186"/>
        <v>－</v>
      </c>
      <c r="AR170" s="4" t="s">
        <v>138</v>
      </c>
      <c r="AS170" s="5" t="s">
        <v>138</v>
      </c>
      <c r="AT170" s="6" t="str">
        <f t="shared" si="187"/>
        <v>－</v>
      </c>
      <c r="AU170" s="4" t="s">
        <v>138</v>
      </c>
      <c r="AV170" s="5" t="s">
        <v>138</v>
      </c>
      <c r="AW170" s="6" t="str">
        <f t="shared" si="188"/>
        <v>－</v>
      </c>
      <c r="AX170" s="4">
        <v>9</v>
      </c>
      <c r="AY170" s="5" t="s">
        <v>138</v>
      </c>
      <c r="AZ170" s="6">
        <f t="shared" si="189"/>
        <v>9</v>
      </c>
      <c r="BA170" s="4" t="s">
        <v>138</v>
      </c>
      <c r="BB170" s="5" t="s">
        <v>138</v>
      </c>
      <c r="BC170" s="6" t="str">
        <f t="shared" si="190"/>
        <v>－</v>
      </c>
      <c r="BD170" s="4">
        <v>3</v>
      </c>
      <c r="BE170" s="5">
        <v>3</v>
      </c>
      <c r="BF170" s="6">
        <f t="shared" si="191"/>
        <v>6</v>
      </c>
      <c r="BG170" s="4">
        <f t="shared" ref="BG170" si="195">IF(SUM(E170,H170,K170,N170,Q170,T170,W170,Z170,AC170,AF170,AI170,AL170,AO170,AR170,AU170,AX170,BA170,BD170)=0,"－",SUM(E170,H170,K170,N170,Q170,T170,W170,Z170,AC170,AF170,AI170,AL170,AO170,AR170,AU170,AX170,BA170,BD170))</f>
        <v>135034</v>
      </c>
      <c r="BH170" s="5">
        <f t="shared" ref="BH170" si="196">IF(SUM(F170,I170,L170,O170,R170,U170,X170,AA170,AD170,AG170,AJ170,AM170,AP170,AS170,AV170,AY170,BB170,BE170)=0,"－",SUM(F170,I170,L170,O170,R170,U170,X170,AA170,AD170,AG170,AJ170,AM170,AP170,AS170,AV170,AY170,BB170,BE170))</f>
        <v>1324</v>
      </c>
      <c r="BI170" s="6">
        <f t="shared" si="192"/>
        <v>136358</v>
      </c>
      <c r="BJ170" s="4"/>
      <c r="BK170" s="5"/>
      <c r="BL170" s="6"/>
      <c r="BM170" s="4"/>
      <c r="BN170" s="5"/>
      <c r="BO170" s="6"/>
      <c r="BP170" s="4"/>
      <c r="BQ170" s="5"/>
      <c r="BR170" s="6"/>
      <c r="BS170" s="4"/>
      <c r="BT170" s="5"/>
      <c r="BU170" s="6"/>
      <c r="BV170" s="4"/>
      <c r="BW170" s="5"/>
      <c r="BX170" s="6"/>
    </row>
    <row r="171" spans="1:76" s="26" customFormat="1" ht="12.75" customHeight="1" x14ac:dyDescent="0.15">
      <c r="A171" s="61"/>
      <c r="B171" s="53"/>
      <c r="C171" s="55" t="s">
        <v>27</v>
      </c>
      <c r="D171" s="56"/>
      <c r="E171" s="4">
        <f>IF(SUM(E169:E170)=0,"－",SUM(E169:E170))</f>
        <v>375978</v>
      </c>
      <c r="F171" s="5">
        <f t="shared" ref="F171:BH171" si="197">IF(SUM(F169:F170)=0,"－",SUM(F169:F170))</f>
        <v>2674</v>
      </c>
      <c r="G171" s="6">
        <f t="shared" si="167"/>
        <v>378652</v>
      </c>
      <c r="H171" s="4" t="str">
        <f t="shared" si="197"/>
        <v>－</v>
      </c>
      <c r="I171" s="5" t="str">
        <f t="shared" si="197"/>
        <v>－</v>
      </c>
      <c r="J171" s="6" t="str">
        <f t="shared" si="145"/>
        <v>－</v>
      </c>
      <c r="K171" s="4">
        <f t="shared" si="197"/>
        <v>18</v>
      </c>
      <c r="L171" s="5">
        <f t="shared" si="197"/>
        <v>3</v>
      </c>
      <c r="M171" s="6">
        <f t="shared" si="176"/>
        <v>21</v>
      </c>
      <c r="N171" s="4" t="str">
        <f t="shared" si="197"/>
        <v>－</v>
      </c>
      <c r="O171" s="5" t="str">
        <f t="shared" si="197"/>
        <v>－</v>
      </c>
      <c r="P171" s="6" t="str">
        <f t="shared" si="177"/>
        <v>－</v>
      </c>
      <c r="Q171" s="4">
        <f t="shared" si="197"/>
        <v>925</v>
      </c>
      <c r="R171" s="5">
        <f t="shared" si="197"/>
        <v>45</v>
      </c>
      <c r="S171" s="6">
        <f t="shared" si="178"/>
        <v>970</v>
      </c>
      <c r="T171" s="4">
        <f t="shared" si="197"/>
        <v>13</v>
      </c>
      <c r="U171" s="5" t="str">
        <f t="shared" si="197"/>
        <v>－</v>
      </c>
      <c r="V171" s="6">
        <f t="shared" si="179"/>
        <v>13</v>
      </c>
      <c r="W171" s="4" t="str">
        <f t="shared" si="197"/>
        <v>－</v>
      </c>
      <c r="X171" s="5" t="str">
        <f t="shared" si="197"/>
        <v>－</v>
      </c>
      <c r="Y171" s="6" t="str">
        <f t="shared" si="180"/>
        <v>－</v>
      </c>
      <c r="Z171" s="4" t="str">
        <f t="shared" si="197"/>
        <v>－</v>
      </c>
      <c r="AA171" s="5" t="str">
        <f t="shared" si="197"/>
        <v>－</v>
      </c>
      <c r="AB171" s="6" t="str">
        <f t="shared" si="181"/>
        <v>－</v>
      </c>
      <c r="AC171" s="4">
        <f t="shared" si="197"/>
        <v>6</v>
      </c>
      <c r="AD171" s="5">
        <f t="shared" si="197"/>
        <v>3</v>
      </c>
      <c r="AE171" s="6">
        <f t="shared" si="182"/>
        <v>9</v>
      </c>
      <c r="AF171" s="4" t="str">
        <f t="shared" si="197"/>
        <v>－</v>
      </c>
      <c r="AG171" s="5" t="str">
        <f t="shared" si="197"/>
        <v>－</v>
      </c>
      <c r="AH171" s="6" t="str">
        <f t="shared" si="183"/>
        <v>－</v>
      </c>
      <c r="AI171" s="4" t="str">
        <f t="shared" si="197"/>
        <v>－</v>
      </c>
      <c r="AJ171" s="5" t="str">
        <f t="shared" si="197"/>
        <v>－</v>
      </c>
      <c r="AK171" s="6" t="str">
        <f t="shared" si="184"/>
        <v>－</v>
      </c>
      <c r="AL171" s="4" t="str">
        <f t="shared" si="197"/>
        <v>－</v>
      </c>
      <c r="AM171" s="5" t="str">
        <f t="shared" si="197"/>
        <v>－</v>
      </c>
      <c r="AN171" s="6" t="str">
        <f t="shared" si="185"/>
        <v>－</v>
      </c>
      <c r="AO171" s="4" t="str">
        <f t="shared" si="197"/>
        <v>－</v>
      </c>
      <c r="AP171" s="5" t="str">
        <f t="shared" si="197"/>
        <v>－</v>
      </c>
      <c r="AQ171" s="6" t="str">
        <f t="shared" si="186"/>
        <v>－</v>
      </c>
      <c r="AR171" s="4" t="str">
        <f t="shared" si="197"/>
        <v>－</v>
      </c>
      <c r="AS171" s="5" t="str">
        <f t="shared" si="197"/>
        <v>－</v>
      </c>
      <c r="AT171" s="6" t="str">
        <f t="shared" si="187"/>
        <v>－</v>
      </c>
      <c r="AU171" s="4" t="str">
        <f t="shared" si="197"/>
        <v>－</v>
      </c>
      <c r="AV171" s="5" t="str">
        <f t="shared" si="197"/>
        <v>－</v>
      </c>
      <c r="AW171" s="6" t="str">
        <f t="shared" si="188"/>
        <v>－</v>
      </c>
      <c r="AX171" s="4">
        <f t="shared" si="197"/>
        <v>10</v>
      </c>
      <c r="AY171" s="5" t="str">
        <f t="shared" si="197"/>
        <v>－</v>
      </c>
      <c r="AZ171" s="6">
        <f t="shared" si="189"/>
        <v>10</v>
      </c>
      <c r="BA171" s="4" t="str">
        <f t="shared" si="197"/>
        <v>－</v>
      </c>
      <c r="BB171" s="5" t="str">
        <f t="shared" si="197"/>
        <v>－</v>
      </c>
      <c r="BC171" s="6" t="str">
        <f t="shared" si="190"/>
        <v>－</v>
      </c>
      <c r="BD171" s="4">
        <f t="shared" si="197"/>
        <v>6</v>
      </c>
      <c r="BE171" s="5">
        <f t="shared" si="197"/>
        <v>4</v>
      </c>
      <c r="BF171" s="6">
        <f t="shared" si="191"/>
        <v>10</v>
      </c>
      <c r="BG171" s="4">
        <f t="shared" si="197"/>
        <v>376956</v>
      </c>
      <c r="BH171" s="5">
        <f t="shared" si="197"/>
        <v>2729</v>
      </c>
      <c r="BI171" s="6">
        <f t="shared" si="192"/>
        <v>379685</v>
      </c>
      <c r="BJ171" s="4"/>
      <c r="BK171" s="5"/>
      <c r="BL171" s="6"/>
      <c r="BM171" s="4"/>
      <c r="BN171" s="5"/>
      <c r="BO171" s="6"/>
      <c r="BP171" s="4"/>
      <c r="BQ171" s="5"/>
      <c r="BR171" s="6"/>
      <c r="BS171" s="4"/>
      <c r="BT171" s="5"/>
      <c r="BU171" s="6"/>
      <c r="BV171" s="4"/>
      <c r="BW171" s="5"/>
      <c r="BX171" s="6"/>
    </row>
    <row r="172" spans="1:76" s="26" customFormat="1" ht="12.75" customHeight="1" x14ac:dyDescent="0.15">
      <c r="A172" s="61"/>
      <c r="B172" s="67" t="s">
        <v>83</v>
      </c>
      <c r="C172" s="68"/>
      <c r="D172" s="56"/>
      <c r="E172" s="4">
        <v>513442</v>
      </c>
      <c r="F172" s="5">
        <v>3343</v>
      </c>
      <c r="G172" s="6">
        <f t="shared" si="167"/>
        <v>516785</v>
      </c>
      <c r="H172" s="4">
        <v>1</v>
      </c>
      <c r="I172" s="5" t="s">
        <v>138</v>
      </c>
      <c r="J172" s="6">
        <f t="shared" ref="J172:J192" si="198">IF(SUM(H172:I172)=0,"－",SUM(H172:I172))</f>
        <v>1</v>
      </c>
      <c r="K172" s="4">
        <v>60</v>
      </c>
      <c r="L172" s="5" t="s">
        <v>138</v>
      </c>
      <c r="M172" s="6">
        <f t="shared" si="176"/>
        <v>60</v>
      </c>
      <c r="N172" s="4" t="s">
        <v>138</v>
      </c>
      <c r="O172" s="5" t="s">
        <v>138</v>
      </c>
      <c r="P172" s="6" t="str">
        <f t="shared" si="177"/>
        <v>－</v>
      </c>
      <c r="Q172" s="4">
        <v>1221</v>
      </c>
      <c r="R172" s="5">
        <v>119</v>
      </c>
      <c r="S172" s="6">
        <f t="shared" si="178"/>
        <v>1340</v>
      </c>
      <c r="T172" s="4">
        <v>44</v>
      </c>
      <c r="U172" s="5">
        <v>2</v>
      </c>
      <c r="V172" s="6">
        <f t="shared" si="179"/>
        <v>46</v>
      </c>
      <c r="W172" s="4" t="s">
        <v>138</v>
      </c>
      <c r="X172" s="5" t="s">
        <v>138</v>
      </c>
      <c r="Y172" s="6" t="str">
        <f t="shared" si="180"/>
        <v>－</v>
      </c>
      <c r="Z172" s="4" t="s">
        <v>138</v>
      </c>
      <c r="AA172" s="5" t="s">
        <v>138</v>
      </c>
      <c r="AB172" s="6" t="str">
        <f t="shared" si="181"/>
        <v>－</v>
      </c>
      <c r="AC172" s="4">
        <v>1</v>
      </c>
      <c r="AD172" s="5">
        <v>1</v>
      </c>
      <c r="AE172" s="6">
        <f t="shared" si="182"/>
        <v>2</v>
      </c>
      <c r="AF172" s="4" t="s">
        <v>138</v>
      </c>
      <c r="AG172" s="5" t="s">
        <v>138</v>
      </c>
      <c r="AH172" s="6" t="str">
        <f t="shared" si="183"/>
        <v>－</v>
      </c>
      <c r="AI172" s="4" t="s">
        <v>138</v>
      </c>
      <c r="AJ172" s="5" t="s">
        <v>138</v>
      </c>
      <c r="AK172" s="6" t="str">
        <f t="shared" si="184"/>
        <v>－</v>
      </c>
      <c r="AL172" s="4" t="s">
        <v>138</v>
      </c>
      <c r="AM172" s="5" t="s">
        <v>138</v>
      </c>
      <c r="AN172" s="6" t="str">
        <f t="shared" si="185"/>
        <v>－</v>
      </c>
      <c r="AO172" s="4" t="s">
        <v>138</v>
      </c>
      <c r="AP172" s="5" t="s">
        <v>138</v>
      </c>
      <c r="AQ172" s="6" t="str">
        <f t="shared" si="186"/>
        <v>－</v>
      </c>
      <c r="AR172" s="4" t="s">
        <v>138</v>
      </c>
      <c r="AS172" s="5" t="s">
        <v>138</v>
      </c>
      <c r="AT172" s="6" t="str">
        <f t="shared" si="187"/>
        <v>－</v>
      </c>
      <c r="AU172" s="4" t="s">
        <v>138</v>
      </c>
      <c r="AV172" s="5" t="s">
        <v>138</v>
      </c>
      <c r="AW172" s="6" t="str">
        <f t="shared" si="188"/>
        <v>－</v>
      </c>
      <c r="AX172" s="4">
        <v>13</v>
      </c>
      <c r="AY172" s="5" t="s">
        <v>138</v>
      </c>
      <c r="AZ172" s="6">
        <f t="shared" si="189"/>
        <v>13</v>
      </c>
      <c r="BA172" s="4" t="s">
        <v>138</v>
      </c>
      <c r="BB172" s="5" t="s">
        <v>138</v>
      </c>
      <c r="BC172" s="6" t="str">
        <f t="shared" si="190"/>
        <v>－</v>
      </c>
      <c r="BD172" s="4">
        <v>6</v>
      </c>
      <c r="BE172" s="5">
        <v>6</v>
      </c>
      <c r="BF172" s="6">
        <f t="shared" si="191"/>
        <v>12</v>
      </c>
      <c r="BG172" s="4">
        <f t="shared" si="194"/>
        <v>514788</v>
      </c>
      <c r="BH172" s="5">
        <f t="shared" si="194"/>
        <v>3471</v>
      </c>
      <c r="BI172" s="6">
        <f t="shared" si="192"/>
        <v>518259</v>
      </c>
      <c r="BJ172" s="4"/>
      <c r="BK172" s="5"/>
      <c r="BL172" s="6"/>
      <c r="BM172" s="4"/>
      <c r="BN172" s="5"/>
      <c r="BO172" s="6"/>
      <c r="BP172" s="4"/>
      <c r="BQ172" s="5"/>
      <c r="BR172" s="6"/>
      <c r="BS172" s="4"/>
      <c r="BT172" s="5"/>
      <c r="BU172" s="6"/>
      <c r="BV172" s="4"/>
      <c r="BW172" s="5"/>
      <c r="BX172" s="6"/>
    </row>
    <row r="173" spans="1:76" s="26" customFormat="1" ht="12.75" customHeight="1" x14ac:dyDescent="0.15">
      <c r="A173" s="61"/>
      <c r="B173" s="63" t="s">
        <v>84</v>
      </c>
      <c r="C173" s="64"/>
      <c r="D173" s="65"/>
      <c r="E173" s="7">
        <v>297864</v>
      </c>
      <c r="F173" s="8">
        <v>1602</v>
      </c>
      <c r="G173" s="9">
        <f t="shared" si="167"/>
        <v>299466</v>
      </c>
      <c r="H173" s="7" t="s">
        <v>138</v>
      </c>
      <c r="I173" s="8" t="s">
        <v>138</v>
      </c>
      <c r="J173" s="9" t="str">
        <f t="shared" si="198"/>
        <v>－</v>
      </c>
      <c r="K173" s="7">
        <v>48</v>
      </c>
      <c r="L173" s="8" t="s">
        <v>138</v>
      </c>
      <c r="M173" s="9">
        <f t="shared" si="176"/>
        <v>48</v>
      </c>
      <c r="N173" s="7" t="s">
        <v>138</v>
      </c>
      <c r="O173" s="8" t="s">
        <v>138</v>
      </c>
      <c r="P173" s="9" t="str">
        <f t="shared" si="177"/>
        <v>－</v>
      </c>
      <c r="Q173" s="7">
        <v>587</v>
      </c>
      <c r="R173" s="8">
        <v>88</v>
      </c>
      <c r="S173" s="9">
        <f t="shared" si="178"/>
        <v>675</v>
      </c>
      <c r="T173" s="7">
        <v>59</v>
      </c>
      <c r="U173" s="8" t="s">
        <v>138</v>
      </c>
      <c r="V173" s="9">
        <f t="shared" si="179"/>
        <v>59</v>
      </c>
      <c r="W173" s="7" t="s">
        <v>138</v>
      </c>
      <c r="X173" s="8" t="s">
        <v>138</v>
      </c>
      <c r="Y173" s="9" t="str">
        <f t="shared" si="180"/>
        <v>－</v>
      </c>
      <c r="Z173" s="7" t="s">
        <v>138</v>
      </c>
      <c r="AA173" s="8" t="s">
        <v>138</v>
      </c>
      <c r="AB173" s="9" t="str">
        <f t="shared" si="181"/>
        <v>－</v>
      </c>
      <c r="AC173" s="7" t="s">
        <v>138</v>
      </c>
      <c r="AD173" s="8" t="s">
        <v>138</v>
      </c>
      <c r="AE173" s="9" t="str">
        <f t="shared" si="182"/>
        <v>－</v>
      </c>
      <c r="AF173" s="7" t="s">
        <v>138</v>
      </c>
      <c r="AG173" s="8" t="s">
        <v>138</v>
      </c>
      <c r="AH173" s="9" t="str">
        <f t="shared" si="183"/>
        <v>－</v>
      </c>
      <c r="AI173" s="7" t="s">
        <v>138</v>
      </c>
      <c r="AJ173" s="8" t="s">
        <v>138</v>
      </c>
      <c r="AK173" s="9" t="str">
        <f t="shared" si="184"/>
        <v>－</v>
      </c>
      <c r="AL173" s="7" t="s">
        <v>138</v>
      </c>
      <c r="AM173" s="8" t="s">
        <v>138</v>
      </c>
      <c r="AN173" s="9" t="str">
        <f t="shared" si="185"/>
        <v>－</v>
      </c>
      <c r="AO173" s="7" t="s">
        <v>138</v>
      </c>
      <c r="AP173" s="8" t="s">
        <v>138</v>
      </c>
      <c r="AQ173" s="9" t="str">
        <f t="shared" si="186"/>
        <v>－</v>
      </c>
      <c r="AR173" s="7" t="s">
        <v>138</v>
      </c>
      <c r="AS173" s="8" t="s">
        <v>138</v>
      </c>
      <c r="AT173" s="9" t="str">
        <f t="shared" si="187"/>
        <v>－</v>
      </c>
      <c r="AU173" s="7" t="s">
        <v>138</v>
      </c>
      <c r="AV173" s="8" t="s">
        <v>138</v>
      </c>
      <c r="AW173" s="9" t="str">
        <f t="shared" si="188"/>
        <v>－</v>
      </c>
      <c r="AX173" s="7">
        <v>12</v>
      </c>
      <c r="AY173" s="8" t="s">
        <v>138</v>
      </c>
      <c r="AZ173" s="9">
        <f t="shared" si="189"/>
        <v>12</v>
      </c>
      <c r="BA173" s="7" t="s">
        <v>138</v>
      </c>
      <c r="BB173" s="8" t="s">
        <v>138</v>
      </c>
      <c r="BC173" s="9" t="str">
        <f t="shared" si="190"/>
        <v>－</v>
      </c>
      <c r="BD173" s="7">
        <v>1</v>
      </c>
      <c r="BE173" s="8">
        <v>2</v>
      </c>
      <c r="BF173" s="9">
        <f t="shared" si="191"/>
        <v>3</v>
      </c>
      <c r="BG173" s="7">
        <f t="shared" si="194"/>
        <v>298571</v>
      </c>
      <c r="BH173" s="8">
        <f t="shared" si="194"/>
        <v>1692</v>
      </c>
      <c r="BI173" s="9">
        <f t="shared" si="192"/>
        <v>300263</v>
      </c>
      <c r="BJ173" s="7"/>
      <c r="BK173" s="8"/>
      <c r="BL173" s="9"/>
      <c r="BM173" s="7"/>
      <c r="BN173" s="8"/>
      <c r="BO173" s="9"/>
      <c r="BP173" s="7"/>
      <c r="BQ173" s="8"/>
      <c r="BR173" s="9"/>
      <c r="BS173" s="7"/>
      <c r="BT173" s="8"/>
      <c r="BU173" s="9"/>
      <c r="BV173" s="7"/>
      <c r="BW173" s="8"/>
      <c r="BX173" s="9"/>
    </row>
    <row r="174" spans="1:76" s="26" customFormat="1" ht="12.75" customHeight="1" x14ac:dyDescent="0.15">
      <c r="A174" s="62"/>
      <c r="B174" s="57" t="s">
        <v>43</v>
      </c>
      <c r="C174" s="58"/>
      <c r="D174" s="59"/>
      <c r="E174" s="10">
        <f>IF(SUM(E168:E170,E172:E173)=0,"－",SUM(E168:E170,E172:E173))</f>
        <v>1484649</v>
      </c>
      <c r="F174" s="11">
        <f t="shared" ref="F174:BH174" si="199">IF(SUM(F168:F170,F172:F173)=0,"－",SUM(F168:F170,F172:F173))</f>
        <v>9380</v>
      </c>
      <c r="G174" s="12">
        <f t="shared" si="167"/>
        <v>1494029</v>
      </c>
      <c r="H174" s="10">
        <f t="shared" si="199"/>
        <v>1</v>
      </c>
      <c r="I174" s="11" t="str">
        <f t="shared" si="199"/>
        <v>－</v>
      </c>
      <c r="J174" s="12">
        <f t="shared" si="198"/>
        <v>1</v>
      </c>
      <c r="K174" s="10">
        <f t="shared" si="199"/>
        <v>130</v>
      </c>
      <c r="L174" s="11">
        <f>IF(SUM(L168:L170,L172:L173)=0,"－",SUM(L168:L170,L172:L173))</f>
        <v>3</v>
      </c>
      <c r="M174" s="12">
        <f t="shared" si="176"/>
        <v>133</v>
      </c>
      <c r="N174" s="10" t="str">
        <f t="shared" si="199"/>
        <v>－</v>
      </c>
      <c r="O174" s="11" t="str">
        <f t="shared" si="199"/>
        <v>－</v>
      </c>
      <c r="P174" s="12" t="str">
        <f t="shared" si="177"/>
        <v>－</v>
      </c>
      <c r="Q174" s="10">
        <f t="shared" si="199"/>
        <v>3332</v>
      </c>
      <c r="R174" s="11">
        <f t="shared" si="199"/>
        <v>279</v>
      </c>
      <c r="S174" s="12">
        <f t="shared" si="178"/>
        <v>3611</v>
      </c>
      <c r="T174" s="10">
        <f t="shared" si="199"/>
        <v>121</v>
      </c>
      <c r="U174" s="11">
        <f t="shared" si="199"/>
        <v>2</v>
      </c>
      <c r="V174" s="12">
        <f t="shared" si="179"/>
        <v>123</v>
      </c>
      <c r="W174" s="10" t="str">
        <f t="shared" si="199"/>
        <v>－</v>
      </c>
      <c r="X174" s="11" t="str">
        <f t="shared" si="199"/>
        <v>－</v>
      </c>
      <c r="Y174" s="12" t="str">
        <f t="shared" si="180"/>
        <v>－</v>
      </c>
      <c r="Z174" s="10" t="str">
        <f t="shared" si="199"/>
        <v>－</v>
      </c>
      <c r="AA174" s="11" t="str">
        <f t="shared" si="199"/>
        <v>－</v>
      </c>
      <c r="AB174" s="12" t="str">
        <f t="shared" si="181"/>
        <v>－</v>
      </c>
      <c r="AC174" s="10">
        <f t="shared" si="199"/>
        <v>8</v>
      </c>
      <c r="AD174" s="11">
        <f t="shared" si="199"/>
        <v>4</v>
      </c>
      <c r="AE174" s="12">
        <f t="shared" si="182"/>
        <v>12</v>
      </c>
      <c r="AF174" s="10" t="str">
        <f t="shared" si="199"/>
        <v>－</v>
      </c>
      <c r="AG174" s="11" t="str">
        <f t="shared" si="199"/>
        <v>－</v>
      </c>
      <c r="AH174" s="12" t="str">
        <f t="shared" si="183"/>
        <v>－</v>
      </c>
      <c r="AI174" s="10" t="str">
        <f t="shared" si="199"/>
        <v>－</v>
      </c>
      <c r="AJ174" s="11" t="str">
        <f t="shared" si="199"/>
        <v>－</v>
      </c>
      <c r="AK174" s="12" t="str">
        <f t="shared" si="184"/>
        <v>－</v>
      </c>
      <c r="AL174" s="10" t="str">
        <f t="shared" si="199"/>
        <v>－</v>
      </c>
      <c r="AM174" s="11" t="str">
        <f t="shared" si="199"/>
        <v>－</v>
      </c>
      <c r="AN174" s="12" t="str">
        <f t="shared" si="185"/>
        <v>－</v>
      </c>
      <c r="AO174" s="10" t="str">
        <f t="shared" si="199"/>
        <v>－</v>
      </c>
      <c r="AP174" s="11" t="str">
        <f t="shared" si="199"/>
        <v>－</v>
      </c>
      <c r="AQ174" s="12" t="str">
        <f t="shared" si="186"/>
        <v>－</v>
      </c>
      <c r="AR174" s="10" t="str">
        <f t="shared" si="199"/>
        <v>－</v>
      </c>
      <c r="AS174" s="11" t="str">
        <f t="shared" si="199"/>
        <v>－</v>
      </c>
      <c r="AT174" s="12" t="str">
        <f t="shared" si="187"/>
        <v>－</v>
      </c>
      <c r="AU174" s="10" t="str">
        <f t="shared" si="199"/>
        <v>－</v>
      </c>
      <c r="AV174" s="11" t="str">
        <f t="shared" si="199"/>
        <v>－</v>
      </c>
      <c r="AW174" s="12" t="str">
        <f t="shared" si="188"/>
        <v>－</v>
      </c>
      <c r="AX174" s="10">
        <f t="shared" si="199"/>
        <v>37</v>
      </c>
      <c r="AY174" s="11" t="str">
        <f t="shared" si="199"/>
        <v>－</v>
      </c>
      <c r="AZ174" s="12">
        <f t="shared" si="189"/>
        <v>37</v>
      </c>
      <c r="BA174" s="10" t="str">
        <f t="shared" si="199"/>
        <v>－</v>
      </c>
      <c r="BB174" s="11" t="str">
        <f t="shared" si="199"/>
        <v>－</v>
      </c>
      <c r="BC174" s="12" t="str">
        <f t="shared" si="190"/>
        <v>－</v>
      </c>
      <c r="BD174" s="10">
        <f t="shared" si="199"/>
        <v>16</v>
      </c>
      <c r="BE174" s="11">
        <f t="shared" si="199"/>
        <v>13</v>
      </c>
      <c r="BF174" s="12">
        <f t="shared" si="191"/>
        <v>29</v>
      </c>
      <c r="BG174" s="10">
        <f t="shared" si="199"/>
        <v>1488294</v>
      </c>
      <c r="BH174" s="11">
        <f t="shared" si="199"/>
        <v>9681</v>
      </c>
      <c r="BI174" s="12">
        <f t="shared" si="192"/>
        <v>1497975</v>
      </c>
      <c r="BJ174" s="10"/>
      <c r="BK174" s="11"/>
      <c r="BL174" s="12"/>
      <c r="BM174" s="10"/>
      <c r="BN174" s="11"/>
      <c r="BO174" s="12"/>
      <c r="BP174" s="10"/>
      <c r="BQ174" s="11"/>
      <c r="BR174" s="12"/>
      <c r="BS174" s="10"/>
      <c r="BT174" s="11"/>
      <c r="BU174" s="12"/>
      <c r="BV174" s="10"/>
      <c r="BW174" s="11"/>
      <c r="BX174" s="12"/>
    </row>
    <row r="175" spans="1:76" s="26" customFormat="1" ht="12.75" customHeight="1" x14ac:dyDescent="0.15">
      <c r="A175" s="60" t="s">
        <v>85</v>
      </c>
      <c r="B175" s="52" t="s">
        <v>86</v>
      </c>
      <c r="C175" s="93" t="s">
        <v>86</v>
      </c>
      <c r="D175" s="86"/>
      <c r="E175" s="1">
        <v>483207</v>
      </c>
      <c r="F175" s="2">
        <v>8680</v>
      </c>
      <c r="G175" s="3">
        <f t="shared" si="167"/>
        <v>491887</v>
      </c>
      <c r="H175" s="1" t="s">
        <v>138</v>
      </c>
      <c r="I175" s="2" t="s">
        <v>138</v>
      </c>
      <c r="J175" s="3" t="str">
        <f t="shared" si="198"/>
        <v>－</v>
      </c>
      <c r="K175" s="1">
        <v>64</v>
      </c>
      <c r="L175" s="2">
        <v>3</v>
      </c>
      <c r="M175" s="3">
        <f t="shared" si="176"/>
        <v>67</v>
      </c>
      <c r="N175" s="1" t="s">
        <v>138</v>
      </c>
      <c r="O175" s="2" t="s">
        <v>138</v>
      </c>
      <c r="P175" s="3" t="str">
        <f t="shared" si="177"/>
        <v>－</v>
      </c>
      <c r="Q175" s="1">
        <v>2126</v>
      </c>
      <c r="R175" s="2">
        <v>178</v>
      </c>
      <c r="S175" s="3">
        <f t="shared" si="178"/>
        <v>2304</v>
      </c>
      <c r="T175" s="1">
        <v>10</v>
      </c>
      <c r="U175" s="2">
        <v>1</v>
      </c>
      <c r="V175" s="3">
        <f t="shared" si="179"/>
        <v>11</v>
      </c>
      <c r="W175" s="1" t="s">
        <v>138</v>
      </c>
      <c r="X175" s="2" t="s">
        <v>138</v>
      </c>
      <c r="Y175" s="3" t="str">
        <f t="shared" si="180"/>
        <v>－</v>
      </c>
      <c r="Z175" s="1" t="s">
        <v>138</v>
      </c>
      <c r="AA175" s="2" t="s">
        <v>138</v>
      </c>
      <c r="AB175" s="3" t="str">
        <f t="shared" si="181"/>
        <v>－</v>
      </c>
      <c r="AC175" s="1">
        <v>47</v>
      </c>
      <c r="AD175" s="2">
        <v>1</v>
      </c>
      <c r="AE175" s="3">
        <f t="shared" si="182"/>
        <v>48</v>
      </c>
      <c r="AF175" s="1" t="s">
        <v>138</v>
      </c>
      <c r="AG175" s="2" t="s">
        <v>138</v>
      </c>
      <c r="AH175" s="3" t="str">
        <f t="shared" si="183"/>
        <v>－</v>
      </c>
      <c r="AI175" s="1" t="s">
        <v>138</v>
      </c>
      <c r="AJ175" s="2" t="s">
        <v>138</v>
      </c>
      <c r="AK175" s="3" t="str">
        <f t="shared" si="184"/>
        <v>－</v>
      </c>
      <c r="AL175" s="1" t="s">
        <v>138</v>
      </c>
      <c r="AM175" s="2" t="s">
        <v>138</v>
      </c>
      <c r="AN175" s="3" t="str">
        <f t="shared" si="185"/>
        <v>－</v>
      </c>
      <c r="AO175" s="1" t="s">
        <v>138</v>
      </c>
      <c r="AP175" s="2" t="s">
        <v>138</v>
      </c>
      <c r="AQ175" s="3" t="str">
        <f t="shared" si="186"/>
        <v>－</v>
      </c>
      <c r="AR175" s="1" t="s">
        <v>138</v>
      </c>
      <c r="AS175" s="2" t="s">
        <v>138</v>
      </c>
      <c r="AT175" s="3" t="str">
        <f t="shared" si="187"/>
        <v>－</v>
      </c>
      <c r="AU175" s="1" t="s">
        <v>138</v>
      </c>
      <c r="AV175" s="2" t="s">
        <v>138</v>
      </c>
      <c r="AW175" s="3" t="str">
        <f t="shared" si="188"/>
        <v>－</v>
      </c>
      <c r="AX175" s="1">
        <v>2</v>
      </c>
      <c r="AY175" s="2" t="s">
        <v>138</v>
      </c>
      <c r="AZ175" s="3">
        <f t="shared" si="189"/>
        <v>2</v>
      </c>
      <c r="BA175" s="1" t="s">
        <v>138</v>
      </c>
      <c r="BB175" s="2" t="s">
        <v>138</v>
      </c>
      <c r="BC175" s="3" t="str">
        <f t="shared" si="190"/>
        <v>－</v>
      </c>
      <c r="BD175" s="1">
        <v>67</v>
      </c>
      <c r="BE175" s="2">
        <v>5</v>
      </c>
      <c r="BF175" s="3">
        <f t="shared" si="191"/>
        <v>72</v>
      </c>
      <c r="BG175" s="13">
        <f t="shared" ref="BG175:BH186" si="200">IF(SUM(E175,H175,K175,N175,Q175,T175,W175,Z175,AC175,AF175,AI175,AL175,AO175,AR175,AU175,AX175,BA175,BD175)=0,"－",SUM(E175,H175,K175,N175,Q175,T175,W175,Z175,AC175,AF175,AI175,AL175,AO175,AR175,AU175,AX175,BA175,BD175))</f>
        <v>485523</v>
      </c>
      <c r="BH175" s="14">
        <f t="shared" si="200"/>
        <v>8868</v>
      </c>
      <c r="BI175" s="3">
        <f t="shared" si="192"/>
        <v>494391</v>
      </c>
      <c r="BJ175" s="1"/>
      <c r="BK175" s="2"/>
      <c r="BL175" s="3"/>
      <c r="BM175" s="1"/>
      <c r="BN175" s="2"/>
      <c r="BO175" s="3"/>
      <c r="BP175" s="1"/>
      <c r="BQ175" s="2"/>
      <c r="BR175" s="3"/>
      <c r="BS175" s="1"/>
      <c r="BT175" s="2"/>
      <c r="BU175" s="3"/>
      <c r="BV175" s="13"/>
      <c r="BW175" s="14"/>
      <c r="BX175" s="3"/>
    </row>
    <row r="176" spans="1:76" s="26" customFormat="1" ht="12.75" customHeight="1" x14ac:dyDescent="0.15">
      <c r="A176" s="61"/>
      <c r="B176" s="54"/>
      <c r="C176" s="55" t="s">
        <v>13</v>
      </c>
      <c r="D176" s="56"/>
      <c r="E176" s="4">
        <v>362261</v>
      </c>
      <c r="F176" s="5">
        <v>2892</v>
      </c>
      <c r="G176" s="6">
        <f t="shared" si="167"/>
        <v>365153</v>
      </c>
      <c r="H176" s="4" t="s">
        <v>138</v>
      </c>
      <c r="I176" s="5" t="s">
        <v>138</v>
      </c>
      <c r="J176" s="6" t="str">
        <f t="shared" si="198"/>
        <v>－</v>
      </c>
      <c r="K176" s="4">
        <v>16</v>
      </c>
      <c r="L176" s="5">
        <v>1</v>
      </c>
      <c r="M176" s="6">
        <f t="shared" si="176"/>
        <v>17</v>
      </c>
      <c r="N176" s="4" t="s">
        <v>138</v>
      </c>
      <c r="O176" s="5" t="s">
        <v>138</v>
      </c>
      <c r="P176" s="6" t="str">
        <f t="shared" si="177"/>
        <v>－</v>
      </c>
      <c r="Q176" s="4">
        <v>1308</v>
      </c>
      <c r="R176" s="5">
        <v>107</v>
      </c>
      <c r="S176" s="6">
        <f t="shared" si="178"/>
        <v>1415</v>
      </c>
      <c r="T176" s="4">
        <v>5</v>
      </c>
      <c r="U176" s="5" t="s">
        <v>138</v>
      </c>
      <c r="V176" s="6">
        <f t="shared" si="179"/>
        <v>5</v>
      </c>
      <c r="W176" s="4" t="s">
        <v>138</v>
      </c>
      <c r="X176" s="5" t="s">
        <v>138</v>
      </c>
      <c r="Y176" s="6" t="str">
        <f t="shared" si="180"/>
        <v>－</v>
      </c>
      <c r="Z176" s="4" t="s">
        <v>138</v>
      </c>
      <c r="AA176" s="5" t="s">
        <v>138</v>
      </c>
      <c r="AB176" s="6" t="str">
        <f t="shared" si="181"/>
        <v>－</v>
      </c>
      <c r="AC176" s="4">
        <v>4</v>
      </c>
      <c r="AD176" s="5" t="s">
        <v>138</v>
      </c>
      <c r="AE176" s="6">
        <f t="shared" si="182"/>
        <v>4</v>
      </c>
      <c r="AF176" s="4" t="s">
        <v>138</v>
      </c>
      <c r="AG176" s="5" t="s">
        <v>138</v>
      </c>
      <c r="AH176" s="6" t="str">
        <f t="shared" si="183"/>
        <v>－</v>
      </c>
      <c r="AI176" s="4" t="s">
        <v>138</v>
      </c>
      <c r="AJ176" s="5" t="s">
        <v>138</v>
      </c>
      <c r="AK176" s="6" t="str">
        <f t="shared" si="184"/>
        <v>－</v>
      </c>
      <c r="AL176" s="4" t="s">
        <v>138</v>
      </c>
      <c r="AM176" s="5" t="s">
        <v>138</v>
      </c>
      <c r="AN176" s="6" t="str">
        <f t="shared" si="185"/>
        <v>－</v>
      </c>
      <c r="AO176" s="4" t="s">
        <v>138</v>
      </c>
      <c r="AP176" s="5" t="s">
        <v>138</v>
      </c>
      <c r="AQ176" s="6" t="str">
        <f t="shared" si="186"/>
        <v>－</v>
      </c>
      <c r="AR176" s="4" t="s">
        <v>138</v>
      </c>
      <c r="AS176" s="5" t="s">
        <v>138</v>
      </c>
      <c r="AT176" s="6" t="str">
        <f t="shared" si="187"/>
        <v>－</v>
      </c>
      <c r="AU176" s="4" t="s">
        <v>138</v>
      </c>
      <c r="AV176" s="5" t="s">
        <v>138</v>
      </c>
      <c r="AW176" s="6" t="str">
        <f t="shared" si="188"/>
        <v>－</v>
      </c>
      <c r="AX176" s="4" t="s">
        <v>138</v>
      </c>
      <c r="AY176" s="5" t="s">
        <v>138</v>
      </c>
      <c r="AZ176" s="6" t="str">
        <f t="shared" si="189"/>
        <v>－</v>
      </c>
      <c r="BA176" s="4" t="s">
        <v>138</v>
      </c>
      <c r="BB176" s="5" t="s">
        <v>138</v>
      </c>
      <c r="BC176" s="6" t="str">
        <f t="shared" si="190"/>
        <v>－</v>
      </c>
      <c r="BD176" s="4">
        <v>33</v>
      </c>
      <c r="BE176" s="5" t="s">
        <v>138</v>
      </c>
      <c r="BF176" s="6">
        <f t="shared" si="191"/>
        <v>33</v>
      </c>
      <c r="BG176" s="4">
        <f t="shared" si="200"/>
        <v>363627</v>
      </c>
      <c r="BH176" s="5">
        <f t="shared" si="200"/>
        <v>3000</v>
      </c>
      <c r="BI176" s="6">
        <f t="shared" si="192"/>
        <v>366627</v>
      </c>
      <c r="BJ176" s="4"/>
      <c r="BK176" s="5"/>
      <c r="BL176" s="6"/>
      <c r="BM176" s="4"/>
      <c r="BN176" s="5"/>
      <c r="BO176" s="6"/>
      <c r="BP176" s="4"/>
      <c r="BQ176" s="5"/>
      <c r="BR176" s="6"/>
      <c r="BS176" s="4"/>
      <c r="BT176" s="5"/>
      <c r="BU176" s="6"/>
      <c r="BV176" s="4"/>
      <c r="BW176" s="5"/>
      <c r="BX176" s="6"/>
    </row>
    <row r="177" spans="1:76" s="26" customFormat="1" ht="12.75" customHeight="1" x14ac:dyDescent="0.15">
      <c r="A177" s="61"/>
      <c r="B177" s="54"/>
      <c r="C177" s="55" t="s">
        <v>14</v>
      </c>
      <c r="D177" s="56"/>
      <c r="E177" s="4">
        <v>338286</v>
      </c>
      <c r="F177" s="5">
        <v>1947</v>
      </c>
      <c r="G177" s="6">
        <f t="shared" si="167"/>
        <v>340233</v>
      </c>
      <c r="H177" s="4" t="s">
        <v>138</v>
      </c>
      <c r="I177" s="5" t="s">
        <v>138</v>
      </c>
      <c r="J177" s="6" t="str">
        <f t="shared" si="198"/>
        <v>－</v>
      </c>
      <c r="K177" s="4">
        <v>19</v>
      </c>
      <c r="L177" s="5">
        <v>1</v>
      </c>
      <c r="M177" s="6">
        <f t="shared" si="176"/>
        <v>20</v>
      </c>
      <c r="N177" s="4" t="s">
        <v>138</v>
      </c>
      <c r="O177" s="5" t="s">
        <v>138</v>
      </c>
      <c r="P177" s="6" t="str">
        <f t="shared" si="177"/>
        <v>－</v>
      </c>
      <c r="Q177" s="4">
        <v>906</v>
      </c>
      <c r="R177" s="5">
        <v>49</v>
      </c>
      <c r="S177" s="6">
        <f t="shared" si="178"/>
        <v>955</v>
      </c>
      <c r="T177" s="4">
        <v>9</v>
      </c>
      <c r="U177" s="5" t="s">
        <v>138</v>
      </c>
      <c r="V177" s="6">
        <f t="shared" si="179"/>
        <v>9</v>
      </c>
      <c r="W177" s="4" t="s">
        <v>138</v>
      </c>
      <c r="X177" s="5" t="s">
        <v>138</v>
      </c>
      <c r="Y177" s="6" t="str">
        <f t="shared" si="180"/>
        <v>－</v>
      </c>
      <c r="Z177" s="4" t="s">
        <v>138</v>
      </c>
      <c r="AA177" s="5" t="s">
        <v>138</v>
      </c>
      <c r="AB177" s="6" t="str">
        <f t="shared" si="181"/>
        <v>－</v>
      </c>
      <c r="AC177" s="4">
        <v>3</v>
      </c>
      <c r="AD177" s="5" t="s">
        <v>138</v>
      </c>
      <c r="AE177" s="6">
        <f t="shared" si="182"/>
        <v>3</v>
      </c>
      <c r="AF177" s="4" t="s">
        <v>138</v>
      </c>
      <c r="AG177" s="5" t="s">
        <v>138</v>
      </c>
      <c r="AH177" s="6" t="str">
        <f t="shared" si="183"/>
        <v>－</v>
      </c>
      <c r="AI177" s="4" t="s">
        <v>138</v>
      </c>
      <c r="AJ177" s="5" t="s">
        <v>138</v>
      </c>
      <c r="AK177" s="6" t="str">
        <f t="shared" si="184"/>
        <v>－</v>
      </c>
      <c r="AL177" s="4" t="s">
        <v>138</v>
      </c>
      <c r="AM177" s="5" t="s">
        <v>138</v>
      </c>
      <c r="AN177" s="6" t="str">
        <f t="shared" si="185"/>
        <v>－</v>
      </c>
      <c r="AO177" s="4" t="s">
        <v>138</v>
      </c>
      <c r="AP177" s="5" t="s">
        <v>138</v>
      </c>
      <c r="AQ177" s="6" t="str">
        <f t="shared" si="186"/>
        <v>－</v>
      </c>
      <c r="AR177" s="4" t="s">
        <v>138</v>
      </c>
      <c r="AS177" s="5" t="s">
        <v>138</v>
      </c>
      <c r="AT177" s="6" t="str">
        <f t="shared" si="187"/>
        <v>－</v>
      </c>
      <c r="AU177" s="4" t="s">
        <v>138</v>
      </c>
      <c r="AV177" s="5" t="s">
        <v>138</v>
      </c>
      <c r="AW177" s="6" t="str">
        <f t="shared" si="188"/>
        <v>－</v>
      </c>
      <c r="AX177" s="4">
        <v>2</v>
      </c>
      <c r="AY177" s="5" t="s">
        <v>138</v>
      </c>
      <c r="AZ177" s="6">
        <f t="shared" si="189"/>
        <v>2</v>
      </c>
      <c r="BA177" s="4" t="s">
        <v>138</v>
      </c>
      <c r="BB177" s="5" t="s">
        <v>138</v>
      </c>
      <c r="BC177" s="6" t="str">
        <f t="shared" si="190"/>
        <v>－</v>
      </c>
      <c r="BD177" s="4">
        <v>1</v>
      </c>
      <c r="BE177" s="5" t="s">
        <v>138</v>
      </c>
      <c r="BF177" s="6">
        <f t="shared" si="191"/>
        <v>1</v>
      </c>
      <c r="BG177" s="4">
        <f t="shared" si="200"/>
        <v>339226</v>
      </c>
      <c r="BH177" s="5">
        <f t="shared" si="200"/>
        <v>1997</v>
      </c>
      <c r="BI177" s="6">
        <f t="shared" si="192"/>
        <v>341223</v>
      </c>
      <c r="BJ177" s="4"/>
      <c r="BK177" s="5"/>
      <c r="BL177" s="6"/>
      <c r="BM177" s="4"/>
      <c r="BN177" s="5"/>
      <c r="BO177" s="6"/>
      <c r="BP177" s="4"/>
      <c r="BQ177" s="5"/>
      <c r="BR177" s="6"/>
      <c r="BS177" s="4"/>
      <c r="BT177" s="5"/>
      <c r="BU177" s="6"/>
      <c r="BV177" s="4"/>
      <c r="BW177" s="5"/>
      <c r="BX177" s="6"/>
    </row>
    <row r="178" spans="1:76" s="26" customFormat="1" ht="12.75" customHeight="1" x14ac:dyDescent="0.15">
      <c r="A178" s="61"/>
      <c r="B178" s="54"/>
      <c r="C178" s="55" t="s">
        <v>87</v>
      </c>
      <c r="D178" s="56"/>
      <c r="E178" s="4">
        <v>168234</v>
      </c>
      <c r="F178" s="5">
        <v>940</v>
      </c>
      <c r="G178" s="6">
        <f t="shared" si="167"/>
        <v>169174</v>
      </c>
      <c r="H178" s="4" t="s">
        <v>138</v>
      </c>
      <c r="I178" s="5" t="s">
        <v>138</v>
      </c>
      <c r="J178" s="6" t="str">
        <f t="shared" si="198"/>
        <v>－</v>
      </c>
      <c r="K178" s="4">
        <v>14</v>
      </c>
      <c r="L178" s="5">
        <v>4</v>
      </c>
      <c r="M178" s="6">
        <f t="shared" si="176"/>
        <v>18</v>
      </c>
      <c r="N178" s="4" t="s">
        <v>138</v>
      </c>
      <c r="O178" s="5" t="s">
        <v>138</v>
      </c>
      <c r="P178" s="6" t="str">
        <f t="shared" si="177"/>
        <v>－</v>
      </c>
      <c r="Q178" s="4">
        <v>406</v>
      </c>
      <c r="R178" s="5">
        <v>14</v>
      </c>
      <c r="S178" s="6">
        <f t="shared" si="178"/>
        <v>420</v>
      </c>
      <c r="T178" s="4">
        <v>4</v>
      </c>
      <c r="U178" s="5" t="s">
        <v>138</v>
      </c>
      <c r="V178" s="6">
        <f t="shared" si="179"/>
        <v>4</v>
      </c>
      <c r="W178" s="4" t="s">
        <v>138</v>
      </c>
      <c r="X178" s="5" t="s">
        <v>138</v>
      </c>
      <c r="Y178" s="6" t="str">
        <f t="shared" si="180"/>
        <v>－</v>
      </c>
      <c r="Z178" s="4" t="s">
        <v>138</v>
      </c>
      <c r="AA178" s="5" t="s">
        <v>138</v>
      </c>
      <c r="AB178" s="6" t="str">
        <f t="shared" si="181"/>
        <v>－</v>
      </c>
      <c r="AC178" s="4">
        <v>1</v>
      </c>
      <c r="AD178" s="5" t="s">
        <v>138</v>
      </c>
      <c r="AE178" s="6">
        <f t="shared" si="182"/>
        <v>1</v>
      </c>
      <c r="AF178" s="4" t="s">
        <v>138</v>
      </c>
      <c r="AG178" s="5" t="s">
        <v>138</v>
      </c>
      <c r="AH178" s="6" t="str">
        <f t="shared" si="183"/>
        <v>－</v>
      </c>
      <c r="AI178" s="4" t="s">
        <v>138</v>
      </c>
      <c r="AJ178" s="5" t="s">
        <v>138</v>
      </c>
      <c r="AK178" s="6" t="str">
        <f t="shared" si="184"/>
        <v>－</v>
      </c>
      <c r="AL178" s="4" t="s">
        <v>138</v>
      </c>
      <c r="AM178" s="5" t="s">
        <v>138</v>
      </c>
      <c r="AN178" s="6" t="str">
        <f t="shared" si="185"/>
        <v>－</v>
      </c>
      <c r="AO178" s="4" t="s">
        <v>138</v>
      </c>
      <c r="AP178" s="5" t="s">
        <v>138</v>
      </c>
      <c r="AQ178" s="6" t="str">
        <f t="shared" si="186"/>
        <v>－</v>
      </c>
      <c r="AR178" s="4" t="s">
        <v>138</v>
      </c>
      <c r="AS178" s="5" t="s">
        <v>138</v>
      </c>
      <c r="AT178" s="6" t="str">
        <f t="shared" si="187"/>
        <v>－</v>
      </c>
      <c r="AU178" s="4" t="s">
        <v>138</v>
      </c>
      <c r="AV178" s="5" t="s">
        <v>138</v>
      </c>
      <c r="AW178" s="6" t="str">
        <f t="shared" si="188"/>
        <v>－</v>
      </c>
      <c r="AX178" s="4">
        <v>2</v>
      </c>
      <c r="AY178" s="5" t="s">
        <v>138</v>
      </c>
      <c r="AZ178" s="6">
        <f t="shared" si="189"/>
        <v>2</v>
      </c>
      <c r="BA178" s="4" t="s">
        <v>138</v>
      </c>
      <c r="BB178" s="5" t="s">
        <v>138</v>
      </c>
      <c r="BC178" s="6" t="str">
        <f t="shared" si="190"/>
        <v>－</v>
      </c>
      <c r="BD178" s="4" t="s">
        <v>138</v>
      </c>
      <c r="BE178" s="5" t="s">
        <v>138</v>
      </c>
      <c r="BF178" s="6" t="str">
        <f t="shared" si="191"/>
        <v>－</v>
      </c>
      <c r="BG178" s="4">
        <f t="shared" si="200"/>
        <v>168661</v>
      </c>
      <c r="BH178" s="5">
        <f t="shared" si="200"/>
        <v>958</v>
      </c>
      <c r="BI178" s="6">
        <f t="shared" si="192"/>
        <v>169619</v>
      </c>
      <c r="BJ178" s="4"/>
      <c r="BK178" s="5"/>
      <c r="BL178" s="6"/>
      <c r="BM178" s="4"/>
      <c r="BN178" s="5"/>
      <c r="BO178" s="6"/>
      <c r="BP178" s="4"/>
      <c r="BQ178" s="5"/>
      <c r="BR178" s="6"/>
      <c r="BS178" s="4"/>
      <c r="BT178" s="5"/>
      <c r="BU178" s="6"/>
      <c r="BV178" s="4"/>
      <c r="BW178" s="5"/>
      <c r="BX178" s="6"/>
    </row>
    <row r="179" spans="1:76" s="26" customFormat="1" ht="12.75" customHeight="1" x14ac:dyDescent="0.15">
      <c r="A179" s="61"/>
      <c r="B179" s="67" t="s">
        <v>88</v>
      </c>
      <c r="C179" s="68"/>
      <c r="D179" s="56"/>
      <c r="E179" s="4">
        <v>337788</v>
      </c>
      <c r="F179" s="5">
        <v>1487</v>
      </c>
      <c r="G179" s="6">
        <f t="shared" si="167"/>
        <v>339275</v>
      </c>
      <c r="H179" s="4" t="s">
        <v>138</v>
      </c>
      <c r="I179" s="5" t="s">
        <v>138</v>
      </c>
      <c r="J179" s="6" t="str">
        <f t="shared" si="198"/>
        <v>－</v>
      </c>
      <c r="K179" s="4">
        <v>15</v>
      </c>
      <c r="L179" s="5" t="s">
        <v>138</v>
      </c>
      <c r="M179" s="6">
        <f t="shared" si="176"/>
        <v>15</v>
      </c>
      <c r="N179" s="4" t="s">
        <v>138</v>
      </c>
      <c r="O179" s="5" t="s">
        <v>138</v>
      </c>
      <c r="P179" s="6" t="str">
        <f t="shared" si="177"/>
        <v>－</v>
      </c>
      <c r="Q179" s="4">
        <v>1010</v>
      </c>
      <c r="R179" s="5">
        <v>33</v>
      </c>
      <c r="S179" s="6">
        <f t="shared" si="178"/>
        <v>1043</v>
      </c>
      <c r="T179" s="4">
        <v>16</v>
      </c>
      <c r="U179" s="5" t="s">
        <v>138</v>
      </c>
      <c r="V179" s="6">
        <f t="shared" si="179"/>
        <v>16</v>
      </c>
      <c r="W179" s="4" t="s">
        <v>138</v>
      </c>
      <c r="X179" s="5" t="s">
        <v>138</v>
      </c>
      <c r="Y179" s="6" t="str">
        <f t="shared" si="180"/>
        <v>－</v>
      </c>
      <c r="Z179" s="4" t="s">
        <v>138</v>
      </c>
      <c r="AA179" s="5" t="s">
        <v>138</v>
      </c>
      <c r="AB179" s="6" t="str">
        <f t="shared" si="181"/>
        <v>－</v>
      </c>
      <c r="AC179" s="4" t="s">
        <v>138</v>
      </c>
      <c r="AD179" s="5" t="s">
        <v>138</v>
      </c>
      <c r="AE179" s="6" t="str">
        <f t="shared" si="182"/>
        <v>－</v>
      </c>
      <c r="AF179" s="4" t="s">
        <v>138</v>
      </c>
      <c r="AG179" s="5" t="s">
        <v>138</v>
      </c>
      <c r="AH179" s="6" t="str">
        <f t="shared" si="183"/>
        <v>－</v>
      </c>
      <c r="AI179" s="4" t="s">
        <v>138</v>
      </c>
      <c r="AJ179" s="5" t="s">
        <v>138</v>
      </c>
      <c r="AK179" s="6" t="str">
        <f t="shared" si="184"/>
        <v>－</v>
      </c>
      <c r="AL179" s="4" t="s">
        <v>138</v>
      </c>
      <c r="AM179" s="5" t="s">
        <v>138</v>
      </c>
      <c r="AN179" s="6" t="str">
        <f t="shared" si="185"/>
        <v>－</v>
      </c>
      <c r="AO179" s="4" t="s">
        <v>138</v>
      </c>
      <c r="AP179" s="5" t="s">
        <v>138</v>
      </c>
      <c r="AQ179" s="6" t="str">
        <f t="shared" si="186"/>
        <v>－</v>
      </c>
      <c r="AR179" s="4" t="s">
        <v>138</v>
      </c>
      <c r="AS179" s="5" t="s">
        <v>138</v>
      </c>
      <c r="AT179" s="6" t="str">
        <f t="shared" si="187"/>
        <v>－</v>
      </c>
      <c r="AU179" s="4" t="s">
        <v>138</v>
      </c>
      <c r="AV179" s="5" t="s">
        <v>138</v>
      </c>
      <c r="AW179" s="6" t="str">
        <f t="shared" si="188"/>
        <v>－</v>
      </c>
      <c r="AX179" s="4">
        <v>2</v>
      </c>
      <c r="AY179" s="5" t="s">
        <v>138</v>
      </c>
      <c r="AZ179" s="6">
        <f t="shared" si="189"/>
        <v>2</v>
      </c>
      <c r="BA179" s="4" t="s">
        <v>138</v>
      </c>
      <c r="BB179" s="5" t="s">
        <v>138</v>
      </c>
      <c r="BC179" s="6" t="str">
        <f t="shared" si="190"/>
        <v>－</v>
      </c>
      <c r="BD179" s="4">
        <v>3</v>
      </c>
      <c r="BE179" s="5" t="s">
        <v>138</v>
      </c>
      <c r="BF179" s="6">
        <f t="shared" si="191"/>
        <v>3</v>
      </c>
      <c r="BG179" s="4">
        <f t="shared" si="200"/>
        <v>338834</v>
      </c>
      <c r="BH179" s="5">
        <f t="shared" si="200"/>
        <v>1520</v>
      </c>
      <c r="BI179" s="6">
        <f t="shared" si="192"/>
        <v>340354</v>
      </c>
      <c r="BJ179" s="4"/>
      <c r="BK179" s="5"/>
      <c r="BL179" s="6"/>
      <c r="BM179" s="4"/>
      <c r="BN179" s="5"/>
      <c r="BO179" s="6"/>
      <c r="BP179" s="4"/>
      <c r="BQ179" s="5"/>
      <c r="BR179" s="6"/>
      <c r="BS179" s="4"/>
      <c r="BT179" s="5"/>
      <c r="BU179" s="6"/>
      <c r="BV179" s="4"/>
      <c r="BW179" s="5"/>
      <c r="BX179" s="6"/>
    </row>
    <row r="180" spans="1:76" s="26" customFormat="1" ht="12.75" customHeight="1" x14ac:dyDescent="0.15">
      <c r="A180" s="61"/>
      <c r="B180" s="54" t="s">
        <v>151</v>
      </c>
      <c r="C180" s="55" t="s">
        <v>89</v>
      </c>
      <c r="D180" s="56"/>
      <c r="E180" s="4">
        <v>318749</v>
      </c>
      <c r="F180" s="5">
        <v>2195</v>
      </c>
      <c r="G180" s="6">
        <f t="shared" si="167"/>
        <v>320944</v>
      </c>
      <c r="H180" s="4" t="s">
        <v>138</v>
      </c>
      <c r="I180" s="5" t="s">
        <v>138</v>
      </c>
      <c r="J180" s="6" t="str">
        <f t="shared" si="198"/>
        <v>－</v>
      </c>
      <c r="K180" s="4">
        <v>6</v>
      </c>
      <c r="L180" s="5">
        <v>2</v>
      </c>
      <c r="M180" s="6">
        <f t="shared" si="176"/>
        <v>8</v>
      </c>
      <c r="N180" s="4" t="s">
        <v>138</v>
      </c>
      <c r="O180" s="5" t="s">
        <v>138</v>
      </c>
      <c r="P180" s="6" t="str">
        <f t="shared" si="177"/>
        <v>－</v>
      </c>
      <c r="Q180" s="4">
        <v>1009</v>
      </c>
      <c r="R180" s="5">
        <v>65</v>
      </c>
      <c r="S180" s="6">
        <f t="shared" si="178"/>
        <v>1074</v>
      </c>
      <c r="T180" s="4">
        <v>4</v>
      </c>
      <c r="U180" s="5" t="s">
        <v>138</v>
      </c>
      <c r="V180" s="6">
        <f t="shared" si="179"/>
        <v>4</v>
      </c>
      <c r="W180" s="4" t="s">
        <v>138</v>
      </c>
      <c r="X180" s="5" t="s">
        <v>138</v>
      </c>
      <c r="Y180" s="6" t="str">
        <f t="shared" si="180"/>
        <v>－</v>
      </c>
      <c r="Z180" s="4">
        <v>1</v>
      </c>
      <c r="AA180" s="5" t="s">
        <v>138</v>
      </c>
      <c r="AB180" s="6">
        <f t="shared" si="181"/>
        <v>1</v>
      </c>
      <c r="AC180" s="4" t="s">
        <v>138</v>
      </c>
      <c r="AD180" s="5" t="s">
        <v>138</v>
      </c>
      <c r="AE180" s="6" t="str">
        <f t="shared" si="182"/>
        <v>－</v>
      </c>
      <c r="AF180" s="4" t="s">
        <v>138</v>
      </c>
      <c r="AG180" s="5" t="s">
        <v>138</v>
      </c>
      <c r="AH180" s="6" t="str">
        <f t="shared" si="183"/>
        <v>－</v>
      </c>
      <c r="AI180" s="4" t="s">
        <v>138</v>
      </c>
      <c r="AJ180" s="5" t="s">
        <v>138</v>
      </c>
      <c r="AK180" s="6" t="str">
        <f t="shared" si="184"/>
        <v>－</v>
      </c>
      <c r="AL180" s="4" t="s">
        <v>138</v>
      </c>
      <c r="AM180" s="5" t="s">
        <v>138</v>
      </c>
      <c r="AN180" s="6" t="str">
        <f t="shared" si="185"/>
        <v>－</v>
      </c>
      <c r="AO180" s="4" t="s">
        <v>138</v>
      </c>
      <c r="AP180" s="5" t="s">
        <v>138</v>
      </c>
      <c r="AQ180" s="6" t="str">
        <f t="shared" si="186"/>
        <v>－</v>
      </c>
      <c r="AR180" s="4" t="s">
        <v>138</v>
      </c>
      <c r="AS180" s="5" t="s">
        <v>138</v>
      </c>
      <c r="AT180" s="6" t="str">
        <f t="shared" si="187"/>
        <v>－</v>
      </c>
      <c r="AU180" s="4" t="s">
        <v>138</v>
      </c>
      <c r="AV180" s="5" t="s">
        <v>138</v>
      </c>
      <c r="AW180" s="6" t="str">
        <f t="shared" si="188"/>
        <v>－</v>
      </c>
      <c r="AX180" s="4">
        <v>2</v>
      </c>
      <c r="AY180" s="5" t="s">
        <v>138</v>
      </c>
      <c r="AZ180" s="6">
        <f t="shared" si="189"/>
        <v>2</v>
      </c>
      <c r="BA180" s="4" t="s">
        <v>138</v>
      </c>
      <c r="BB180" s="5" t="s">
        <v>138</v>
      </c>
      <c r="BC180" s="6" t="str">
        <f t="shared" si="190"/>
        <v>－</v>
      </c>
      <c r="BD180" s="4">
        <v>2</v>
      </c>
      <c r="BE180" s="5" t="s">
        <v>138</v>
      </c>
      <c r="BF180" s="6">
        <f t="shared" si="191"/>
        <v>2</v>
      </c>
      <c r="BG180" s="4">
        <f t="shared" si="200"/>
        <v>319773</v>
      </c>
      <c r="BH180" s="5">
        <f t="shared" si="200"/>
        <v>2262</v>
      </c>
      <c r="BI180" s="6">
        <f t="shared" si="192"/>
        <v>322035</v>
      </c>
      <c r="BJ180" s="4"/>
      <c r="BK180" s="5"/>
      <c r="BL180" s="6"/>
      <c r="BM180" s="4"/>
      <c r="BN180" s="5"/>
      <c r="BO180" s="6"/>
      <c r="BP180" s="4"/>
      <c r="BQ180" s="5"/>
      <c r="BR180" s="6"/>
      <c r="BS180" s="4"/>
      <c r="BT180" s="5"/>
      <c r="BU180" s="6"/>
      <c r="BV180" s="4"/>
      <c r="BW180" s="5"/>
      <c r="BX180" s="6"/>
    </row>
    <row r="181" spans="1:76" s="26" customFormat="1" ht="12.75" customHeight="1" x14ac:dyDescent="0.15">
      <c r="A181" s="61"/>
      <c r="B181" s="54"/>
      <c r="C181" s="55" t="s">
        <v>15</v>
      </c>
      <c r="D181" s="56"/>
      <c r="E181" s="4">
        <v>149606</v>
      </c>
      <c r="F181" s="5">
        <v>809</v>
      </c>
      <c r="G181" s="6">
        <f t="shared" si="167"/>
        <v>150415</v>
      </c>
      <c r="H181" s="4" t="s">
        <v>138</v>
      </c>
      <c r="I181" s="5" t="s">
        <v>138</v>
      </c>
      <c r="J181" s="6" t="str">
        <f t="shared" si="198"/>
        <v>－</v>
      </c>
      <c r="K181" s="4">
        <v>2</v>
      </c>
      <c r="L181" s="5" t="s">
        <v>138</v>
      </c>
      <c r="M181" s="6">
        <f t="shared" si="176"/>
        <v>2</v>
      </c>
      <c r="N181" s="4" t="s">
        <v>138</v>
      </c>
      <c r="O181" s="5" t="s">
        <v>138</v>
      </c>
      <c r="P181" s="6" t="str">
        <f t="shared" si="177"/>
        <v>－</v>
      </c>
      <c r="Q181" s="4">
        <v>297</v>
      </c>
      <c r="R181" s="5">
        <v>13</v>
      </c>
      <c r="S181" s="6">
        <f t="shared" si="178"/>
        <v>310</v>
      </c>
      <c r="T181" s="4">
        <v>4</v>
      </c>
      <c r="U181" s="5" t="s">
        <v>138</v>
      </c>
      <c r="V181" s="6">
        <f t="shared" si="179"/>
        <v>4</v>
      </c>
      <c r="W181" s="4" t="s">
        <v>138</v>
      </c>
      <c r="X181" s="5" t="s">
        <v>138</v>
      </c>
      <c r="Y181" s="6" t="str">
        <f t="shared" si="180"/>
        <v>－</v>
      </c>
      <c r="Z181" s="4" t="s">
        <v>138</v>
      </c>
      <c r="AA181" s="5" t="s">
        <v>138</v>
      </c>
      <c r="AB181" s="6" t="str">
        <f t="shared" si="181"/>
        <v>－</v>
      </c>
      <c r="AC181" s="4" t="s">
        <v>138</v>
      </c>
      <c r="AD181" s="5" t="s">
        <v>138</v>
      </c>
      <c r="AE181" s="6" t="str">
        <f t="shared" si="182"/>
        <v>－</v>
      </c>
      <c r="AF181" s="4" t="s">
        <v>138</v>
      </c>
      <c r="AG181" s="5" t="s">
        <v>138</v>
      </c>
      <c r="AH181" s="6" t="str">
        <f t="shared" si="183"/>
        <v>－</v>
      </c>
      <c r="AI181" s="4" t="s">
        <v>138</v>
      </c>
      <c r="AJ181" s="5" t="s">
        <v>138</v>
      </c>
      <c r="AK181" s="6" t="str">
        <f t="shared" si="184"/>
        <v>－</v>
      </c>
      <c r="AL181" s="4" t="s">
        <v>138</v>
      </c>
      <c r="AM181" s="5" t="s">
        <v>138</v>
      </c>
      <c r="AN181" s="6" t="str">
        <f t="shared" si="185"/>
        <v>－</v>
      </c>
      <c r="AO181" s="4" t="s">
        <v>138</v>
      </c>
      <c r="AP181" s="5" t="s">
        <v>138</v>
      </c>
      <c r="AQ181" s="6" t="str">
        <f t="shared" si="186"/>
        <v>－</v>
      </c>
      <c r="AR181" s="4" t="s">
        <v>138</v>
      </c>
      <c r="AS181" s="5" t="s">
        <v>138</v>
      </c>
      <c r="AT181" s="6" t="str">
        <f t="shared" si="187"/>
        <v>－</v>
      </c>
      <c r="AU181" s="4" t="s">
        <v>138</v>
      </c>
      <c r="AV181" s="5" t="s">
        <v>138</v>
      </c>
      <c r="AW181" s="6" t="str">
        <f t="shared" si="188"/>
        <v>－</v>
      </c>
      <c r="AX181" s="4" t="s">
        <v>138</v>
      </c>
      <c r="AY181" s="5" t="s">
        <v>138</v>
      </c>
      <c r="AZ181" s="6" t="str">
        <f t="shared" si="189"/>
        <v>－</v>
      </c>
      <c r="BA181" s="4" t="s">
        <v>138</v>
      </c>
      <c r="BB181" s="5" t="s">
        <v>138</v>
      </c>
      <c r="BC181" s="6" t="str">
        <f t="shared" si="190"/>
        <v>－</v>
      </c>
      <c r="BD181" s="4" t="s">
        <v>138</v>
      </c>
      <c r="BE181" s="5">
        <v>2</v>
      </c>
      <c r="BF181" s="6">
        <f t="shared" si="191"/>
        <v>2</v>
      </c>
      <c r="BG181" s="4">
        <f t="shared" si="200"/>
        <v>149909</v>
      </c>
      <c r="BH181" s="5">
        <f t="shared" si="200"/>
        <v>824</v>
      </c>
      <c r="BI181" s="6">
        <f t="shared" si="192"/>
        <v>150733</v>
      </c>
      <c r="BJ181" s="4"/>
      <c r="BK181" s="5"/>
      <c r="BL181" s="6"/>
      <c r="BM181" s="4"/>
      <c r="BN181" s="5"/>
      <c r="BO181" s="6"/>
      <c r="BP181" s="4"/>
      <c r="BQ181" s="5"/>
      <c r="BR181" s="6"/>
      <c r="BS181" s="4"/>
      <c r="BT181" s="5"/>
      <c r="BU181" s="6"/>
      <c r="BV181" s="4"/>
      <c r="BW181" s="5"/>
      <c r="BX181" s="6"/>
    </row>
    <row r="182" spans="1:76" s="26" customFormat="1" ht="12.75" customHeight="1" x14ac:dyDescent="0.15">
      <c r="A182" s="61"/>
      <c r="B182" s="54"/>
      <c r="C182" s="55" t="s">
        <v>90</v>
      </c>
      <c r="D182" s="56"/>
      <c r="E182" s="4">
        <v>32868</v>
      </c>
      <c r="F182" s="5">
        <v>141</v>
      </c>
      <c r="G182" s="6">
        <f t="shared" si="167"/>
        <v>33009</v>
      </c>
      <c r="H182" s="4" t="s">
        <v>138</v>
      </c>
      <c r="I182" s="5" t="s">
        <v>138</v>
      </c>
      <c r="J182" s="6" t="str">
        <f t="shared" si="198"/>
        <v>－</v>
      </c>
      <c r="K182" s="4" t="s">
        <v>138</v>
      </c>
      <c r="L182" s="5" t="s">
        <v>138</v>
      </c>
      <c r="M182" s="6" t="str">
        <f t="shared" si="176"/>
        <v>－</v>
      </c>
      <c r="N182" s="4" t="s">
        <v>138</v>
      </c>
      <c r="O182" s="5" t="s">
        <v>138</v>
      </c>
      <c r="P182" s="6" t="str">
        <f t="shared" si="177"/>
        <v>－</v>
      </c>
      <c r="Q182" s="4">
        <v>76</v>
      </c>
      <c r="R182" s="5">
        <v>1</v>
      </c>
      <c r="S182" s="6">
        <f t="shared" si="178"/>
        <v>77</v>
      </c>
      <c r="T182" s="4" t="s">
        <v>138</v>
      </c>
      <c r="U182" s="5" t="s">
        <v>138</v>
      </c>
      <c r="V182" s="6" t="str">
        <f t="shared" si="179"/>
        <v>－</v>
      </c>
      <c r="W182" s="4" t="s">
        <v>138</v>
      </c>
      <c r="X182" s="5" t="s">
        <v>138</v>
      </c>
      <c r="Y182" s="6" t="str">
        <f t="shared" si="180"/>
        <v>－</v>
      </c>
      <c r="Z182" s="4" t="s">
        <v>138</v>
      </c>
      <c r="AA182" s="5" t="s">
        <v>138</v>
      </c>
      <c r="AB182" s="6" t="str">
        <f t="shared" si="181"/>
        <v>－</v>
      </c>
      <c r="AC182" s="4" t="s">
        <v>138</v>
      </c>
      <c r="AD182" s="5" t="s">
        <v>138</v>
      </c>
      <c r="AE182" s="6" t="str">
        <f t="shared" si="182"/>
        <v>－</v>
      </c>
      <c r="AF182" s="4" t="s">
        <v>138</v>
      </c>
      <c r="AG182" s="5" t="s">
        <v>138</v>
      </c>
      <c r="AH182" s="6" t="str">
        <f t="shared" si="183"/>
        <v>－</v>
      </c>
      <c r="AI182" s="4" t="s">
        <v>138</v>
      </c>
      <c r="AJ182" s="5" t="s">
        <v>138</v>
      </c>
      <c r="AK182" s="6" t="str">
        <f t="shared" si="184"/>
        <v>－</v>
      </c>
      <c r="AL182" s="4" t="s">
        <v>138</v>
      </c>
      <c r="AM182" s="5" t="s">
        <v>138</v>
      </c>
      <c r="AN182" s="6" t="str">
        <f t="shared" si="185"/>
        <v>－</v>
      </c>
      <c r="AO182" s="4" t="s">
        <v>138</v>
      </c>
      <c r="AP182" s="5" t="s">
        <v>138</v>
      </c>
      <c r="AQ182" s="6" t="str">
        <f t="shared" si="186"/>
        <v>－</v>
      </c>
      <c r="AR182" s="4" t="s">
        <v>138</v>
      </c>
      <c r="AS182" s="5" t="s">
        <v>138</v>
      </c>
      <c r="AT182" s="6" t="str">
        <f t="shared" si="187"/>
        <v>－</v>
      </c>
      <c r="AU182" s="4" t="s">
        <v>138</v>
      </c>
      <c r="AV182" s="5" t="s">
        <v>138</v>
      </c>
      <c r="AW182" s="6" t="str">
        <f t="shared" si="188"/>
        <v>－</v>
      </c>
      <c r="AX182" s="4" t="s">
        <v>138</v>
      </c>
      <c r="AY182" s="5" t="s">
        <v>138</v>
      </c>
      <c r="AZ182" s="6" t="str">
        <f t="shared" si="189"/>
        <v>－</v>
      </c>
      <c r="BA182" s="4" t="s">
        <v>138</v>
      </c>
      <c r="BB182" s="5" t="s">
        <v>138</v>
      </c>
      <c r="BC182" s="6" t="str">
        <f t="shared" si="190"/>
        <v>－</v>
      </c>
      <c r="BD182" s="4" t="s">
        <v>138</v>
      </c>
      <c r="BE182" s="5" t="s">
        <v>138</v>
      </c>
      <c r="BF182" s="6" t="str">
        <f t="shared" si="191"/>
        <v>－</v>
      </c>
      <c r="BG182" s="4">
        <f t="shared" si="200"/>
        <v>32944</v>
      </c>
      <c r="BH182" s="5">
        <f t="shared" si="200"/>
        <v>142</v>
      </c>
      <c r="BI182" s="6">
        <f t="shared" si="192"/>
        <v>33086</v>
      </c>
      <c r="BJ182" s="4"/>
      <c r="BK182" s="5"/>
      <c r="BL182" s="6"/>
      <c r="BM182" s="4"/>
      <c r="BN182" s="5"/>
      <c r="BO182" s="6"/>
      <c r="BP182" s="4"/>
      <c r="BQ182" s="5"/>
      <c r="BR182" s="6"/>
      <c r="BS182" s="4"/>
      <c r="BT182" s="5"/>
      <c r="BU182" s="6"/>
      <c r="BV182" s="4"/>
      <c r="BW182" s="5"/>
      <c r="BX182" s="6"/>
    </row>
    <row r="183" spans="1:76" s="26" customFormat="1" ht="12.75" customHeight="1" x14ac:dyDescent="0.15">
      <c r="A183" s="61"/>
      <c r="B183" s="67" t="s">
        <v>91</v>
      </c>
      <c r="C183" s="68"/>
      <c r="D183" s="56"/>
      <c r="E183" s="4">
        <v>661387</v>
      </c>
      <c r="F183" s="5">
        <v>3808</v>
      </c>
      <c r="G183" s="6">
        <f t="shared" si="167"/>
        <v>665195</v>
      </c>
      <c r="H183" s="4" t="s">
        <v>138</v>
      </c>
      <c r="I183" s="5" t="s">
        <v>138</v>
      </c>
      <c r="J183" s="6" t="str">
        <f t="shared" si="198"/>
        <v>－</v>
      </c>
      <c r="K183" s="4">
        <v>13</v>
      </c>
      <c r="L183" s="5">
        <v>15</v>
      </c>
      <c r="M183" s="6">
        <f t="shared" si="176"/>
        <v>28</v>
      </c>
      <c r="N183" s="4" t="s">
        <v>138</v>
      </c>
      <c r="O183" s="5" t="s">
        <v>138</v>
      </c>
      <c r="P183" s="6" t="str">
        <f t="shared" si="177"/>
        <v>－</v>
      </c>
      <c r="Q183" s="4">
        <v>1495</v>
      </c>
      <c r="R183" s="5">
        <v>107</v>
      </c>
      <c r="S183" s="6">
        <f t="shared" si="178"/>
        <v>1602</v>
      </c>
      <c r="T183" s="4">
        <v>12</v>
      </c>
      <c r="U183" s="5" t="s">
        <v>138</v>
      </c>
      <c r="V183" s="6">
        <f t="shared" si="179"/>
        <v>12</v>
      </c>
      <c r="W183" s="4" t="s">
        <v>138</v>
      </c>
      <c r="X183" s="5" t="s">
        <v>138</v>
      </c>
      <c r="Y183" s="6" t="str">
        <f t="shared" si="180"/>
        <v>－</v>
      </c>
      <c r="Z183" s="4" t="s">
        <v>138</v>
      </c>
      <c r="AA183" s="5" t="s">
        <v>138</v>
      </c>
      <c r="AB183" s="6" t="str">
        <f t="shared" si="181"/>
        <v>－</v>
      </c>
      <c r="AC183" s="4">
        <v>3</v>
      </c>
      <c r="AD183" s="5" t="s">
        <v>138</v>
      </c>
      <c r="AE183" s="6">
        <f t="shared" si="182"/>
        <v>3</v>
      </c>
      <c r="AF183" s="4" t="s">
        <v>138</v>
      </c>
      <c r="AG183" s="5" t="s">
        <v>138</v>
      </c>
      <c r="AH183" s="6" t="str">
        <f t="shared" si="183"/>
        <v>－</v>
      </c>
      <c r="AI183" s="4" t="s">
        <v>138</v>
      </c>
      <c r="AJ183" s="5" t="s">
        <v>138</v>
      </c>
      <c r="AK183" s="6" t="str">
        <f t="shared" si="184"/>
        <v>－</v>
      </c>
      <c r="AL183" s="4" t="s">
        <v>138</v>
      </c>
      <c r="AM183" s="5" t="s">
        <v>138</v>
      </c>
      <c r="AN183" s="6" t="str">
        <f t="shared" si="185"/>
        <v>－</v>
      </c>
      <c r="AO183" s="4" t="s">
        <v>138</v>
      </c>
      <c r="AP183" s="5" t="s">
        <v>138</v>
      </c>
      <c r="AQ183" s="6" t="str">
        <f t="shared" si="186"/>
        <v>－</v>
      </c>
      <c r="AR183" s="4" t="s">
        <v>138</v>
      </c>
      <c r="AS183" s="5" t="s">
        <v>138</v>
      </c>
      <c r="AT183" s="6" t="str">
        <f t="shared" si="187"/>
        <v>－</v>
      </c>
      <c r="AU183" s="4" t="s">
        <v>138</v>
      </c>
      <c r="AV183" s="5" t="s">
        <v>138</v>
      </c>
      <c r="AW183" s="6" t="str">
        <f t="shared" si="188"/>
        <v>－</v>
      </c>
      <c r="AX183" s="4">
        <v>3</v>
      </c>
      <c r="AY183" s="5" t="s">
        <v>138</v>
      </c>
      <c r="AZ183" s="6">
        <f t="shared" si="189"/>
        <v>3</v>
      </c>
      <c r="BA183" s="4" t="s">
        <v>138</v>
      </c>
      <c r="BB183" s="5" t="s">
        <v>138</v>
      </c>
      <c r="BC183" s="6" t="str">
        <f t="shared" si="190"/>
        <v>－</v>
      </c>
      <c r="BD183" s="4">
        <v>4</v>
      </c>
      <c r="BE183" s="5">
        <v>5</v>
      </c>
      <c r="BF183" s="6">
        <f t="shared" si="191"/>
        <v>9</v>
      </c>
      <c r="BG183" s="4">
        <f t="shared" si="200"/>
        <v>662917</v>
      </c>
      <c r="BH183" s="5">
        <f t="shared" si="200"/>
        <v>3935</v>
      </c>
      <c r="BI183" s="6">
        <f t="shared" si="192"/>
        <v>666852</v>
      </c>
      <c r="BJ183" s="4"/>
      <c r="BK183" s="5"/>
      <c r="BL183" s="6"/>
      <c r="BM183" s="4"/>
      <c r="BN183" s="5"/>
      <c r="BO183" s="6"/>
      <c r="BP183" s="4"/>
      <c r="BQ183" s="5"/>
      <c r="BR183" s="6"/>
      <c r="BS183" s="4"/>
      <c r="BT183" s="5"/>
      <c r="BU183" s="6"/>
      <c r="BV183" s="4"/>
      <c r="BW183" s="5"/>
      <c r="BX183" s="6"/>
    </row>
    <row r="184" spans="1:76" s="26" customFormat="1" ht="12.75" customHeight="1" x14ac:dyDescent="0.15">
      <c r="A184" s="61"/>
      <c r="B184" s="67" t="s">
        <v>92</v>
      </c>
      <c r="C184" s="68"/>
      <c r="D184" s="56"/>
      <c r="E184" s="4">
        <v>443468</v>
      </c>
      <c r="F184" s="5">
        <v>2376</v>
      </c>
      <c r="G184" s="6">
        <f t="shared" si="167"/>
        <v>445844</v>
      </c>
      <c r="H184" s="4" t="s">
        <v>138</v>
      </c>
      <c r="I184" s="5" t="s">
        <v>138</v>
      </c>
      <c r="J184" s="6" t="str">
        <f t="shared" si="198"/>
        <v>－</v>
      </c>
      <c r="K184" s="4">
        <v>28</v>
      </c>
      <c r="L184" s="5">
        <v>21</v>
      </c>
      <c r="M184" s="6">
        <f t="shared" si="176"/>
        <v>49</v>
      </c>
      <c r="N184" s="4" t="s">
        <v>138</v>
      </c>
      <c r="O184" s="5" t="s">
        <v>138</v>
      </c>
      <c r="P184" s="6" t="str">
        <f t="shared" si="177"/>
        <v>－</v>
      </c>
      <c r="Q184" s="4">
        <v>1384</v>
      </c>
      <c r="R184" s="5">
        <v>51</v>
      </c>
      <c r="S184" s="6">
        <f t="shared" si="178"/>
        <v>1435</v>
      </c>
      <c r="T184" s="4">
        <v>34</v>
      </c>
      <c r="U184" s="5">
        <v>2</v>
      </c>
      <c r="V184" s="6">
        <f t="shared" si="179"/>
        <v>36</v>
      </c>
      <c r="W184" s="4" t="s">
        <v>138</v>
      </c>
      <c r="X184" s="5" t="s">
        <v>138</v>
      </c>
      <c r="Y184" s="6" t="str">
        <f t="shared" si="180"/>
        <v>－</v>
      </c>
      <c r="Z184" s="4" t="s">
        <v>138</v>
      </c>
      <c r="AA184" s="5" t="s">
        <v>138</v>
      </c>
      <c r="AB184" s="6" t="str">
        <f t="shared" si="181"/>
        <v>－</v>
      </c>
      <c r="AC184" s="4" t="s">
        <v>138</v>
      </c>
      <c r="AD184" s="5" t="s">
        <v>138</v>
      </c>
      <c r="AE184" s="6" t="str">
        <f t="shared" si="182"/>
        <v>－</v>
      </c>
      <c r="AF184" s="4" t="s">
        <v>138</v>
      </c>
      <c r="AG184" s="5" t="s">
        <v>138</v>
      </c>
      <c r="AH184" s="6" t="str">
        <f t="shared" si="183"/>
        <v>－</v>
      </c>
      <c r="AI184" s="4" t="s">
        <v>138</v>
      </c>
      <c r="AJ184" s="5" t="s">
        <v>138</v>
      </c>
      <c r="AK184" s="6" t="str">
        <f t="shared" si="184"/>
        <v>－</v>
      </c>
      <c r="AL184" s="4" t="s">
        <v>138</v>
      </c>
      <c r="AM184" s="5" t="s">
        <v>138</v>
      </c>
      <c r="AN184" s="6" t="str">
        <f t="shared" si="185"/>
        <v>－</v>
      </c>
      <c r="AO184" s="4" t="s">
        <v>138</v>
      </c>
      <c r="AP184" s="5" t="s">
        <v>138</v>
      </c>
      <c r="AQ184" s="6" t="str">
        <f t="shared" si="186"/>
        <v>－</v>
      </c>
      <c r="AR184" s="4" t="s">
        <v>138</v>
      </c>
      <c r="AS184" s="5" t="s">
        <v>138</v>
      </c>
      <c r="AT184" s="6" t="str">
        <f t="shared" si="187"/>
        <v>－</v>
      </c>
      <c r="AU184" s="4" t="s">
        <v>138</v>
      </c>
      <c r="AV184" s="5" t="s">
        <v>138</v>
      </c>
      <c r="AW184" s="6" t="str">
        <f t="shared" si="188"/>
        <v>－</v>
      </c>
      <c r="AX184" s="4">
        <v>8</v>
      </c>
      <c r="AY184" s="5">
        <v>2</v>
      </c>
      <c r="AZ184" s="6">
        <f t="shared" si="189"/>
        <v>10</v>
      </c>
      <c r="BA184" s="4" t="s">
        <v>138</v>
      </c>
      <c r="BB184" s="5" t="s">
        <v>138</v>
      </c>
      <c r="BC184" s="6" t="str">
        <f t="shared" si="190"/>
        <v>－</v>
      </c>
      <c r="BD184" s="4">
        <v>5</v>
      </c>
      <c r="BE184" s="5">
        <v>14</v>
      </c>
      <c r="BF184" s="6">
        <f t="shared" si="191"/>
        <v>19</v>
      </c>
      <c r="BG184" s="4">
        <f t="shared" si="200"/>
        <v>444927</v>
      </c>
      <c r="BH184" s="5">
        <f t="shared" si="200"/>
        <v>2466</v>
      </c>
      <c r="BI184" s="6">
        <f t="shared" si="192"/>
        <v>447393</v>
      </c>
      <c r="BJ184" s="4"/>
      <c r="BK184" s="5"/>
      <c r="BL184" s="6"/>
      <c r="BM184" s="4"/>
      <c r="BN184" s="5"/>
      <c r="BO184" s="6"/>
      <c r="BP184" s="4"/>
      <c r="BQ184" s="5"/>
      <c r="BR184" s="6"/>
      <c r="BS184" s="4"/>
      <c r="BT184" s="5"/>
      <c r="BU184" s="6"/>
      <c r="BV184" s="4"/>
      <c r="BW184" s="5"/>
      <c r="BX184" s="6"/>
    </row>
    <row r="185" spans="1:76" s="26" customFormat="1" ht="12.75" customHeight="1" x14ac:dyDescent="0.15">
      <c r="A185" s="61"/>
      <c r="B185" s="67" t="s">
        <v>93</v>
      </c>
      <c r="C185" s="68"/>
      <c r="D185" s="56"/>
      <c r="E185" s="4">
        <v>466302</v>
      </c>
      <c r="F185" s="5">
        <v>1988</v>
      </c>
      <c r="G185" s="6">
        <f t="shared" si="167"/>
        <v>468290</v>
      </c>
      <c r="H185" s="4" t="s">
        <v>138</v>
      </c>
      <c r="I185" s="5" t="s">
        <v>138</v>
      </c>
      <c r="J185" s="6" t="str">
        <f t="shared" si="198"/>
        <v>－</v>
      </c>
      <c r="K185" s="4">
        <v>10</v>
      </c>
      <c r="L185" s="5">
        <v>3</v>
      </c>
      <c r="M185" s="6">
        <f t="shared" si="176"/>
        <v>13</v>
      </c>
      <c r="N185" s="4" t="s">
        <v>138</v>
      </c>
      <c r="O185" s="5" t="s">
        <v>138</v>
      </c>
      <c r="P185" s="6" t="str">
        <f t="shared" si="177"/>
        <v>－</v>
      </c>
      <c r="Q185" s="4">
        <v>821</v>
      </c>
      <c r="R185" s="5">
        <v>25</v>
      </c>
      <c r="S185" s="6">
        <f t="shared" si="178"/>
        <v>846</v>
      </c>
      <c r="T185" s="4">
        <v>20</v>
      </c>
      <c r="U185" s="5" t="s">
        <v>138</v>
      </c>
      <c r="V185" s="6">
        <f t="shared" si="179"/>
        <v>20</v>
      </c>
      <c r="W185" s="4" t="s">
        <v>138</v>
      </c>
      <c r="X185" s="5" t="s">
        <v>138</v>
      </c>
      <c r="Y185" s="6" t="str">
        <f t="shared" si="180"/>
        <v>－</v>
      </c>
      <c r="Z185" s="4" t="s">
        <v>138</v>
      </c>
      <c r="AA185" s="5" t="s">
        <v>138</v>
      </c>
      <c r="AB185" s="6" t="str">
        <f t="shared" si="181"/>
        <v>－</v>
      </c>
      <c r="AC185" s="4" t="s">
        <v>138</v>
      </c>
      <c r="AD185" s="5" t="s">
        <v>138</v>
      </c>
      <c r="AE185" s="6" t="str">
        <f t="shared" si="182"/>
        <v>－</v>
      </c>
      <c r="AF185" s="4" t="s">
        <v>138</v>
      </c>
      <c r="AG185" s="5" t="s">
        <v>138</v>
      </c>
      <c r="AH185" s="6" t="str">
        <f t="shared" si="183"/>
        <v>－</v>
      </c>
      <c r="AI185" s="4" t="s">
        <v>138</v>
      </c>
      <c r="AJ185" s="5" t="s">
        <v>138</v>
      </c>
      <c r="AK185" s="6" t="str">
        <f t="shared" si="184"/>
        <v>－</v>
      </c>
      <c r="AL185" s="4" t="s">
        <v>138</v>
      </c>
      <c r="AM185" s="5" t="s">
        <v>138</v>
      </c>
      <c r="AN185" s="6" t="str">
        <f t="shared" si="185"/>
        <v>－</v>
      </c>
      <c r="AO185" s="4" t="s">
        <v>138</v>
      </c>
      <c r="AP185" s="5" t="s">
        <v>138</v>
      </c>
      <c r="AQ185" s="6" t="str">
        <f t="shared" si="186"/>
        <v>－</v>
      </c>
      <c r="AR185" s="4" t="s">
        <v>138</v>
      </c>
      <c r="AS185" s="5" t="s">
        <v>138</v>
      </c>
      <c r="AT185" s="6" t="str">
        <f t="shared" si="187"/>
        <v>－</v>
      </c>
      <c r="AU185" s="4" t="s">
        <v>138</v>
      </c>
      <c r="AV185" s="5" t="s">
        <v>138</v>
      </c>
      <c r="AW185" s="6" t="str">
        <f t="shared" si="188"/>
        <v>－</v>
      </c>
      <c r="AX185" s="4">
        <v>9</v>
      </c>
      <c r="AY185" s="5" t="s">
        <v>138</v>
      </c>
      <c r="AZ185" s="6">
        <f t="shared" si="189"/>
        <v>9</v>
      </c>
      <c r="BA185" s="4" t="s">
        <v>138</v>
      </c>
      <c r="BB185" s="5" t="s">
        <v>138</v>
      </c>
      <c r="BC185" s="6" t="str">
        <f t="shared" si="190"/>
        <v>－</v>
      </c>
      <c r="BD185" s="4">
        <v>4</v>
      </c>
      <c r="BE185" s="5">
        <v>12</v>
      </c>
      <c r="BF185" s="6">
        <f t="shared" si="191"/>
        <v>16</v>
      </c>
      <c r="BG185" s="4">
        <f t="shared" si="200"/>
        <v>467166</v>
      </c>
      <c r="BH185" s="5">
        <f t="shared" si="200"/>
        <v>2028</v>
      </c>
      <c r="BI185" s="6">
        <f t="shared" si="192"/>
        <v>469194</v>
      </c>
      <c r="BJ185" s="4"/>
      <c r="BK185" s="5"/>
      <c r="BL185" s="6"/>
      <c r="BM185" s="4"/>
      <c r="BN185" s="5"/>
      <c r="BO185" s="6"/>
      <c r="BP185" s="4"/>
      <c r="BQ185" s="5"/>
      <c r="BR185" s="6"/>
      <c r="BS185" s="4"/>
      <c r="BT185" s="5"/>
      <c r="BU185" s="6"/>
      <c r="BV185" s="4"/>
      <c r="BW185" s="5"/>
      <c r="BX185" s="6"/>
    </row>
    <row r="186" spans="1:76" s="26" customFormat="1" ht="12.75" customHeight="1" x14ac:dyDescent="0.15">
      <c r="A186" s="61"/>
      <c r="B186" s="69" t="s">
        <v>16</v>
      </c>
      <c r="C186" s="55" t="s">
        <v>16</v>
      </c>
      <c r="D186" s="56"/>
      <c r="E186" s="4">
        <v>628422</v>
      </c>
      <c r="F186" s="5">
        <v>3132</v>
      </c>
      <c r="G186" s="6">
        <f t="shared" si="167"/>
        <v>631554</v>
      </c>
      <c r="H186" s="4" t="s">
        <v>138</v>
      </c>
      <c r="I186" s="5" t="s">
        <v>138</v>
      </c>
      <c r="J186" s="6" t="str">
        <f t="shared" si="198"/>
        <v>－</v>
      </c>
      <c r="K186" s="4">
        <v>15</v>
      </c>
      <c r="L186" s="5">
        <v>4</v>
      </c>
      <c r="M186" s="6">
        <f t="shared" si="176"/>
        <v>19</v>
      </c>
      <c r="N186" s="4" t="s">
        <v>138</v>
      </c>
      <c r="O186" s="5" t="s">
        <v>138</v>
      </c>
      <c r="P186" s="6" t="str">
        <f t="shared" si="177"/>
        <v>－</v>
      </c>
      <c r="Q186" s="4">
        <v>1331</v>
      </c>
      <c r="R186" s="5">
        <v>66</v>
      </c>
      <c r="S186" s="6">
        <f t="shared" si="178"/>
        <v>1397</v>
      </c>
      <c r="T186" s="4">
        <v>1</v>
      </c>
      <c r="U186" s="5">
        <v>1</v>
      </c>
      <c r="V186" s="6">
        <f t="shared" si="179"/>
        <v>2</v>
      </c>
      <c r="W186" s="4" t="s">
        <v>138</v>
      </c>
      <c r="X186" s="5" t="s">
        <v>138</v>
      </c>
      <c r="Y186" s="6" t="str">
        <f t="shared" si="180"/>
        <v>－</v>
      </c>
      <c r="Z186" s="4" t="s">
        <v>138</v>
      </c>
      <c r="AA186" s="5" t="s">
        <v>138</v>
      </c>
      <c r="AB186" s="6" t="str">
        <f t="shared" si="181"/>
        <v>－</v>
      </c>
      <c r="AC186" s="4">
        <v>16</v>
      </c>
      <c r="AD186" s="5" t="s">
        <v>138</v>
      </c>
      <c r="AE186" s="6">
        <f t="shared" si="182"/>
        <v>16</v>
      </c>
      <c r="AF186" s="4" t="s">
        <v>138</v>
      </c>
      <c r="AG186" s="5" t="s">
        <v>138</v>
      </c>
      <c r="AH186" s="6" t="str">
        <f t="shared" si="183"/>
        <v>－</v>
      </c>
      <c r="AI186" s="4" t="s">
        <v>138</v>
      </c>
      <c r="AJ186" s="5" t="s">
        <v>138</v>
      </c>
      <c r="AK186" s="6" t="str">
        <f t="shared" si="184"/>
        <v>－</v>
      </c>
      <c r="AL186" s="4" t="s">
        <v>138</v>
      </c>
      <c r="AM186" s="5" t="s">
        <v>138</v>
      </c>
      <c r="AN186" s="6" t="str">
        <f t="shared" si="185"/>
        <v>－</v>
      </c>
      <c r="AO186" s="4" t="s">
        <v>138</v>
      </c>
      <c r="AP186" s="5" t="s">
        <v>138</v>
      </c>
      <c r="AQ186" s="6" t="str">
        <f t="shared" si="186"/>
        <v>－</v>
      </c>
      <c r="AR186" s="4" t="s">
        <v>138</v>
      </c>
      <c r="AS186" s="5" t="s">
        <v>138</v>
      </c>
      <c r="AT186" s="6" t="str">
        <f t="shared" si="187"/>
        <v>－</v>
      </c>
      <c r="AU186" s="4" t="s">
        <v>138</v>
      </c>
      <c r="AV186" s="5" t="s">
        <v>138</v>
      </c>
      <c r="AW186" s="6" t="str">
        <f t="shared" si="188"/>
        <v>－</v>
      </c>
      <c r="AX186" s="4" t="s">
        <v>138</v>
      </c>
      <c r="AY186" s="5" t="s">
        <v>138</v>
      </c>
      <c r="AZ186" s="6" t="str">
        <f t="shared" si="189"/>
        <v>－</v>
      </c>
      <c r="BA186" s="4" t="s">
        <v>138</v>
      </c>
      <c r="BB186" s="5" t="s">
        <v>138</v>
      </c>
      <c r="BC186" s="6" t="str">
        <f t="shared" si="190"/>
        <v>－</v>
      </c>
      <c r="BD186" s="4">
        <v>4</v>
      </c>
      <c r="BE186" s="5" t="s">
        <v>138</v>
      </c>
      <c r="BF186" s="6">
        <f t="shared" si="191"/>
        <v>4</v>
      </c>
      <c r="BG186" s="4">
        <f t="shared" si="200"/>
        <v>629789</v>
      </c>
      <c r="BH186" s="5">
        <f t="shared" si="200"/>
        <v>3203</v>
      </c>
      <c r="BI186" s="6">
        <f t="shared" si="192"/>
        <v>632992</v>
      </c>
      <c r="BJ186" s="4"/>
      <c r="BK186" s="5"/>
      <c r="BL186" s="6"/>
      <c r="BM186" s="4"/>
      <c r="BN186" s="5"/>
      <c r="BO186" s="6"/>
      <c r="BP186" s="4"/>
      <c r="BQ186" s="5"/>
      <c r="BR186" s="6"/>
      <c r="BS186" s="4"/>
      <c r="BT186" s="5"/>
      <c r="BU186" s="6"/>
      <c r="BV186" s="4"/>
      <c r="BW186" s="5"/>
      <c r="BX186" s="6"/>
    </row>
    <row r="187" spans="1:76" s="26" customFormat="1" ht="12.75" customHeight="1" x14ac:dyDescent="0.15">
      <c r="A187" s="66"/>
      <c r="B187" s="70"/>
      <c r="C187" s="96" t="s">
        <v>170</v>
      </c>
      <c r="D187" s="97"/>
      <c r="E187" s="7">
        <f>IF(SUM(E200:E201)=0,"－",SUM(E200:E201))</f>
        <v>59615</v>
      </c>
      <c r="F187" s="8">
        <f>IF(SUM(F200:F201)=0,"－",SUM(F200:F201))</f>
        <v>366</v>
      </c>
      <c r="G187" s="9">
        <f t="shared" si="167"/>
        <v>59981</v>
      </c>
      <c r="H187" s="7" t="str">
        <f>IF(SUM(H200:H201)=0,"－",SUM(H200:H201))</f>
        <v>－</v>
      </c>
      <c r="I187" s="8" t="str">
        <f>IF(SUM(I200:I201)=0,"－",SUM(I200:I201))</f>
        <v>－</v>
      </c>
      <c r="J187" s="9" t="str">
        <f t="shared" si="198"/>
        <v>－</v>
      </c>
      <c r="K187" s="7">
        <f>IF(SUM(K200:K201)=0,"－",SUM(K200:K201))</f>
        <v>9</v>
      </c>
      <c r="L187" s="8" t="str">
        <f>IF(SUM(L200:L201)=0,"－",SUM(L200:L201))</f>
        <v>－</v>
      </c>
      <c r="M187" s="9">
        <f t="shared" si="176"/>
        <v>9</v>
      </c>
      <c r="N187" s="7" t="str">
        <f>IF(SUM(N200:N201)=0,"－",SUM(N200:N201))</f>
        <v>－</v>
      </c>
      <c r="O187" s="8" t="str">
        <f>IF(SUM(O200:O201)=0,"－",SUM(O200:O201))</f>
        <v>－</v>
      </c>
      <c r="P187" s="9" t="str">
        <f t="shared" si="177"/>
        <v>－</v>
      </c>
      <c r="Q187" s="7">
        <f>IF(SUM(Q200:Q201)=0,"－",SUM(Q200:Q201))</f>
        <v>68</v>
      </c>
      <c r="R187" s="8">
        <f>IF(SUM(R200:R201)=0,"－",SUM(R200:R201))</f>
        <v>9</v>
      </c>
      <c r="S187" s="9">
        <f t="shared" si="178"/>
        <v>77</v>
      </c>
      <c r="T187" s="7">
        <f t="shared" ref="T187:AV187" si="201">IF(SUM(T200:T201)=0,"－",SUM(T200:T201))</f>
        <v>1</v>
      </c>
      <c r="U187" s="8" t="str">
        <f t="shared" si="201"/>
        <v>－</v>
      </c>
      <c r="V187" s="9">
        <f t="shared" si="179"/>
        <v>1</v>
      </c>
      <c r="W187" s="7" t="str">
        <f t="shared" si="201"/>
        <v>－</v>
      </c>
      <c r="X187" s="8" t="str">
        <f t="shared" si="201"/>
        <v>－</v>
      </c>
      <c r="Y187" s="9" t="str">
        <f t="shared" si="180"/>
        <v>－</v>
      </c>
      <c r="Z187" s="7" t="str">
        <f t="shared" si="201"/>
        <v>－</v>
      </c>
      <c r="AA187" s="8" t="str">
        <f t="shared" si="201"/>
        <v>－</v>
      </c>
      <c r="AB187" s="9" t="str">
        <f t="shared" si="181"/>
        <v>－</v>
      </c>
      <c r="AC187" s="7">
        <f t="shared" si="201"/>
        <v>1</v>
      </c>
      <c r="AD187" s="8" t="str">
        <f t="shared" si="201"/>
        <v>－</v>
      </c>
      <c r="AE187" s="9">
        <f t="shared" si="182"/>
        <v>1</v>
      </c>
      <c r="AF187" s="7" t="str">
        <f t="shared" si="201"/>
        <v>－</v>
      </c>
      <c r="AG187" s="8" t="str">
        <f t="shared" si="201"/>
        <v>－</v>
      </c>
      <c r="AH187" s="9" t="str">
        <f t="shared" si="183"/>
        <v>－</v>
      </c>
      <c r="AI187" s="7" t="str">
        <f t="shared" si="201"/>
        <v>－</v>
      </c>
      <c r="AJ187" s="8" t="str">
        <f t="shared" si="201"/>
        <v>－</v>
      </c>
      <c r="AK187" s="9" t="str">
        <f t="shared" si="184"/>
        <v>－</v>
      </c>
      <c r="AL187" s="7" t="str">
        <f t="shared" si="201"/>
        <v>－</v>
      </c>
      <c r="AM187" s="8" t="str">
        <f t="shared" si="201"/>
        <v>－</v>
      </c>
      <c r="AN187" s="9" t="str">
        <f t="shared" si="185"/>
        <v>－</v>
      </c>
      <c r="AO187" s="7" t="str">
        <f t="shared" si="201"/>
        <v>－</v>
      </c>
      <c r="AP187" s="8" t="str">
        <f t="shared" si="201"/>
        <v>－</v>
      </c>
      <c r="AQ187" s="9" t="str">
        <f t="shared" si="186"/>
        <v>－</v>
      </c>
      <c r="AR187" s="7" t="str">
        <f t="shared" si="201"/>
        <v>－</v>
      </c>
      <c r="AS187" s="8" t="str">
        <f t="shared" si="201"/>
        <v>－</v>
      </c>
      <c r="AT187" s="9" t="str">
        <f t="shared" si="187"/>
        <v>－</v>
      </c>
      <c r="AU187" s="7" t="str">
        <f t="shared" si="201"/>
        <v>－</v>
      </c>
      <c r="AV187" s="8" t="str">
        <f t="shared" si="201"/>
        <v>－</v>
      </c>
      <c r="AW187" s="9" t="str">
        <f t="shared" si="188"/>
        <v>－</v>
      </c>
      <c r="AX187" s="7" t="str">
        <f t="shared" ref="AX187:AY187" si="202">IF(SUM(AX200:AX201)=0,"－",SUM(AX200:AX201))</f>
        <v>－</v>
      </c>
      <c r="AY187" s="8" t="str">
        <f t="shared" si="202"/>
        <v>－</v>
      </c>
      <c r="AZ187" s="9" t="str">
        <f t="shared" si="189"/>
        <v>－</v>
      </c>
      <c r="BA187" s="7" t="str">
        <f t="shared" ref="BA187:BB187" si="203">IF(SUM(BA200:BA201)=0,"－",SUM(BA200:BA201))</f>
        <v>－</v>
      </c>
      <c r="BB187" s="8" t="str">
        <f t="shared" si="203"/>
        <v>－</v>
      </c>
      <c r="BC187" s="9" t="str">
        <f t="shared" si="190"/>
        <v>－</v>
      </c>
      <c r="BD187" s="7">
        <f t="shared" ref="BD187:BE187" si="204">IF(SUM(BD200:BD201)=0,"－",SUM(BD200:BD201))</f>
        <v>1</v>
      </c>
      <c r="BE187" s="8" t="str">
        <f t="shared" si="204"/>
        <v>－</v>
      </c>
      <c r="BF187" s="9">
        <f t="shared" si="191"/>
        <v>1</v>
      </c>
      <c r="BG187" s="7">
        <f>IF(SUM(BG200:BG201)=0,"－",SUM(BG200:BG201))</f>
        <v>59695</v>
      </c>
      <c r="BH187" s="8">
        <f>IF(SUM(BH200:BH201)=0,"－",SUM(BH200:BH201))</f>
        <v>375</v>
      </c>
      <c r="BI187" s="9">
        <f t="shared" si="192"/>
        <v>60070</v>
      </c>
      <c r="BJ187" s="7"/>
      <c r="BK187" s="8"/>
      <c r="BL187" s="9"/>
      <c r="BM187" s="7"/>
      <c r="BN187" s="8"/>
      <c r="BO187" s="9"/>
      <c r="BP187" s="7"/>
      <c r="BQ187" s="8"/>
      <c r="BR187" s="9"/>
      <c r="BS187" s="7"/>
      <c r="BT187" s="8"/>
      <c r="BU187" s="9"/>
      <c r="BV187" s="7"/>
      <c r="BW187" s="8"/>
      <c r="BX187" s="9"/>
    </row>
    <row r="188" spans="1:76" s="26" customFormat="1" ht="12.75" customHeight="1" x14ac:dyDescent="0.15">
      <c r="A188" s="62"/>
      <c r="B188" s="87" t="s">
        <v>43</v>
      </c>
      <c r="C188" s="88"/>
      <c r="D188" s="89"/>
      <c r="E188" s="10">
        <f>IF(SUM(E175:E187)=0,"－",SUM(E175:E187))</f>
        <v>4450193</v>
      </c>
      <c r="F188" s="11">
        <f t="shared" ref="F188:BE188" si="205">IF(SUM(F175:F187)=0,"－",SUM(F175:F187))</f>
        <v>30761</v>
      </c>
      <c r="G188" s="12">
        <f t="shared" si="167"/>
        <v>4480954</v>
      </c>
      <c r="H188" s="10" t="str">
        <f t="shared" si="205"/>
        <v>－</v>
      </c>
      <c r="I188" s="11" t="str">
        <f t="shared" si="205"/>
        <v>－</v>
      </c>
      <c r="J188" s="12" t="str">
        <f t="shared" si="198"/>
        <v>－</v>
      </c>
      <c r="K188" s="10">
        <f t="shared" si="205"/>
        <v>211</v>
      </c>
      <c r="L188" s="11">
        <f t="shared" si="205"/>
        <v>54</v>
      </c>
      <c r="M188" s="12">
        <f t="shared" si="176"/>
        <v>265</v>
      </c>
      <c r="N188" s="10" t="str">
        <f t="shared" si="205"/>
        <v>－</v>
      </c>
      <c r="O188" s="11" t="str">
        <f t="shared" si="205"/>
        <v>－</v>
      </c>
      <c r="P188" s="12" t="str">
        <f t="shared" si="177"/>
        <v>－</v>
      </c>
      <c r="Q188" s="10">
        <f t="shared" si="205"/>
        <v>12237</v>
      </c>
      <c r="R188" s="11">
        <f t="shared" si="205"/>
        <v>718</v>
      </c>
      <c r="S188" s="12">
        <f t="shared" si="178"/>
        <v>12955</v>
      </c>
      <c r="T188" s="10">
        <f t="shared" si="205"/>
        <v>120</v>
      </c>
      <c r="U188" s="11">
        <f t="shared" si="205"/>
        <v>4</v>
      </c>
      <c r="V188" s="12">
        <f t="shared" si="179"/>
        <v>124</v>
      </c>
      <c r="W188" s="10" t="str">
        <f t="shared" si="205"/>
        <v>－</v>
      </c>
      <c r="X188" s="11" t="str">
        <f t="shared" si="205"/>
        <v>－</v>
      </c>
      <c r="Y188" s="12" t="str">
        <f t="shared" si="180"/>
        <v>－</v>
      </c>
      <c r="Z188" s="10">
        <f t="shared" si="205"/>
        <v>1</v>
      </c>
      <c r="AA188" s="11" t="str">
        <f t="shared" si="205"/>
        <v>－</v>
      </c>
      <c r="AB188" s="12">
        <f t="shared" si="181"/>
        <v>1</v>
      </c>
      <c r="AC188" s="10">
        <f t="shared" si="205"/>
        <v>75</v>
      </c>
      <c r="AD188" s="11">
        <f t="shared" si="205"/>
        <v>1</v>
      </c>
      <c r="AE188" s="12">
        <f t="shared" si="182"/>
        <v>76</v>
      </c>
      <c r="AF188" s="10" t="str">
        <f t="shared" si="205"/>
        <v>－</v>
      </c>
      <c r="AG188" s="11" t="str">
        <f t="shared" si="205"/>
        <v>－</v>
      </c>
      <c r="AH188" s="12" t="str">
        <f t="shared" si="183"/>
        <v>－</v>
      </c>
      <c r="AI188" s="10" t="str">
        <f t="shared" si="205"/>
        <v>－</v>
      </c>
      <c r="AJ188" s="11" t="str">
        <f t="shared" si="205"/>
        <v>－</v>
      </c>
      <c r="AK188" s="12" t="str">
        <f t="shared" si="184"/>
        <v>－</v>
      </c>
      <c r="AL188" s="10" t="str">
        <f t="shared" si="205"/>
        <v>－</v>
      </c>
      <c r="AM188" s="11" t="str">
        <f t="shared" si="205"/>
        <v>－</v>
      </c>
      <c r="AN188" s="12" t="str">
        <f t="shared" si="185"/>
        <v>－</v>
      </c>
      <c r="AO188" s="10" t="str">
        <f t="shared" si="205"/>
        <v>－</v>
      </c>
      <c r="AP188" s="11" t="str">
        <f t="shared" si="205"/>
        <v>－</v>
      </c>
      <c r="AQ188" s="12" t="str">
        <f t="shared" si="186"/>
        <v>－</v>
      </c>
      <c r="AR188" s="10" t="str">
        <f t="shared" si="205"/>
        <v>－</v>
      </c>
      <c r="AS188" s="11" t="str">
        <f t="shared" si="205"/>
        <v>－</v>
      </c>
      <c r="AT188" s="12" t="str">
        <f t="shared" si="187"/>
        <v>－</v>
      </c>
      <c r="AU188" s="10" t="str">
        <f t="shared" si="205"/>
        <v>－</v>
      </c>
      <c r="AV188" s="11" t="str">
        <f t="shared" si="205"/>
        <v>－</v>
      </c>
      <c r="AW188" s="12" t="str">
        <f t="shared" si="188"/>
        <v>－</v>
      </c>
      <c r="AX188" s="10">
        <f t="shared" si="205"/>
        <v>30</v>
      </c>
      <c r="AY188" s="11">
        <f t="shared" si="205"/>
        <v>2</v>
      </c>
      <c r="AZ188" s="12">
        <f t="shared" si="189"/>
        <v>32</v>
      </c>
      <c r="BA188" s="10" t="str">
        <f t="shared" si="205"/>
        <v>－</v>
      </c>
      <c r="BB188" s="11" t="str">
        <f t="shared" si="205"/>
        <v>－</v>
      </c>
      <c r="BC188" s="12" t="str">
        <f t="shared" si="190"/>
        <v>－</v>
      </c>
      <c r="BD188" s="10">
        <f t="shared" si="205"/>
        <v>124</v>
      </c>
      <c r="BE188" s="11">
        <f t="shared" si="205"/>
        <v>38</v>
      </c>
      <c r="BF188" s="12">
        <f t="shared" si="191"/>
        <v>162</v>
      </c>
      <c r="BG188" s="10">
        <f>IF(SUM(BG175:BG187)=0,"－",SUM(BG175:BG187))</f>
        <v>4462991</v>
      </c>
      <c r="BH188" s="11">
        <f>IF(SUM(BH175:BH187)=0,"－",SUM(BH175:BH187))</f>
        <v>31578</v>
      </c>
      <c r="BI188" s="12">
        <f t="shared" si="192"/>
        <v>4494569</v>
      </c>
      <c r="BJ188" s="10"/>
      <c r="BK188" s="11"/>
      <c r="BL188" s="12"/>
      <c r="BM188" s="10"/>
      <c r="BN188" s="11"/>
      <c r="BO188" s="12"/>
      <c r="BP188" s="10"/>
      <c r="BQ188" s="11"/>
      <c r="BR188" s="12"/>
      <c r="BS188" s="10"/>
      <c r="BT188" s="11"/>
      <c r="BU188" s="12"/>
      <c r="BV188" s="10"/>
      <c r="BW188" s="11"/>
      <c r="BX188" s="12"/>
    </row>
    <row r="189" spans="1:76" s="26" customFormat="1" ht="12.75" customHeight="1" x14ac:dyDescent="0.15">
      <c r="A189" s="60" t="s">
        <v>94</v>
      </c>
      <c r="B189" s="84" t="s">
        <v>95</v>
      </c>
      <c r="C189" s="85"/>
      <c r="D189" s="86"/>
      <c r="E189" s="1">
        <v>548691</v>
      </c>
      <c r="F189" s="2">
        <v>2629</v>
      </c>
      <c r="G189" s="3">
        <f t="shared" si="167"/>
        <v>551320</v>
      </c>
      <c r="H189" s="1" t="s">
        <v>138</v>
      </c>
      <c r="I189" s="2" t="s">
        <v>138</v>
      </c>
      <c r="J189" s="3" t="str">
        <f t="shared" si="198"/>
        <v>－</v>
      </c>
      <c r="K189" s="1">
        <v>60</v>
      </c>
      <c r="L189" s="2">
        <v>1</v>
      </c>
      <c r="M189" s="3">
        <f t="shared" si="176"/>
        <v>61</v>
      </c>
      <c r="N189" s="1" t="s">
        <v>138</v>
      </c>
      <c r="O189" s="2" t="s">
        <v>138</v>
      </c>
      <c r="P189" s="3" t="str">
        <f t="shared" si="177"/>
        <v>－</v>
      </c>
      <c r="Q189" s="1">
        <v>805</v>
      </c>
      <c r="R189" s="2">
        <v>43</v>
      </c>
      <c r="S189" s="3">
        <f t="shared" si="178"/>
        <v>848</v>
      </c>
      <c r="T189" s="1">
        <v>17</v>
      </c>
      <c r="U189" s="2">
        <v>1</v>
      </c>
      <c r="V189" s="3">
        <f t="shared" si="179"/>
        <v>18</v>
      </c>
      <c r="W189" s="1" t="s">
        <v>138</v>
      </c>
      <c r="X189" s="2" t="s">
        <v>138</v>
      </c>
      <c r="Y189" s="3" t="str">
        <f t="shared" si="180"/>
        <v>－</v>
      </c>
      <c r="Z189" s="1" t="s">
        <v>138</v>
      </c>
      <c r="AA189" s="2" t="s">
        <v>138</v>
      </c>
      <c r="AB189" s="3" t="str">
        <f t="shared" si="181"/>
        <v>－</v>
      </c>
      <c r="AC189" s="1">
        <v>3</v>
      </c>
      <c r="AD189" s="2" t="s">
        <v>138</v>
      </c>
      <c r="AE189" s="3">
        <f t="shared" si="182"/>
        <v>3</v>
      </c>
      <c r="AF189" s="1" t="s">
        <v>138</v>
      </c>
      <c r="AG189" s="2" t="s">
        <v>138</v>
      </c>
      <c r="AH189" s="3" t="str">
        <f t="shared" si="183"/>
        <v>－</v>
      </c>
      <c r="AI189" s="1" t="s">
        <v>138</v>
      </c>
      <c r="AJ189" s="2" t="s">
        <v>138</v>
      </c>
      <c r="AK189" s="3" t="str">
        <f t="shared" si="184"/>
        <v>－</v>
      </c>
      <c r="AL189" s="1" t="s">
        <v>138</v>
      </c>
      <c r="AM189" s="2" t="s">
        <v>138</v>
      </c>
      <c r="AN189" s="3" t="str">
        <f t="shared" si="185"/>
        <v>－</v>
      </c>
      <c r="AO189" s="1" t="s">
        <v>138</v>
      </c>
      <c r="AP189" s="2" t="s">
        <v>138</v>
      </c>
      <c r="AQ189" s="3" t="str">
        <f t="shared" si="186"/>
        <v>－</v>
      </c>
      <c r="AR189" s="1" t="s">
        <v>138</v>
      </c>
      <c r="AS189" s="2" t="s">
        <v>138</v>
      </c>
      <c r="AT189" s="3" t="str">
        <f t="shared" si="187"/>
        <v>－</v>
      </c>
      <c r="AU189" s="1" t="s">
        <v>138</v>
      </c>
      <c r="AV189" s="2" t="s">
        <v>138</v>
      </c>
      <c r="AW189" s="3" t="str">
        <f t="shared" si="188"/>
        <v>－</v>
      </c>
      <c r="AX189" s="1">
        <v>4</v>
      </c>
      <c r="AY189" s="2" t="s">
        <v>138</v>
      </c>
      <c r="AZ189" s="3">
        <f t="shared" si="189"/>
        <v>4</v>
      </c>
      <c r="BA189" s="1" t="s">
        <v>138</v>
      </c>
      <c r="BB189" s="2" t="s">
        <v>138</v>
      </c>
      <c r="BC189" s="3" t="str">
        <f t="shared" si="190"/>
        <v>－</v>
      </c>
      <c r="BD189" s="1">
        <v>10</v>
      </c>
      <c r="BE189" s="2" t="s">
        <v>138</v>
      </c>
      <c r="BF189" s="3">
        <f t="shared" si="191"/>
        <v>10</v>
      </c>
      <c r="BG189" s="13">
        <f t="shared" ref="BG189:BH191" si="206">IF(SUM(E189,H189,K189,N189,Q189,T189,W189,Z189,AC189,AF189,AI189,AL189,AO189,AR189,AU189,AX189,BA189,BD189)=0,"－",SUM(E189,H189,K189,N189,Q189,T189,W189,Z189,AC189,AF189,AI189,AL189,AO189,AR189,AU189,AX189,BA189,BD189))</f>
        <v>549590</v>
      </c>
      <c r="BH189" s="14">
        <f t="shared" si="206"/>
        <v>2674</v>
      </c>
      <c r="BI189" s="3">
        <f t="shared" si="192"/>
        <v>552264</v>
      </c>
      <c r="BJ189" s="1"/>
      <c r="BK189" s="2"/>
      <c r="BL189" s="3"/>
      <c r="BM189" s="1"/>
      <c r="BN189" s="2"/>
      <c r="BO189" s="3"/>
      <c r="BP189" s="1"/>
      <c r="BQ189" s="2"/>
      <c r="BR189" s="3"/>
      <c r="BS189" s="1"/>
      <c r="BT189" s="2"/>
      <c r="BU189" s="3"/>
      <c r="BV189" s="13"/>
      <c r="BW189" s="14"/>
      <c r="BX189" s="3"/>
    </row>
    <row r="190" spans="1:76" s="26" customFormat="1" ht="12.75" customHeight="1" x14ac:dyDescent="0.15">
      <c r="A190" s="61"/>
      <c r="B190" s="67" t="s">
        <v>96</v>
      </c>
      <c r="C190" s="68"/>
      <c r="D190" s="56"/>
      <c r="E190" s="4">
        <v>33356</v>
      </c>
      <c r="F190" s="5">
        <v>131</v>
      </c>
      <c r="G190" s="6">
        <f t="shared" si="167"/>
        <v>33487</v>
      </c>
      <c r="H190" s="4" t="s">
        <v>138</v>
      </c>
      <c r="I190" s="5" t="s">
        <v>138</v>
      </c>
      <c r="J190" s="6" t="str">
        <f t="shared" si="198"/>
        <v>－</v>
      </c>
      <c r="K190" s="4">
        <v>2</v>
      </c>
      <c r="L190" s="5" t="s">
        <v>138</v>
      </c>
      <c r="M190" s="6">
        <f t="shared" si="176"/>
        <v>2</v>
      </c>
      <c r="N190" s="4" t="s">
        <v>138</v>
      </c>
      <c r="O190" s="5" t="s">
        <v>138</v>
      </c>
      <c r="P190" s="6" t="str">
        <f t="shared" si="177"/>
        <v>－</v>
      </c>
      <c r="Q190" s="4">
        <v>185</v>
      </c>
      <c r="R190" s="5">
        <v>5</v>
      </c>
      <c r="S190" s="6">
        <f t="shared" si="178"/>
        <v>190</v>
      </c>
      <c r="T190" s="4">
        <v>3</v>
      </c>
      <c r="U190" s="5" t="s">
        <v>138</v>
      </c>
      <c r="V190" s="6">
        <f t="shared" si="179"/>
        <v>3</v>
      </c>
      <c r="W190" s="4" t="s">
        <v>138</v>
      </c>
      <c r="X190" s="5" t="s">
        <v>138</v>
      </c>
      <c r="Y190" s="6" t="str">
        <f t="shared" si="180"/>
        <v>－</v>
      </c>
      <c r="Z190" s="4" t="s">
        <v>138</v>
      </c>
      <c r="AA190" s="5" t="s">
        <v>138</v>
      </c>
      <c r="AB190" s="6" t="str">
        <f t="shared" si="181"/>
        <v>－</v>
      </c>
      <c r="AC190" s="4" t="s">
        <v>138</v>
      </c>
      <c r="AD190" s="5" t="s">
        <v>138</v>
      </c>
      <c r="AE190" s="6" t="str">
        <f t="shared" si="182"/>
        <v>－</v>
      </c>
      <c r="AF190" s="4" t="s">
        <v>138</v>
      </c>
      <c r="AG190" s="5" t="s">
        <v>138</v>
      </c>
      <c r="AH190" s="6" t="str">
        <f t="shared" si="183"/>
        <v>－</v>
      </c>
      <c r="AI190" s="4" t="s">
        <v>138</v>
      </c>
      <c r="AJ190" s="5" t="s">
        <v>138</v>
      </c>
      <c r="AK190" s="6" t="str">
        <f t="shared" si="184"/>
        <v>－</v>
      </c>
      <c r="AL190" s="4" t="s">
        <v>138</v>
      </c>
      <c r="AM190" s="5" t="s">
        <v>138</v>
      </c>
      <c r="AN190" s="6" t="str">
        <f t="shared" si="185"/>
        <v>－</v>
      </c>
      <c r="AO190" s="4" t="s">
        <v>138</v>
      </c>
      <c r="AP190" s="5" t="s">
        <v>138</v>
      </c>
      <c r="AQ190" s="6" t="str">
        <f t="shared" si="186"/>
        <v>－</v>
      </c>
      <c r="AR190" s="4" t="s">
        <v>138</v>
      </c>
      <c r="AS190" s="5" t="s">
        <v>138</v>
      </c>
      <c r="AT190" s="6" t="str">
        <f t="shared" si="187"/>
        <v>－</v>
      </c>
      <c r="AU190" s="4" t="s">
        <v>138</v>
      </c>
      <c r="AV190" s="5" t="s">
        <v>138</v>
      </c>
      <c r="AW190" s="6" t="str">
        <f t="shared" si="188"/>
        <v>－</v>
      </c>
      <c r="AX190" s="4" t="s">
        <v>138</v>
      </c>
      <c r="AY190" s="5" t="s">
        <v>138</v>
      </c>
      <c r="AZ190" s="6" t="str">
        <f t="shared" si="189"/>
        <v>－</v>
      </c>
      <c r="BA190" s="4" t="s">
        <v>138</v>
      </c>
      <c r="BB190" s="5" t="s">
        <v>138</v>
      </c>
      <c r="BC190" s="6" t="str">
        <f t="shared" si="190"/>
        <v>－</v>
      </c>
      <c r="BD190" s="4">
        <v>1</v>
      </c>
      <c r="BE190" s="5" t="s">
        <v>138</v>
      </c>
      <c r="BF190" s="6">
        <f t="shared" si="191"/>
        <v>1</v>
      </c>
      <c r="BG190" s="4">
        <f t="shared" si="206"/>
        <v>33547</v>
      </c>
      <c r="BH190" s="5">
        <f t="shared" si="206"/>
        <v>136</v>
      </c>
      <c r="BI190" s="6">
        <f t="shared" si="192"/>
        <v>33683</v>
      </c>
      <c r="BJ190" s="4"/>
      <c r="BK190" s="5"/>
      <c r="BL190" s="6"/>
      <c r="BM190" s="4"/>
      <c r="BN190" s="5"/>
      <c r="BO190" s="6"/>
      <c r="BP190" s="4"/>
      <c r="BQ190" s="5"/>
      <c r="BR190" s="6"/>
      <c r="BS190" s="4"/>
      <c r="BT190" s="5"/>
      <c r="BU190" s="6"/>
      <c r="BV190" s="4"/>
      <c r="BW190" s="5"/>
      <c r="BX190" s="6"/>
    </row>
    <row r="191" spans="1:76" s="26" customFormat="1" ht="12.75" customHeight="1" x14ac:dyDescent="0.15">
      <c r="A191" s="61"/>
      <c r="B191" s="63" t="s">
        <v>97</v>
      </c>
      <c r="C191" s="64"/>
      <c r="D191" s="65"/>
      <c r="E191" s="7">
        <v>30571</v>
      </c>
      <c r="F191" s="8">
        <v>196</v>
      </c>
      <c r="G191" s="9">
        <f t="shared" si="167"/>
        <v>30767</v>
      </c>
      <c r="H191" s="7" t="s">
        <v>138</v>
      </c>
      <c r="I191" s="8" t="s">
        <v>138</v>
      </c>
      <c r="J191" s="9" t="str">
        <f t="shared" si="198"/>
        <v>－</v>
      </c>
      <c r="K191" s="7">
        <v>9</v>
      </c>
      <c r="L191" s="8" t="s">
        <v>138</v>
      </c>
      <c r="M191" s="9">
        <f t="shared" si="176"/>
        <v>9</v>
      </c>
      <c r="N191" s="7" t="s">
        <v>138</v>
      </c>
      <c r="O191" s="8" t="s">
        <v>138</v>
      </c>
      <c r="P191" s="9" t="str">
        <f t="shared" si="177"/>
        <v>－</v>
      </c>
      <c r="Q191" s="7">
        <v>40</v>
      </c>
      <c r="R191" s="8">
        <v>4</v>
      </c>
      <c r="S191" s="9">
        <f t="shared" si="178"/>
        <v>44</v>
      </c>
      <c r="T191" s="7">
        <v>3</v>
      </c>
      <c r="U191" s="8" t="s">
        <v>138</v>
      </c>
      <c r="V191" s="9">
        <f t="shared" si="179"/>
        <v>3</v>
      </c>
      <c r="W191" s="7" t="s">
        <v>138</v>
      </c>
      <c r="X191" s="8" t="s">
        <v>138</v>
      </c>
      <c r="Y191" s="9" t="str">
        <f t="shared" si="180"/>
        <v>－</v>
      </c>
      <c r="Z191" s="7" t="s">
        <v>138</v>
      </c>
      <c r="AA191" s="8" t="s">
        <v>138</v>
      </c>
      <c r="AB191" s="9" t="str">
        <f t="shared" si="181"/>
        <v>－</v>
      </c>
      <c r="AC191" s="7" t="s">
        <v>138</v>
      </c>
      <c r="AD191" s="8" t="s">
        <v>138</v>
      </c>
      <c r="AE191" s="9" t="str">
        <f t="shared" si="182"/>
        <v>－</v>
      </c>
      <c r="AF191" s="7" t="s">
        <v>138</v>
      </c>
      <c r="AG191" s="8" t="s">
        <v>138</v>
      </c>
      <c r="AH191" s="9" t="str">
        <f t="shared" si="183"/>
        <v>－</v>
      </c>
      <c r="AI191" s="7" t="s">
        <v>138</v>
      </c>
      <c r="AJ191" s="8" t="s">
        <v>138</v>
      </c>
      <c r="AK191" s="9" t="str">
        <f t="shared" si="184"/>
        <v>－</v>
      </c>
      <c r="AL191" s="7" t="s">
        <v>138</v>
      </c>
      <c r="AM191" s="8" t="s">
        <v>138</v>
      </c>
      <c r="AN191" s="9" t="str">
        <f t="shared" si="185"/>
        <v>－</v>
      </c>
      <c r="AO191" s="7" t="s">
        <v>138</v>
      </c>
      <c r="AP191" s="8" t="s">
        <v>138</v>
      </c>
      <c r="AQ191" s="9" t="str">
        <f t="shared" si="186"/>
        <v>－</v>
      </c>
      <c r="AR191" s="7" t="s">
        <v>138</v>
      </c>
      <c r="AS191" s="8" t="s">
        <v>138</v>
      </c>
      <c r="AT191" s="9" t="str">
        <f t="shared" si="187"/>
        <v>－</v>
      </c>
      <c r="AU191" s="7" t="s">
        <v>138</v>
      </c>
      <c r="AV191" s="8" t="s">
        <v>138</v>
      </c>
      <c r="AW191" s="9" t="str">
        <f t="shared" si="188"/>
        <v>－</v>
      </c>
      <c r="AX191" s="7" t="s">
        <v>138</v>
      </c>
      <c r="AY191" s="8" t="s">
        <v>138</v>
      </c>
      <c r="AZ191" s="9" t="str">
        <f t="shared" si="189"/>
        <v>－</v>
      </c>
      <c r="BA191" s="7" t="s">
        <v>138</v>
      </c>
      <c r="BB191" s="8" t="s">
        <v>138</v>
      </c>
      <c r="BC191" s="9" t="str">
        <f t="shared" si="190"/>
        <v>－</v>
      </c>
      <c r="BD191" s="7" t="s">
        <v>138</v>
      </c>
      <c r="BE191" s="8" t="s">
        <v>138</v>
      </c>
      <c r="BF191" s="9" t="str">
        <f t="shared" si="191"/>
        <v>－</v>
      </c>
      <c r="BG191" s="7">
        <f t="shared" si="206"/>
        <v>30623</v>
      </c>
      <c r="BH191" s="8">
        <f t="shared" si="206"/>
        <v>200</v>
      </c>
      <c r="BI191" s="9">
        <f t="shared" si="192"/>
        <v>30823</v>
      </c>
      <c r="BJ191" s="7"/>
      <c r="BK191" s="8"/>
      <c r="BL191" s="9"/>
      <c r="BM191" s="7"/>
      <c r="BN191" s="8"/>
      <c r="BO191" s="9"/>
      <c r="BP191" s="7"/>
      <c r="BQ191" s="8"/>
      <c r="BR191" s="9"/>
      <c r="BS191" s="7"/>
      <c r="BT191" s="8"/>
      <c r="BU191" s="9"/>
      <c r="BV191" s="7"/>
      <c r="BW191" s="8"/>
      <c r="BX191" s="9"/>
    </row>
    <row r="192" spans="1:76" s="26" customFormat="1" ht="12.75" customHeight="1" x14ac:dyDescent="0.15">
      <c r="A192" s="62"/>
      <c r="B192" s="57" t="s">
        <v>43</v>
      </c>
      <c r="C192" s="58"/>
      <c r="D192" s="59"/>
      <c r="E192" s="10">
        <f>IF(SUM(E189:E191)=0,"－",SUM(E189:E191))</f>
        <v>612618</v>
      </c>
      <c r="F192" s="11">
        <f t="shared" ref="F192:BE192" si="207">IF(SUM(F189:F191)=0,"－",SUM(F189:F191))</f>
        <v>2956</v>
      </c>
      <c r="G192" s="12">
        <f t="shared" si="167"/>
        <v>615574</v>
      </c>
      <c r="H192" s="10" t="str">
        <f t="shared" si="207"/>
        <v>－</v>
      </c>
      <c r="I192" s="11" t="str">
        <f t="shared" si="207"/>
        <v>－</v>
      </c>
      <c r="J192" s="12" t="str">
        <f t="shared" si="198"/>
        <v>－</v>
      </c>
      <c r="K192" s="10">
        <f t="shared" si="207"/>
        <v>71</v>
      </c>
      <c r="L192" s="11">
        <f t="shared" si="207"/>
        <v>1</v>
      </c>
      <c r="M192" s="12">
        <f t="shared" si="176"/>
        <v>72</v>
      </c>
      <c r="N192" s="10" t="str">
        <f t="shared" si="207"/>
        <v>－</v>
      </c>
      <c r="O192" s="11" t="str">
        <f t="shared" si="207"/>
        <v>－</v>
      </c>
      <c r="P192" s="12" t="str">
        <f t="shared" ref="P192" si="208">IF(SUM(N192:O192)=0,"－",SUM(N192:O192))</f>
        <v>－</v>
      </c>
      <c r="Q192" s="10">
        <f t="shared" si="207"/>
        <v>1030</v>
      </c>
      <c r="R192" s="11">
        <f t="shared" si="207"/>
        <v>52</v>
      </c>
      <c r="S192" s="12">
        <f t="shared" si="178"/>
        <v>1082</v>
      </c>
      <c r="T192" s="10">
        <f t="shared" si="207"/>
        <v>23</v>
      </c>
      <c r="U192" s="11">
        <f t="shared" si="207"/>
        <v>1</v>
      </c>
      <c r="V192" s="12">
        <f t="shared" si="179"/>
        <v>24</v>
      </c>
      <c r="W192" s="10" t="str">
        <f t="shared" si="207"/>
        <v>－</v>
      </c>
      <c r="X192" s="11" t="str">
        <f t="shared" si="207"/>
        <v>－</v>
      </c>
      <c r="Y192" s="12" t="str">
        <f t="shared" si="180"/>
        <v>－</v>
      </c>
      <c r="Z192" s="10" t="str">
        <f t="shared" si="207"/>
        <v>－</v>
      </c>
      <c r="AA192" s="11" t="str">
        <f t="shared" si="207"/>
        <v>－</v>
      </c>
      <c r="AB192" s="12" t="str">
        <f t="shared" si="181"/>
        <v>－</v>
      </c>
      <c r="AC192" s="10">
        <f t="shared" si="207"/>
        <v>3</v>
      </c>
      <c r="AD192" s="11" t="str">
        <f t="shared" si="207"/>
        <v>－</v>
      </c>
      <c r="AE192" s="12">
        <f t="shared" si="182"/>
        <v>3</v>
      </c>
      <c r="AF192" s="10" t="str">
        <f>IF(SUM(AF189:AF191)=0,"－",SUM(AF189:AF191))</f>
        <v>－</v>
      </c>
      <c r="AG192" s="11" t="str">
        <f t="shared" si="207"/>
        <v>－</v>
      </c>
      <c r="AH192" s="12" t="str">
        <f t="shared" si="182"/>
        <v>－</v>
      </c>
      <c r="AI192" s="10" t="str">
        <f t="shared" si="207"/>
        <v>－</v>
      </c>
      <c r="AJ192" s="11" t="str">
        <f t="shared" si="207"/>
        <v>－</v>
      </c>
      <c r="AK192" s="12" t="str">
        <f t="shared" si="184"/>
        <v>－</v>
      </c>
      <c r="AL192" s="10" t="str">
        <f t="shared" si="207"/>
        <v>－</v>
      </c>
      <c r="AM192" s="11" t="str">
        <f t="shared" si="207"/>
        <v>－</v>
      </c>
      <c r="AN192" s="12" t="str">
        <f t="shared" si="185"/>
        <v>－</v>
      </c>
      <c r="AO192" s="10" t="str">
        <f t="shared" si="207"/>
        <v>－</v>
      </c>
      <c r="AP192" s="11" t="str">
        <f t="shared" si="207"/>
        <v>－</v>
      </c>
      <c r="AQ192" s="12" t="str">
        <f t="shared" ref="AQ192" si="209">IF(SUM(AO192:AP192)=0,"－",SUM(AO192:AP192))</f>
        <v>－</v>
      </c>
      <c r="AR192" s="10" t="str">
        <f t="shared" si="207"/>
        <v>－</v>
      </c>
      <c r="AS192" s="11" t="str">
        <f t="shared" si="207"/>
        <v>－</v>
      </c>
      <c r="AT192" s="12" t="str">
        <f t="shared" si="187"/>
        <v>－</v>
      </c>
      <c r="AU192" s="10" t="str">
        <f t="shared" si="207"/>
        <v>－</v>
      </c>
      <c r="AV192" s="11" t="str">
        <f t="shared" si="207"/>
        <v>－</v>
      </c>
      <c r="AW192" s="12" t="str">
        <f t="shared" si="188"/>
        <v>－</v>
      </c>
      <c r="AX192" s="10">
        <f t="shared" si="207"/>
        <v>4</v>
      </c>
      <c r="AY192" s="11" t="str">
        <f t="shared" si="207"/>
        <v>－</v>
      </c>
      <c r="AZ192" s="12">
        <f t="shared" si="189"/>
        <v>4</v>
      </c>
      <c r="BA192" s="10" t="str">
        <f t="shared" si="207"/>
        <v>－</v>
      </c>
      <c r="BB192" s="11" t="str">
        <f t="shared" si="207"/>
        <v>－</v>
      </c>
      <c r="BC192" s="12" t="str">
        <f t="shared" si="190"/>
        <v>－</v>
      </c>
      <c r="BD192" s="10">
        <f t="shared" si="207"/>
        <v>11</v>
      </c>
      <c r="BE192" s="11" t="str">
        <f t="shared" si="207"/>
        <v>－</v>
      </c>
      <c r="BF192" s="12">
        <f t="shared" si="191"/>
        <v>11</v>
      </c>
      <c r="BG192" s="10">
        <f>IF(SUM(BG189:BG191)=0,"－",SUM(BG189:BG191))</f>
        <v>613760</v>
      </c>
      <c r="BH192" s="11">
        <f>IF(SUM(BH189:BH191)=0,"－",SUM(BH189:BH191))</f>
        <v>3010</v>
      </c>
      <c r="BI192" s="12">
        <f t="shared" si="192"/>
        <v>616770</v>
      </c>
      <c r="BJ192" s="10"/>
      <c r="BK192" s="11"/>
      <c r="BL192" s="12"/>
      <c r="BM192" s="10"/>
      <c r="BN192" s="11"/>
      <c r="BO192" s="12"/>
      <c r="BP192" s="10"/>
      <c r="BQ192" s="11"/>
      <c r="BR192" s="12"/>
      <c r="BS192" s="10"/>
      <c r="BT192" s="11"/>
      <c r="BU192" s="12"/>
      <c r="BV192" s="10"/>
      <c r="BW192" s="11"/>
      <c r="BX192" s="12"/>
    </row>
    <row r="193" spans="1:76" s="26" customFormat="1" ht="12.75" customHeight="1" x14ac:dyDescent="0.15">
      <c r="A193" s="57" t="s">
        <v>99</v>
      </c>
      <c r="B193" s="58"/>
      <c r="C193" s="58"/>
      <c r="D193" s="59"/>
      <c r="E193" s="10">
        <f t="shared" ref="E193:BF193" si="210">IF(SUM(E18,E39,E97,E114,E140,E154,E167,E174,E188,E192)=0,"－",SUM(E18,E39,E97,E114,E140,E154,E167,E174,E188,E192))</f>
        <v>31242928</v>
      </c>
      <c r="F193" s="11">
        <f t="shared" si="210"/>
        <v>341355</v>
      </c>
      <c r="G193" s="12">
        <f t="shared" si="210"/>
        <v>31584283</v>
      </c>
      <c r="H193" s="10">
        <f t="shared" si="210"/>
        <v>7</v>
      </c>
      <c r="I193" s="11">
        <f t="shared" si="210"/>
        <v>2</v>
      </c>
      <c r="J193" s="12">
        <f t="shared" si="210"/>
        <v>9</v>
      </c>
      <c r="K193" s="10">
        <f t="shared" si="210"/>
        <v>1209</v>
      </c>
      <c r="L193" s="11">
        <f t="shared" si="210"/>
        <v>117</v>
      </c>
      <c r="M193" s="12">
        <f t="shared" si="210"/>
        <v>1326</v>
      </c>
      <c r="N193" s="10" t="str">
        <f t="shared" si="210"/>
        <v>－</v>
      </c>
      <c r="O193" s="11" t="str">
        <f t="shared" si="210"/>
        <v>－</v>
      </c>
      <c r="P193" s="12" t="str">
        <f t="shared" si="210"/>
        <v>－</v>
      </c>
      <c r="Q193" s="10">
        <f t="shared" si="210"/>
        <v>99624</v>
      </c>
      <c r="R193" s="11">
        <f t="shared" si="210"/>
        <v>5632</v>
      </c>
      <c r="S193" s="12">
        <f t="shared" si="210"/>
        <v>105256</v>
      </c>
      <c r="T193" s="10">
        <f t="shared" si="210"/>
        <v>1903</v>
      </c>
      <c r="U193" s="11">
        <f t="shared" si="210"/>
        <v>40</v>
      </c>
      <c r="V193" s="12">
        <f t="shared" si="210"/>
        <v>1943</v>
      </c>
      <c r="W193" s="10" t="str">
        <f t="shared" si="210"/>
        <v>－</v>
      </c>
      <c r="X193" s="11" t="str">
        <f t="shared" si="210"/>
        <v>－</v>
      </c>
      <c r="Y193" s="12" t="str">
        <f t="shared" si="210"/>
        <v>－</v>
      </c>
      <c r="Z193" s="10">
        <f t="shared" si="210"/>
        <v>1</v>
      </c>
      <c r="AA193" s="11" t="str">
        <f t="shared" si="210"/>
        <v>－</v>
      </c>
      <c r="AB193" s="12">
        <f t="shared" si="210"/>
        <v>1</v>
      </c>
      <c r="AC193" s="10">
        <f t="shared" si="210"/>
        <v>866</v>
      </c>
      <c r="AD193" s="11">
        <f t="shared" si="210"/>
        <v>110</v>
      </c>
      <c r="AE193" s="12">
        <f t="shared" si="210"/>
        <v>976</v>
      </c>
      <c r="AF193" s="10" t="str">
        <f t="shared" si="210"/>
        <v>－</v>
      </c>
      <c r="AG193" s="11" t="str">
        <f t="shared" si="210"/>
        <v>－</v>
      </c>
      <c r="AH193" s="12" t="str">
        <f t="shared" si="210"/>
        <v>－</v>
      </c>
      <c r="AI193" s="10" t="str">
        <f t="shared" si="210"/>
        <v>－</v>
      </c>
      <c r="AJ193" s="11" t="str">
        <f t="shared" si="210"/>
        <v>－</v>
      </c>
      <c r="AK193" s="12" t="str">
        <f t="shared" si="210"/>
        <v>－</v>
      </c>
      <c r="AL193" s="10">
        <f t="shared" si="210"/>
        <v>1</v>
      </c>
      <c r="AM193" s="11" t="str">
        <f t="shared" si="210"/>
        <v>－</v>
      </c>
      <c r="AN193" s="12">
        <f t="shared" si="210"/>
        <v>1</v>
      </c>
      <c r="AO193" s="10">
        <f t="shared" si="210"/>
        <v>2</v>
      </c>
      <c r="AP193" s="11" t="str">
        <f t="shared" si="210"/>
        <v>－</v>
      </c>
      <c r="AQ193" s="12">
        <f t="shared" si="210"/>
        <v>2</v>
      </c>
      <c r="AR193" s="10" t="str">
        <f t="shared" si="210"/>
        <v>－</v>
      </c>
      <c r="AS193" s="11" t="str">
        <f t="shared" si="210"/>
        <v>－</v>
      </c>
      <c r="AT193" s="12" t="str">
        <f t="shared" si="210"/>
        <v>－</v>
      </c>
      <c r="AU193" s="10" t="str">
        <f t="shared" si="210"/>
        <v>－</v>
      </c>
      <c r="AV193" s="11" t="str">
        <f t="shared" si="210"/>
        <v>－</v>
      </c>
      <c r="AW193" s="12" t="str">
        <f t="shared" si="210"/>
        <v>－</v>
      </c>
      <c r="AX193" s="10">
        <f t="shared" si="210"/>
        <v>601</v>
      </c>
      <c r="AY193" s="11">
        <f t="shared" si="210"/>
        <v>4</v>
      </c>
      <c r="AZ193" s="12">
        <f t="shared" si="210"/>
        <v>605</v>
      </c>
      <c r="BA193" s="10" t="str">
        <f t="shared" si="210"/>
        <v>－</v>
      </c>
      <c r="BB193" s="11" t="str">
        <f t="shared" si="210"/>
        <v>－</v>
      </c>
      <c r="BC193" s="12" t="str">
        <f t="shared" si="210"/>
        <v>－</v>
      </c>
      <c r="BD193" s="10">
        <f t="shared" si="210"/>
        <v>1114</v>
      </c>
      <c r="BE193" s="11">
        <f t="shared" si="210"/>
        <v>115</v>
      </c>
      <c r="BF193" s="12">
        <f t="shared" si="210"/>
        <v>1229</v>
      </c>
      <c r="BG193" s="10">
        <f>IF(SUM(BG18,BG39,BG97,BG114,BG140,BG154,BG167,BG174,BG188,BG192)=0,"－",SUM(BG18,BG39,BG97,BG114,BG140,BG154,BG167,BG174,BG188,BG192))</f>
        <v>31348256</v>
      </c>
      <c r="BH193" s="11">
        <f>IF(SUM(BH18,BH39,BH97,BH114,BH140,BH154,BH167,BH174,BH188,BH192)=0,"－",SUM(BH18,BH39,BH97,BH114,BH140,BH154,BH167,BH174,BH188,BH192))</f>
        <v>347375</v>
      </c>
      <c r="BI193" s="12">
        <f>IF(SUM(BI18,BI39,BI97,BI114,BI140,BI154,BI167,BI174,BI188,BI192)=0,"－",SUM(BI18,BI39,BI97,BI114,BI140,BI154,BI167,BI174,BI188,BI192))</f>
        <v>31695631</v>
      </c>
      <c r="BJ193" s="10"/>
      <c r="BK193" s="11"/>
      <c r="BL193" s="12"/>
      <c r="BM193" s="10"/>
      <c r="BN193" s="11"/>
      <c r="BO193" s="12"/>
      <c r="BP193" s="10"/>
      <c r="BQ193" s="11"/>
      <c r="BR193" s="12"/>
      <c r="BS193" s="10"/>
      <c r="BT193" s="11"/>
      <c r="BU193" s="12"/>
      <c r="BV193" s="10"/>
      <c r="BW193" s="11"/>
      <c r="BX193" s="12"/>
    </row>
    <row r="194" spans="1:76" s="26" customFormat="1" ht="12.75" customHeight="1" x14ac:dyDescent="0.15">
      <c r="A194" s="57" t="s">
        <v>98</v>
      </c>
      <c r="B194" s="58"/>
      <c r="C194" s="58"/>
      <c r="D194" s="59"/>
      <c r="E194" s="16">
        <f t="shared" ref="E194:AJ194" si="211">IF(ISERROR(E193/$BI$193),"－",E193/$BI$193)</f>
        <v>0.98571717975893902</v>
      </c>
      <c r="F194" s="17">
        <f t="shared" si="211"/>
        <v>1.0769780857178708E-2</v>
      </c>
      <c r="G194" s="18">
        <f t="shared" si="211"/>
        <v>0.99648696061611775</v>
      </c>
      <c r="H194" s="16">
        <f t="shared" si="211"/>
        <v>2.2085062764644125E-7</v>
      </c>
      <c r="I194" s="17">
        <f t="shared" si="211"/>
        <v>6.3100179327554645E-8</v>
      </c>
      <c r="J194" s="18">
        <f t="shared" si="211"/>
        <v>2.8395080697399589E-7</v>
      </c>
      <c r="K194" s="16">
        <f t="shared" si="211"/>
        <v>3.8144058403506782E-5</v>
      </c>
      <c r="L194" s="17">
        <f t="shared" si="211"/>
        <v>3.6913604906619465E-6</v>
      </c>
      <c r="M194" s="18">
        <f t="shared" si="211"/>
        <v>4.1835418894168723E-5</v>
      </c>
      <c r="N194" s="16" t="str">
        <f t="shared" si="211"/>
        <v>－</v>
      </c>
      <c r="O194" s="17" t="str">
        <f t="shared" si="211"/>
        <v>－</v>
      </c>
      <c r="P194" s="18" t="str">
        <f t="shared" si="211"/>
        <v>－</v>
      </c>
      <c r="Q194" s="16">
        <f t="shared" si="211"/>
        <v>3.1431461326641517E-3</v>
      </c>
      <c r="R194" s="17">
        <f t="shared" si="211"/>
        <v>1.7769010498639386E-4</v>
      </c>
      <c r="S194" s="18">
        <f t="shared" si="211"/>
        <v>3.3208362376505457E-3</v>
      </c>
      <c r="T194" s="16">
        <f t="shared" si="211"/>
        <v>6.0039820630168242E-5</v>
      </c>
      <c r="U194" s="17">
        <f t="shared" si="211"/>
        <v>1.2620035865510928E-6</v>
      </c>
      <c r="V194" s="18">
        <f t="shared" si="211"/>
        <v>6.1301824216719331E-5</v>
      </c>
      <c r="W194" s="16" t="str">
        <f t="shared" si="211"/>
        <v>－</v>
      </c>
      <c r="X194" s="17" t="str">
        <f t="shared" si="211"/>
        <v>－</v>
      </c>
      <c r="Y194" s="18" t="str">
        <f t="shared" si="211"/>
        <v>－</v>
      </c>
      <c r="Z194" s="16">
        <f t="shared" si="211"/>
        <v>3.1550089663777323E-8</v>
      </c>
      <c r="AA194" s="17" t="str">
        <f t="shared" si="211"/>
        <v>－</v>
      </c>
      <c r="AB194" s="18">
        <f t="shared" si="211"/>
        <v>3.1550089663777323E-8</v>
      </c>
      <c r="AC194" s="16">
        <f t="shared" si="211"/>
        <v>2.7322377648831159E-5</v>
      </c>
      <c r="AD194" s="17">
        <f t="shared" si="211"/>
        <v>3.4705098630155053E-6</v>
      </c>
      <c r="AE194" s="18">
        <f t="shared" si="211"/>
        <v>3.0792887511846668E-5</v>
      </c>
      <c r="AF194" s="16" t="str">
        <f t="shared" si="211"/>
        <v>－</v>
      </c>
      <c r="AG194" s="17" t="str">
        <f t="shared" si="211"/>
        <v>－</v>
      </c>
      <c r="AH194" s="18" t="str">
        <f t="shared" si="211"/>
        <v>－</v>
      </c>
      <c r="AI194" s="16" t="str">
        <f t="shared" si="211"/>
        <v>－</v>
      </c>
      <c r="AJ194" s="17" t="str">
        <f t="shared" si="211"/>
        <v>－</v>
      </c>
      <c r="AK194" s="18" t="str">
        <f t="shared" ref="AK194:BI194" si="212">IF(ISERROR(AK193/$BI$193),"－",AK193/$BI$193)</f>
        <v>－</v>
      </c>
      <c r="AL194" s="16">
        <f t="shared" si="212"/>
        <v>3.1550089663777323E-8</v>
      </c>
      <c r="AM194" s="17" t="str">
        <f t="shared" si="212"/>
        <v>－</v>
      </c>
      <c r="AN194" s="18">
        <f t="shared" si="212"/>
        <v>3.1550089663777323E-8</v>
      </c>
      <c r="AO194" s="16">
        <f t="shared" si="212"/>
        <v>6.3100179327554645E-8</v>
      </c>
      <c r="AP194" s="17" t="str">
        <f t="shared" si="212"/>
        <v>－</v>
      </c>
      <c r="AQ194" s="18">
        <f t="shared" si="212"/>
        <v>6.3100179327554645E-8</v>
      </c>
      <c r="AR194" s="16" t="str">
        <f t="shared" si="212"/>
        <v>－</v>
      </c>
      <c r="AS194" s="17" t="str">
        <f t="shared" si="212"/>
        <v>－</v>
      </c>
      <c r="AT194" s="18" t="str">
        <f t="shared" si="212"/>
        <v>－</v>
      </c>
      <c r="AU194" s="16" t="str">
        <f t="shared" si="212"/>
        <v>－</v>
      </c>
      <c r="AV194" s="17" t="str">
        <f t="shared" si="212"/>
        <v>－</v>
      </c>
      <c r="AW194" s="18" t="str">
        <f t="shared" si="212"/>
        <v>－</v>
      </c>
      <c r="AX194" s="16">
        <f t="shared" si="212"/>
        <v>1.8961603887930168E-5</v>
      </c>
      <c r="AY194" s="17">
        <f t="shared" si="212"/>
        <v>1.2620035865510929E-7</v>
      </c>
      <c r="AZ194" s="18">
        <f t="shared" si="212"/>
        <v>1.9087804246585279E-5</v>
      </c>
      <c r="BA194" s="16" t="str">
        <f t="shared" si="212"/>
        <v>－</v>
      </c>
      <c r="BB194" s="17" t="str">
        <f t="shared" si="212"/>
        <v>－</v>
      </c>
      <c r="BC194" s="18" t="str">
        <f t="shared" si="212"/>
        <v>－</v>
      </c>
      <c r="BD194" s="16">
        <f t="shared" si="212"/>
        <v>3.5146799885447935E-5</v>
      </c>
      <c r="BE194" s="17">
        <f t="shared" si="212"/>
        <v>3.6282603113343919E-6</v>
      </c>
      <c r="BF194" s="18">
        <f t="shared" si="212"/>
        <v>3.8775060196782326E-5</v>
      </c>
      <c r="BG194" s="16">
        <f t="shared" si="212"/>
        <v>0.9890402876030453</v>
      </c>
      <c r="BH194" s="17">
        <f t="shared" si="212"/>
        <v>1.0959712396954646E-2</v>
      </c>
      <c r="BI194" s="18">
        <f t="shared" si="212"/>
        <v>1</v>
      </c>
      <c r="BJ194" s="16"/>
      <c r="BK194" s="17"/>
      <c r="BL194" s="18"/>
      <c r="BM194" s="16"/>
      <c r="BN194" s="17"/>
      <c r="BO194" s="18"/>
      <c r="BP194" s="16"/>
      <c r="BQ194" s="17"/>
      <c r="BR194" s="18"/>
      <c r="BS194" s="16"/>
      <c r="BT194" s="17"/>
      <c r="BU194" s="18"/>
      <c r="BV194" s="16"/>
      <c r="BW194" s="17"/>
      <c r="BX194" s="18"/>
    </row>
    <row r="200" spans="1:76" s="26" customFormat="1" ht="25.5" hidden="1" x14ac:dyDescent="0.15">
      <c r="A200" s="19"/>
      <c r="B200" s="19"/>
      <c r="C200" s="31" t="s">
        <v>171</v>
      </c>
      <c r="D200" s="33" t="s">
        <v>16</v>
      </c>
      <c r="E200" s="4">
        <v>1033</v>
      </c>
      <c r="F200" s="5">
        <v>14</v>
      </c>
      <c r="G200" s="6">
        <f>IF(SUM(E200:F200)=0,"－",SUM(E200:F200))</f>
        <v>1047</v>
      </c>
      <c r="H200" s="4" t="s">
        <v>138</v>
      </c>
      <c r="I200" s="5" t="s">
        <v>138</v>
      </c>
      <c r="J200" s="6" t="str">
        <f>IF(SUM(H200:I200)=0,"－",SUM(H200:I200))</f>
        <v>－</v>
      </c>
      <c r="K200" s="4">
        <v>3</v>
      </c>
      <c r="L200" s="5" t="s">
        <v>138</v>
      </c>
      <c r="M200" s="6">
        <f>IF(SUM(K200:L200)=0,"－",SUM(K200:L200))</f>
        <v>3</v>
      </c>
      <c r="N200" s="4" t="s">
        <v>138</v>
      </c>
      <c r="O200" s="5" t="s">
        <v>138</v>
      </c>
      <c r="P200" s="6" t="str">
        <f>IF(SUM(N200:O200)=0,"－",SUM(N200:O200))</f>
        <v>－</v>
      </c>
      <c r="Q200" s="4" t="s">
        <v>138</v>
      </c>
      <c r="R200" s="5" t="s">
        <v>138</v>
      </c>
      <c r="S200" s="6" t="str">
        <f>IF(SUM(Q200:R200)=0,"－",SUM(Q200:R200))</f>
        <v>－</v>
      </c>
      <c r="T200" s="4" t="s">
        <v>138</v>
      </c>
      <c r="U200" s="5" t="s">
        <v>138</v>
      </c>
      <c r="V200" s="6" t="str">
        <f>IF(SUM(T200:U200)=0,"－",SUM(T200:U200))</f>
        <v>－</v>
      </c>
      <c r="W200" s="4" t="s">
        <v>138</v>
      </c>
      <c r="X200" s="5" t="s">
        <v>138</v>
      </c>
      <c r="Y200" s="6" t="str">
        <f>IF(SUM(W200:X200)=0,"－",SUM(W200:X200))</f>
        <v>－</v>
      </c>
      <c r="Z200" s="4" t="s">
        <v>138</v>
      </c>
      <c r="AA200" s="5" t="s">
        <v>138</v>
      </c>
      <c r="AB200" s="6" t="str">
        <f>IF(SUM(Z200:AA200)=0,"－",SUM(Z200:AA200))</f>
        <v>－</v>
      </c>
      <c r="AC200" s="4" t="s">
        <v>138</v>
      </c>
      <c r="AD200" s="5" t="s">
        <v>138</v>
      </c>
      <c r="AE200" s="6" t="str">
        <f>IF(SUM(AC200:AD200)=0,"－",SUM(AC200:AD200))</f>
        <v>－</v>
      </c>
      <c r="AF200" s="4" t="s">
        <v>138</v>
      </c>
      <c r="AG200" s="5" t="s">
        <v>138</v>
      </c>
      <c r="AH200" s="6" t="str">
        <f>IF(SUM(AF200:AG200)=0,"－",SUM(AF200:AG200))</f>
        <v>－</v>
      </c>
      <c r="AI200" s="4" t="s">
        <v>138</v>
      </c>
      <c r="AJ200" s="5" t="s">
        <v>138</v>
      </c>
      <c r="AK200" s="6" t="str">
        <f>IF(SUM(AI200:AJ200)=0,"－",SUM(AI200:AJ200))</f>
        <v>－</v>
      </c>
      <c r="AL200" s="4" t="s">
        <v>138</v>
      </c>
      <c r="AM200" s="5" t="s">
        <v>138</v>
      </c>
      <c r="AN200" s="6" t="str">
        <f>IF(SUM(AL200:AM200)=0,"－",SUM(AL200:AM200))</f>
        <v>－</v>
      </c>
      <c r="AO200" s="4" t="s">
        <v>138</v>
      </c>
      <c r="AP200" s="5" t="s">
        <v>138</v>
      </c>
      <c r="AQ200" s="6" t="str">
        <f>IF(SUM(AO200:AP200)=0,"－",SUM(AO200:AP200))</f>
        <v>－</v>
      </c>
      <c r="AR200" s="4" t="s">
        <v>138</v>
      </c>
      <c r="AS200" s="5" t="s">
        <v>138</v>
      </c>
      <c r="AT200" s="6" t="str">
        <f>IF(SUM(AR200:AS200)=0,"－",SUM(AR200:AS200))</f>
        <v>－</v>
      </c>
      <c r="AU200" s="4" t="s">
        <v>138</v>
      </c>
      <c r="AV200" s="5" t="s">
        <v>138</v>
      </c>
      <c r="AW200" s="6" t="str">
        <f>IF(SUM(AU200:AV200)=0,"－",SUM(AU200:AV200))</f>
        <v>－</v>
      </c>
      <c r="AX200" s="4" t="s">
        <v>138</v>
      </c>
      <c r="AY200" s="5" t="s">
        <v>138</v>
      </c>
      <c r="AZ200" s="6" t="str">
        <f>IF(SUM(AX200:AY200)=0,"－",SUM(AX200:AY200))</f>
        <v>－</v>
      </c>
      <c r="BA200" s="4" t="s">
        <v>138</v>
      </c>
      <c r="BB200" s="5" t="s">
        <v>138</v>
      </c>
      <c r="BC200" s="6" t="str">
        <f>IF(SUM(BA200:BB200)=0,"－",SUM(BA200:BB200))</f>
        <v>－</v>
      </c>
      <c r="BD200" s="4">
        <v>1</v>
      </c>
      <c r="BE200" s="5" t="s">
        <v>138</v>
      </c>
      <c r="BF200" s="6">
        <f>IF(SUM(BD200:BE200)=0,"－",SUM(BD200:BE200))</f>
        <v>1</v>
      </c>
      <c r="BG200" s="4">
        <f>IF(SUM(E200,H200,K200,N200,Q200,T200,W200,Z200,AC200,AF200,AI200,AL200,AO200,AR200,AU200,AX200,BA200,BD200)=0,"－",SUM(E200,H200,K200,N200,Q200,T200,W200,Z200,AC200,AF200,AI200,AL200,AO200,AR200,AU200,AX200,BA200,BD200))</f>
        <v>1037</v>
      </c>
      <c r="BH200" s="5">
        <f>IF(SUM(F200,I200,L200,O200,R200,U200,X200,AA200,AD200,AG200,AJ200,AM200,AP200,AS200,AV200,AY200,BB200,BE200)=0,"－",SUM(F200,I200,L200,O200,R200,U200,X200,AA200,AD200,AG200,AJ200,AM200,AP200,AS200,AV200,AY200,BB200,BE200))</f>
        <v>14</v>
      </c>
      <c r="BI200" s="6">
        <f>IF(SUM(BG200:BH200)=0,"－",SUM(BG200:BH200))</f>
        <v>1051</v>
      </c>
      <c r="BJ200" s="4"/>
      <c r="BK200" s="5"/>
      <c r="BL200" s="6"/>
      <c r="BM200" s="4"/>
      <c r="BN200" s="5"/>
      <c r="BO200" s="6"/>
      <c r="BP200" s="4"/>
      <c r="BQ200" s="5"/>
      <c r="BR200" s="6"/>
      <c r="BS200" s="4"/>
      <c r="BT200" s="5"/>
      <c r="BU200" s="6"/>
      <c r="BV200" s="4"/>
      <c r="BW200" s="5"/>
      <c r="BX200" s="6"/>
    </row>
    <row r="201" spans="1:76" s="26" customFormat="1" hidden="1" x14ac:dyDescent="0.15">
      <c r="A201" s="19"/>
      <c r="B201" s="19"/>
      <c r="C201" s="31"/>
      <c r="D201" s="33" t="s">
        <v>170</v>
      </c>
      <c r="E201" s="4">
        <v>58582</v>
      </c>
      <c r="F201" s="5">
        <v>352</v>
      </c>
      <c r="G201" s="6">
        <f>IF(SUM(E201:F201)=0,"－",SUM(E201:F201))</f>
        <v>58934</v>
      </c>
      <c r="H201" s="4" t="s">
        <v>138</v>
      </c>
      <c r="I201" s="5" t="s">
        <v>138</v>
      </c>
      <c r="J201" s="6" t="str">
        <f>IF(SUM(H201:I201)=0,"－",SUM(H201:I201))</f>
        <v>－</v>
      </c>
      <c r="K201" s="4">
        <v>6</v>
      </c>
      <c r="L201" s="5" t="s">
        <v>138</v>
      </c>
      <c r="M201" s="6">
        <f>IF(SUM(K201:L201)=0,"－",SUM(K201:L201))</f>
        <v>6</v>
      </c>
      <c r="N201" s="4" t="s">
        <v>138</v>
      </c>
      <c r="O201" s="5" t="s">
        <v>138</v>
      </c>
      <c r="P201" s="6" t="str">
        <f>IF(SUM(N201:O201)=0,"－",SUM(N201:O201))</f>
        <v>－</v>
      </c>
      <c r="Q201" s="4">
        <v>68</v>
      </c>
      <c r="R201" s="5">
        <v>9</v>
      </c>
      <c r="S201" s="6">
        <f>IF(SUM(Q201:R201)=0,"－",SUM(Q201:R201))</f>
        <v>77</v>
      </c>
      <c r="T201" s="4">
        <v>1</v>
      </c>
      <c r="U201" s="5" t="s">
        <v>138</v>
      </c>
      <c r="V201" s="6">
        <f>IF(SUM(T201:U201)=0,"－",SUM(T201:U201))</f>
        <v>1</v>
      </c>
      <c r="W201" s="4" t="s">
        <v>138</v>
      </c>
      <c r="X201" s="5" t="s">
        <v>138</v>
      </c>
      <c r="Y201" s="6" t="str">
        <f>IF(SUM(W201:X201)=0,"－",SUM(W201:X201))</f>
        <v>－</v>
      </c>
      <c r="Z201" s="4" t="s">
        <v>138</v>
      </c>
      <c r="AA201" s="5" t="s">
        <v>138</v>
      </c>
      <c r="AB201" s="6" t="str">
        <f>IF(SUM(Z201:AA201)=0,"－",SUM(Z201:AA201))</f>
        <v>－</v>
      </c>
      <c r="AC201" s="4">
        <v>1</v>
      </c>
      <c r="AD201" s="5" t="s">
        <v>138</v>
      </c>
      <c r="AE201" s="6">
        <f>IF(SUM(AC201:AD201)=0,"－",SUM(AC201:AD201))</f>
        <v>1</v>
      </c>
      <c r="AF201" s="4" t="s">
        <v>138</v>
      </c>
      <c r="AG201" s="5" t="s">
        <v>138</v>
      </c>
      <c r="AH201" s="6" t="str">
        <f>IF(SUM(AF201:AG201)=0,"－",SUM(AF201:AG201))</f>
        <v>－</v>
      </c>
      <c r="AI201" s="4" t="s">
        <v>138</v>
      </c>
      <c r="AJ201" s="5" t="s">
        <v>138</v>
      </c>
      <c r="AK201" s="6" t="str">
        <f>IF(SUM(AI201:AJ201)=0,"－",SUM(AI201:AJ201))</f>
        <v>－</v>
      </c>
      <c r="AL201" s="4" t="s">
        <v>138</v>
      </c>
      <c r="AM201" s="5" t="s">
        <v>138</v>
      </c>
      <c r="AN201" s="6" t="str">
        <f>IF(SUM(AL201:AM201)=0,"－",SUM(AL201:AM201))</f>
        <v>－</v>
      </c>
      <c r="AO201" s="4" t="s">
        <v>138</v>
      </c>
      <c r="AP201" s="5" t="s">
        <v>138</v>
      </c>
      <c r="AQ201" s="6" t="str">
        <f>IF(SUM(AO201:AP201)=0,"－",SUM(AO201:AP201))</f>
        <v>－</v>
      </c>
      <c r="AR201" s="4" t="s">
        <v>138</v>
      </c>
      <c r="AS201" s="5" t="s">
        <v>138</v>
      </c>
      <c r="AT201" s="6" t="str">
        <f>IF(SUM(AR201:AS201)=0,"－",SUM(AR201:AS201))</f>
        <v>－</v>
      </c>
      <c r="AU201" s="4" t="s">
        <v>138</v>
      </c>
      <c r="AV201" s="5" t="s">
        <v>138</v>
      </c>
      <c r="AW201" s="6" t="str">
        <f>IF(SUM(AU201:AV201)=0,"－",SUM(AU201:AV201))</f>
        <v>－</v>
      </c>
      <c r="AX201" s="4" t="s">
        <v>138</v>
      </c>
      <c r="AY201" s="5" t="s">
        <v>138</v>
      </c>
      <c r="AZ201" s="6" t="str">
        <f>IF(SUM(AX201:AY201)=0,"－",SUM(AX201:AY201))</f>
        <v>－</v>
      </c>
      <c r="BA201" s="4" t="s">
        <v>138</v>
      </c>
      <c r="BB201" s="5" t="s">
        <v>138</v>
      </c>
      <c r="BC201" s="6" t="str">
        <f>IF(SUM(BA201:BB201)=0,"－",SUM(BA201:BB201))</f>
        <v>－</v>
      </c>
      <c r="BD201" s="4" t="s">
        <v>138</v>
      </c>
      <c r="BE201" s="5" t="s">
        <v>138</v>
      </c>
      <c r="BF201" s="6" t="str">
        <f>IF(SUM(BD201:BE201)=0,"－",SUM(BD201:BE201))</f>
        <v>－</v>
      </c>
      <c r="BG201" s="4">
        <f>IF(SUM(E201,H201,K201,N201,Q201,T201,W201,Z201,AC201,AF201,AI201,AL201,AO201,AR201,AU201,AX201,BA201,BD201)=0,"－",SUM(E201,H201,K201,N201,Q201,T201,W201,Z201,AC201,AF201,AI201,AL201,AO201,AR201,AU201,AX201,BA201,BD201))</f>
        <v>58658</v>
      </c>
      <c r="BH201" s="5">
        <f>IF(SUM(F201,I201,L201,O201,R201,U201,X201,AA201,AD201,AG201,AJ201,AM201,AP201,AS201,AV201,AY201,BB201,BE201)=0,"－",SUM(F201,I201,L201,O201,R201,U201,X201,AA201,AD201,AG201,AJ201,AM201,AP201,AS201,AV201,AY201,BB201,BE201))</f>
        <v>361</v>
      </c>
      <c r="BI201" s="6">
        <f>IF(SUM(BG201:BH201)=0,"－",SUM(BG201:BH201))</f>
        <v>59019</v>
      </c>
      <c r="BJ201" s="4"/>
      <c r="BK201" s="5"/>
      <c r="BL201" s="6"/>
      <c r="BM201" s="4"/>
      <c r="BN201" s="5"/>
      <c r="BO201" s="6"/>
      <c r="BP201" s="4"/>
      <c r="BQ201" s="5"/>
      <c r="BR201" s="6"/>
      <c r="BS201" s="4"/>
      <c r="BT201" s="5"/>
      <c r="BU201" s="6"/>
      <c r="BV201" s="4"/>
      <c r="BW201" s="5"/>
      <c r="BX201" s="6"/>
    </row>
  </sheetData>
  <mergeCells count="235">
    <mergeCell ref="BJ100:BL100"/>
    <mergeCell ref="BJ3:BL3"/>
    <mergeCell ref="BM3:BO3"/>
    <mergeCell ref="E100:G100"/>
    <mergeCell ref="W100:Y100"/>
    <mergeCell ref="Z100:AB100"/>
    <mergeCell ref="BM100:BO100"/>
    <mergeCell ref="C137:D137"/>
    <mergeCell ref="BP100:BR100"/>
    <mergeCell ref="C31:D31"/>
    <mergeCell ref="C32:D32"/>
    <mergeCell ref="C38:D38"/>
    <mergeCell ref="C47:D47"/>
    <mergeCell ref="C58:C60"/>
    <mergeCell ref="C62:C64"/>
    <mergeCell ref="C76:C78"/>
    <mergeCell ref="C72:C75"/>
    <mergeCell ref="C88:D88"/>
    <mergeCell ref="C89:C91"/>
    <mergeCell ref="AI3:AK3"/>
    <mergeCell ref="AU3:AW3"/>
    <mergeCell ref="Q3:S3"/>
    <mergeCell ref="B6:D6"/>
    <mergeCell ref="B7:D7"/>
    <mergeCell ref="BS100:BU100"/>
    <mergeCell ref="BV100:BX100"/>
    <mergeCell ref="E1:AB1"/>
    <mergeCell ref="AC1:AZ1"/>
    <mergeCell ref="BA1:BX1"/>
    <mergeCell ref="E98:AB98"/>
    <mergeCell ref="AC98:AZ98"/>
    <mergeCell ref="BA98:BX98"/>
    <mergeCell ref="AC100:AE100"/>
    <mergeCell ref="AF100:AH100"/>
    <mergeCell ref="AI100:AK100"/>
    <mergeCell ref="AL100:AN100"/>
    <mergeCell ref="AO100:AQ100"/>
    <mergeCell ref="AR100:AT100"/>
    <mergeCell ref="AU100:AW100"/>
    <mergeCell ref="AX100:AZ100"/>
    <mergeCell ref="BA100:BC100"/>
    <mergeCell ref="BD100:BF100"/>
    <mergeCell ref="BG100:BI100"/>
    <mergeCell ref="BG3:BI3"/>
    <mergeCell ref="T100:V100"/>
    <mergeCell ref="BP3:BR3"/>
    <mergeCell ref="BS3:BU3"/>
    <mergeCell ref="BV3:BX3"/>
    <mergeCell ref="H100:J100"/>
    <mergeCell ref="K100:M100"/>
    <mergeCell ref="N100:P100"/>
    <mergeCell ref="Q100:S100"/>
    <mergeCell ref="C48:D48"/>
    <mergeCell ref="C103:C105"/>
    <mergeCell ref="C136:D136"/>
    <mergeCell ref="C127:C130"/>
    <mergeCell ref="C125:D125"/>
    <mergeCell ref="C116:D116"/>
    <mergeCell ref="C118:D118"/>
    <mergeCell ref="C131:C134"/>
    <mergeCell ref="C110:D110"/>
    <mergeCell ref="C117:D117"/>
    <mergeCell ref="B115:D115"/>
    <mergeCell ref="C135:D135"/>
    <mergeCell ref="B119:B124"/>
    <mergeCell ref="C121:C124"/>
    <mergeCell ref="B135:B139"/>
    <mergeCell ref="C139:D139"/>
    <mergeCell ref="C126:D126"/>
    <mergeCell ref="C109:D109"/>
    <mergeCell ref="B114:D114"/>
    <mergeCell ref="C111:C113"/>
    <mergeCell ref="A19:A39"/>
    <mergeCell ref="B39:D39"/>
    <mergeCell ref="C40:D40"/>
    <mergeCell ref="A40:A97"/>
    <mergeCell ref="B76:B88"/>
    <mergeCell ref="C27:D27"/>
    <mergeCell ref="C28:D28"/>
    <mergeCell ref="B44:B47"/>
    <mergeCell ref="B30:D30"/>
    <mergeCell ref="C52:C54"/>
    <mergeCell ref="C55:C57"/>
    <mergeCell ref="C49:D49"/>
    <mergeCell ref="C51:D51"/>
    <mergeCell ref="C33:C37"/>
    <mergeCell ref="C41:C43"/>
    <mergeCell ref="B31:B32"/>
    <mergeCell ref="B48:B51"/>
    <mergeCell ref="B40:B43"/>
    <mergeCell ref="C19:C21"/>
    <mergeCell ref="C61:D61"/>
    <mergeCell ref="C50:D50"/>
    <mergeCell ref="B33:B38"/>
    <mergeCell ref="C44:C46"/>
    <mergeCell ref="B52:B61"/>
    <mergeCell ref="C166:D166"/>
    <mergeCell ref="B159:B161"/>
    <mergeCell ref="B164:B166"/>
    <mergeCell ref="B62:B75"/>
    <mergeCell ref="C69:C71"/>
    <mergeCell ref="C83:C86"/>
    <mergeCell ref="B89:B93"/>
    <mergeCell ref="C79:C82"/>
    <mergeCell ref="A100:D101"/>
    <mergeCell ref="C95:D95"/>
    <mergeCell ref="C138:D138"/>
    <mergeCell ref="B154:D154"/>
    <mergeCell ref="B141:D141"/>
    <mergeCell ref="B116:B118"/>
    <mergeCell ref="C65:C68"/>
    <mergeCell ref="C160:D160"/>
    <mergeCell ref="C163:D163"/>
    <mergeCell ref="C162:D162"/>
    <mergeCell ref="B94:B96"/>
    <mergeCell ref="C94:D94"/>
    <mergeCell ref="C87:D87"/>
    <mergeCell ref="C93:D93"/>
    <mergeCell ref="C161:D161"/>
    <mergeCell ref="C187:D187"/>
    <mergeCell ref="C180:D180"/>
    <mergeCell ref="C181:D181"/>
    <mergeCell ref="C182:D182"/>
    <mergeCell ref="C175:D175"/>
    <mergeCell ref="B142:D142"/>
    <mergeCell ref="C164:D164"/>
    <mergeCell ref="C152:D152"/>
    <mergeCell ref="C145:C147"/>
    <mergeCell ref="C153:D153"/>
    <mergeCell ref="B162:B163"/>
    <mergeCell ref="B169:B171"/>
    <mergeCell ref="C169:D169"/>
    <mergeCell ref="C170:D170"/>
    <mergeCell ref="C171:D171"/>
    <mergeCell ref="B148:B150"/>
    <mergeCell ref="C148:D148"/>
    <mergeCell ref="C149:D149"/>
    <mergeCell ref="C150:D150"/>
    <mergeCell ref="B156:B158"/>
    <mergeCell ref="C156:D156"/>
    <mergeCell ref="C157:D157"/>
    <mergeCell ref="C158:D158"/>
    <mergeCell ref="B155:D155"/>
    <mergeCell ref="C29:D29"/>
    <mergeCell ref="B27:B29"/>
    <mergeCell ref="C92:D92"/>
    <mergeCell ref="B140:D140"/>
    <mergeCell ref="C26:D26"/>
    <mergeCell ref="C25:D25"/>
    <mergeCell ref="C96:D96"/>
    <mergeCell ref="B97:D97"/>
    <mergeCell ref="B152:B153"/>
    <mergeCell ref="C143:D143"/>
    <mergeCell ref="C144:D144"/>
    <mergeCell ref="B151:D151"/>
    <mergeCell ref="A194:D194"/>
    <mergeCell ref="B188:D188"/>
    <mergeCell ref="B189:D189"/>
    <mergeCell ref="B190:D190"/>
    <mergeCell ref="B183:D183"/>
    <mergeCell ref="A102:A114"/>
    <mergeCell ref="B110:B113"/>
    <mergeCell ref="B106:D106"/>
    <mergeCell ref="C107:D107"/>
    <mergeCell ref="C108:D108"/>
    <mergeCell ref="B107:B109"/>
    <mergeCell ref="B125:B134"/>
    <mergeCell ref="C119:D119"/>
    <mergeCell ref="C120:D120"/>
    <mergeCell ref="C102:D102"/>
    <mergeCell ref="C165:D165"/>
    <mergeCell ref="B173:D173"/>
    <mergeCell ref="B174:D174"/>
    <mergeCell ref="B168:D168"/>
    <mergeCell ref="B172:D172"/>
    <mergeCell ref="A141:A154"/>
    <mergeCell ref="B143:B147"/>
    <mergeCell ref="A115:A140"/>
    <mergeCell ref="B102:B105"/>
    <mergeCell ref="BD3:BF3"/>
    <mergeCell ref="AL3:AN3"/>
    <mergeCell ref="AO3:AQ3"/>
    <mergeCell ref="B8:B10"/>
    <mergeCell ref="C8:D8"/>
    <mergeCell ref="C9:D9"/>
    <mergeCell ref="C10:D10"/>
    <mergeCell ref="B11:B13"/>
    <mergeCell ref="C11:D11"/>
    <mergeCell ref="C12:D12"/>
    <mergeCell ref="C13:D13"/>
    <mergeCell ref="B15:B17"/>
    <mergeCell ref="BA3:BC3"/>
    <mergeCell ref="AF3:AH3"/>
    <mergeCell ref="A3:D4"/>
    <mergeCell ref="W3:Y3"/>
    <mergeCell ref="E3:G3"/>
    <mergeCell ref="H3:J3"/>
    <mergeCell ref="T3:V3"/>
    <mergeCell ref="A5:A18"/>
    <mergeCell ref="B18:D18"/>
    <mergeCell ref="N3:P3"/>
    <mergeCell ref="AX3:AZ3"/>
    <mergeCell ref="AR3:AT3"/>
    <mergeCell ref="Z3:AB3"/>
    <mergeCell ref="AC3:AE3"/>
    <mergeCell ref="K3:M3"/>
    <mergeCell ref="B14:D14"/>
    <mergeCell ref="C15:D15"/>
    <mergeCell ref="C16:D16"/>
    <mergeCell ref="C17:D17"/>
    <mergeCell ref="B5:D5"/>
    <mergeCell ref="B19:B22"/>
    <mergeCell ref="C22:D22"/>
    <mergeCell ref="A193:D193"/>
    <mergeCell ref="C178:D178"/>
    <mergeCell ref="A189:A192"/>
    <mergeCell ref="B191:D191"/>
    <mergeCell ref="B192:D192"/>
    <mergeCell ref="A175:A188"/>
    <mergeCell ref="B175:B178"/>
    <mergeCell ref="B180:B182"/>
    <mergeCell ref="C176:D176"/>
    <mergeCell ref="C177:D177"/>
    <mergeCell ref="B185:D185"/>
    <mergeCell ref="C186:D186"/>
    <mergeCell ref="B186:B187"/>
    <mergeCell ref="A168:A174"/>
    <mergeCell ref="C159:D159"/>
    <mergeCell ref="A155:A167"/>
    <mergeCell ref="B167:D167"/>
    <mergeCell ref="B184:D184"/>
    <mergeCell ref="B179:D179"/>
    <mergeCell ref="B23:B26"/>
    <mergeCell ref="C23:D23"/>
    <mergeCell ref="C24:D24"/>
  </mergeCells>
  <phoneticPr fontId="1"/>
  <printOptions horizontalCentered="1"/>
  <pageMargins left="0.59055118110236227" right="0.59055118110236227" top="0.39370078740157483" bottom="0.39370078740157483" header="0.19685039370078741" footer="0"/>
  <pageSetup paperSize="9" scale="45" fitToHeight="0" orientation="landscape" horizontalDpi="300" verticalDpi="300" r:id="rId1"/>
  <headerFooter alignWithMargins="0">
    <oddFooter>&amp;L　　　　　　　　　　　※各台数は、被けん引車（トレーラ）を除く。</oddFooter>
  </headerFooter>
  <rowBreaks count="1" manualBreakCount="1">
    <brk id="97" max="16383" man="1"/>
  </rowBreaks>
  <colBreaks count="2" manualBreakCount="2">
    <brk id="28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管轄別、燃料別</vt:lpstr>
      <vt:lpstr>HIDUKE</vt:lpstr>
      <vt:lpstr>'管轄別、燃料別'!Print_Area</vt:lpstr>
      <vt:lpstr>'管轄別、燃料別'!Print_Titles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綾乃</dc:creator>
  <cp:lastModifiedBy>軽自動車検査協会</cp:lastModifiedBy>
  <cp:lastPrinted>2024-04-11T05:16:56Z</cp:lastPrinted>
  <dcterms:created xsi:type="dcterms:W3CDTF">1997-01-08T22:48:59Z</dcterms:created>
  <dcterms:modified xsi:type="dcterms:W3CDTF">2024-04-11T05:17:05Z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