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05_検査企画課\03_業務班\120_検査関係業務量・保有数\HPその他統計情報\R6年度分\未対応残り\02_登録自動車及び軽自動車の保有車両数の推移\"/>
    </mc:Choice>
  </mc:AlternateContent>
  <xr:revisionPtr revIDLastSave="0" documentId="13_ncr:1_{94E8DA29-CC09-43DA-9BA6-2E51B2362560}" xr6:coauthVersionLast="47" xr6:coauthVersionMax="47" xr10:uidLastSave="{00000000-0000-0000-0000-000000000000}"/>
  <workbookProtection workbookPassword="AB58" lockStructure="1"/>
  <bookViews>
    <workbookView xWindow="-28920" yWindow="-120" windowWidth="29040" windowHeight="15720" tabRatio="684" xr2:uid="{00000000-000D-0000-FFFF-FFFF00000000}"/>
  </bookViews>
  <sheets>
    <sheet name="【新】登録自動車及び軽自動車の保有車両数推移 " sheetId="8" r:id="rId1"/>
    <sheet name="登録自動車及び軽自動車の保有車両数推移" sheetId="5" state="hidden" r:id="rId2"/>
    <sheet name="Sheet1" sheetId="7" r:id="rId3"/>
  </sheets>
  <definedNames>
    <definedName name="_xlnm.Print_Area" localSheetId="0">'【新】登録自動車及び軽自動車の保有車両数推移 '!$A$1:$BB$87</definedName>
    <definedName name="_xlnm.Print_Area" localSheetId="1">登録自動車及び軽自動車の保有車両数推移!$A$1:$AQ$86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81" i="8" l="1"/>
  <c r="BA82" i="8"/>
  <c r="AZ81" i="8" l="1"/>
  <c r="AZ82" i="8"/>
  <c r="AW82" i="8"/>
  <c r="AX82" i="8"/>
  <c r="AX81" i="8"/>
  <c r="AY82" i="8"/>
  <c r="AY81" i="8"/>
  <c r="AW81" i="8"/>
  <c r="AV82" i="8"/>
  <c r="AV81" i="8"/>
  <c r="AU81" i="8"/>
  <c r="AU82" i="8"/>
  <c r="AT81" i="8"/>
  <c r="AT82" i="8"/>
  <c r="AS82" i="8"/>
  <c r="AS81" i="8"/>
  <c r="AR81" i="8"/>
  <c r="AR82" i="8"/>
  <c r="B81" i="5"/>
  <c r="B83" i="5" s="1"/>
  <c r="C81" i="5"/>
  <c r="D81" i="5"/>
  <c r="E81" i="5"/>
  <c r="E83" i="5" s="1"/>
  <c r="F81" i="5"/>
  <c r="F83" i="5" s="1"/>
  <c r="G81" i="5"/>
  <c r="G83" i="5" s="1"/>
  <c r="H81" i="5"/>
  <c r="H83" i="5" s="1"/>
  <c r="I81" i="5"/>
  <c r="J81" i="5"/>
  <c r="K81" i="5"/>
  <c r="L81" i="5"/>
  <c r="L83" i="5" s="1"/>
  <c r="M81" i="5"/>
  <c r="N81" i="5"/>
  <c r="O81" i="5"/>
  <c r="O83" i="5" s="1"/>
  <c r="P81" i="5"/>
  <c r="P83" i="5"/>
  <c r="P87" i="5" s="1"/>
  <c r="Q81" i="5"/>
  <c r="Q83" i="5" s="1"/>
  <c r="R81" i="5"/>
  <c r="S81" i="5"/>
  <c r="T81" i="5"/>
  <c r="T83" i="5" s="1"/>
  <c r="U81" i="5"/>
  <c r="U83" i="5" s="1"/>
  <c r="V81" i="5"/>
  <c r="V83" i="5" s="1"/>
  <c r="W81" i="5"/>
  <c r="W83" i="5" s="1"/>
  <c r="X81" i="5"/>
  <c r="X83" i="5"/>
  <c r="X85" i="5" s="1"/>
  <c r="Y81" i="5"/>
  <c r="Y83" i="5" s="1"/>
  <c r="Z81" i="5"/>
  <c r="Z83" i="5" s="1"/>
  <c r="AA81" i="5"/>
  <c r="AA83" i="5" s="1"/>
  <c r="AB81" i="5"/>
  <c r="AB83" i="5" s="1"/>
  <c r="AC81" i="5"/>
  <c r="AD81" i="5"/>
  <c r="AE81" i="5"/>
  <c r="AE83" i="5" s="1"/>
  <c r="AF81" i="5"/>
  <c r="AF83" i="5"/>
  <c r="AF87" i="5" s="1"/>
  <c r="AG81" i="5"/>
  <c r="AG83" i="5" s="1"/>
  <c r="AH81" i="5"/>
  <c r="AH83" i="5" s="1"/>
  <c r="AI81" i="5"/>
  <c r="AI83" i="5" s="1"/>
  <c r="AJ81" i="5"/>
  <c r="AJ83" i="5"/>
  <c r="AJ87" i="5" s="1"/>
  <c r="AK81" i="5"/>
  <c r="AL81" i="5"/>
  <c r="AM81" i="5"/>
  <c r="AN81" i="5"/>
  <c r="AN83" i="5"/>
  <c r="AN85" i="5" s="1"/>
  <c r="AO81" i="5"/>
  <c r="AP81" i="5"/>
  <c r="B82" i="5"/>
  <c r="C82" i="5"/>
  <c r="C83" i="5"/>
  <c r="C85" i="5" s="1"/>
  <c r="C87" i="5"/>
  <c r="C86" i="5" s="1"/>
  <c r="D82" i="5"/>
  <c r="D83" i="5" s="1"/>
  <c r="E82" i="5"/>
  <c r="F82" i="5"/>
  <c r="G82" i="5"/>
  <c r="H82" i="5"/>
  <c r="I82" i="5"/>
  <c r="J82" i="5"/>
  <c r="K82" i="5"/>
  <c r="K83" i="5"/>
  <c r="K85" i="5" s="1"/>
  <c r="K87" i="5"/>
  <c r="L82" i="5"/>
  <c r="M82" i="5"/>
  <c r="M83" i="5" s="1"/>
  <c r="N82" i="5"/>
  <c r="O82" i="5"/>
  <c r="P82" i="5"/>
  <c r="Q82" i="5"/>
  <c r="R82" i="5"/>
  <c r="S82" i="5"/>
  <c r="S83" i="5"/>
  <c r="S85" i="5" s="1"/>
  <c r="S87" i="5"/>
  <c r="T82" i="5"/>
  <c r="U82" i="5"/>
  <c r="V82" i="5"/>
  <c r="W82" i="5"/>
  <c r="X82" i="5"/>
  <c r="Y82" i="5"/>
  <c r="Z82" i="5"/>
  <c r="AA82" i="5"/>
  <c r="AB82" i="5"/>
  <c r="AC82" i="5"/>
  <c r="AC83" i="5" s="1"/>
  <c r="AD82" i="5"/>
  <c r="AD83" i="5" s="1"/>
  <c r="AE82" i="5"/>
  <c r="AF82" i="5"/>
  <c r="AG82" i="5"/>
  <c r="AH82" i="5"/>
  <c r="AI82" i="5"/>
  <c r="AJ82" i="5"/>
  <c r="AK82" i="5"/>
  <c r="AL82" i="5"/>
  <c r="AM82" i="5"/>
  <c r="AM83" i="5"/>
  <c r="AM85" i="5" s="1"/>
  <c r="AN82" i="5"/>
  <c r="AO82" i="5"/>
  <c r="AP82" i="5"/>
  <c r="I83" i="5"/>
  <c r="I85" i="5" s="1"/>
  <c r="J83" i="5"/>
  <c r="N83" i="5"/>
  <c r="N85" i="5" s="1"/>
  <c r="R83" i="5"/>
  <c r="R87" i="5" s="1"/>
  <c r="AK83" i="5"/>
  <c r="AL83" i="5"/>
  <c r="AL87" i="5" s="1"/>
  <c r="AO83" i="5"/>
  <c r="AO85" i="5" s="1"/>
  <c r="AP83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AP92" i="5"/>
  <c r="P96" i="5"/>
  <c r="X96" i="5"/>
  <c r="AG96" i="5"/>
  <c r="AN96" i="5"/>
  <c r="M97" i="5"/>
  <c r="U97" i="5"/>
  <c r="AC97" i="5"/>
  <c r="AK97" i="5"/>
  <c r="P102" i="5"/>
  <c r="X102" i="5"/>
  <c r="AF102" i="5"/>
  <c r="AN102" i="5"/>
  <c r="M103" i="5"/>
  <c r="U103" i="5"/>
  <c r="AC103" i="5"/>
  <c r="AK103" i="5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Z81" i="8"/>
  <c r="AA81" i="8"/>
  <c r="AB81" i="8"/>
  <c r="AC81" i="8"/>
  <c r="AD81" i="8"/>
  <c r="AE81" i="8"/>
  <c r="AF81" i="8"/>
  <c r="AG81" i="8"/>
  <c r="AH81" i="8"/>
  <c r="AI81" i="8"/>
  <c r="AJ81" i="8"/>
  <c r="AK81" i="8"/>
  <c r="AL81" i="8"/>
  <c r="AM81" i="8"/>
  <c r="AN81" i="8"/>
  <c r="AO81" i="8"/>
  <c r="AP81" i="8"/>
  <c r="AQ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Z82" i="8"/>
  <c r="AA82" i="8"/>
  <c r="AB82" i="8"/>
  <c r="AC82" i="8"/>
  <c r="AD82" i="8"/>
  <c r="AE82" i="8"/>
  <c r="AF82" i="8"/>
  <c r="AG82" i="8"/>
  <c r="AH82" i="8"/>
  <c r="AI82" i="8"/>
  <c r="AJ82" i="8"/>
  <c r="AK82" i="8"/>
  <c r="AL82" i="8"/>
  <c r="AM82" i="8"/>
  <c r="AN82" i="8"/>
  <c r="AO82" i="8"/>
  <c r="AP82" i="8"/>
  <c r="AQ82" i="8"/>
  <c r="J85" i="5"/>
  <c r="J87" i="5"/>
  <c r="J86" i="5" s="1"/>
  <c r="AN87" i="5"/>
  <c r="AN86" i="5"/>
  <c r="AF85" i="5"/>
  <c r="X87" i="5"/>
  <c r="X86" i="5"/>
  <c r="AD87" i="5" l="1"/>
  <c r="AD85" i="5"/>
  <c r="AD86" i="5"/>
  <c r="AE87" i="5"/>
  <c r="AE86" i="5" s="1"/>
  <c r="AE85" i="5"/>
  <c r="L87" i="5"/>
  <c r="L86" i="5"/>
  <c r="L85" i="5"/>
  <c r="U85" i="5"/>
  <c r="U87" i="5"/>
  <c r="U86" i="5" s="1"/>
  <c r="AC87" i="5"/>
  <c r="AC86" i="5" s="1"/>
  <c r="AC85" i="5"/>
  <c r="T87" i="5"/>
  <c r="T86" i="5"/>
  <c r="T85" i="5"/>
  <c r="Z85" i="5"/>
  <c r="Z87" i="5"/>
  <c r="Z86" i="5" s="1"/>
  <c r="AG87" i="5"/>
  <c r="AG85" i="5"/>
  <c r="AG86" i="5"/>
  <c r="W85" i="5"/>
  <c r="W87" i="5"/>
  <c r="W86" i="5" s="1"/>
  <c r="V87" i="5"/>
  <c r="V86" i="5"/>
  <c r="V85" i="5"/>
  <c r="H85" i="5"/>
  <c r="H87" i="5"/>
  <c r="H86" i="5" s="1"/>
  <c r="AP86" i="5"/>
  <c r="G87" i="5"/>
  <c r="G86" i="5" s="1"/>
  <c r="G85" i="5"/>
  <c r="AB87" i="5"/>
  <c r="AB86" i="5"/>
  <c r="AB85" i="5"/>
  <c r="Q87" i="5"/>
  <c r="Q86" i="5"/>
  <c r="Q85" i="5"/>
  <c r="F87" i="5"/>
  <c r="F86" i="5"/>
  <c r="F85" i="5"/>
  <c r="AA87" i="5"/>
  <c r="AA86" i="5" s="1"/>
  <c r="AA85" i="5"/>
  <c r="E85" i="5"/>
  <c r="E87" i="5"/>
  <c r="E86" i="5" s="1"/>
  <c r="D87" i="5"/>
  <c r="D86" i="5" s="1"/>
  <c r="D85" i="5"/>
  <c r="M85" i="5"/>
  <c r="M87" i="5"/>
  <c r="M86" i="5"/>
  <c r="Y86" i="5"/>
  <c r="Y87" i="5"/>
  <c r="Y85" i="5"/>
  <c r="O85" i="5"/>
  <c r="O87" i="5"/>
  <c r="O86" i="5" s="1"/>
  <c r="AI87" i="5"/>
  <c r="AI86" i="5" s="1"/>
  <c r="AI85" i="5"/>
  <c r="B87" i="5"/>
  <c r="B85" i="5"/>
  <c r="B86" i="5"/>
  <c r="AH87" i="5"/>
  <c r="AH86" i="5" s="1"/>
  <c r="AH85" i="5"/>
  <c r="R86" i="5"/>
  <c r="P85" i="5"/>
  <c r="AK87" i="5"/>
  <c r="AK86" i="5" s="1"/>
  <c r="AF86" i="5"/>
  <c r="R85" i="5"/>
  <c r="AL85" i="5"/>
  <c r="AP87" i="5"/>
  <c r="AP85" i="5"/>
  <c r="AM87" i="5"/>
  <c r="AM86" i="5" s="1"/>
  <c r="AK85" i="5"/>
  <c r="P86" i="5"/>
  <c r="N87" i="5"/>
  <c r="N86" i="5" s="1"/>
  <c r="AJ85" i="5"/>
  <c r="AO87" i="5"/>
  <c r="AO86" i="5" s="1"/>
  <c r="AL86" i="5"/>
  <c r="K86" i="5"/>
  <c r="AJ86" i="5"/>
  <c r="S86" i="5"/>
  <c r="I87" i="5"/>
  <c r="I86" i="5" s="1"/>
</calcChain>
</file>

<file path=xl/sharedStrings.xml><?xml version="1.0" encoding="utf-8"?>
<sst xmlns="http://schemas.openxmlformats.org/spreadsheetml/2006/main" count="54" uniqueCount="23">
  <si>
    <t>年度</t>
  </si>
  <si>
    <t>元</t>
  </si>
  <si>
    <t>登録車</t>
  </si>
  <si>
    <t>軽</t>
  </si>
  <si>
    <t>貨物車両数</t>
  </si>
  <si>
    <t>乗用車両数</t>
  </si>
  <si>
    <t>15年度</t>
    <rPh sb="2" eb="4">
      <t>ネンド</t>
    </rPh>
    <phoneticPr fontId="4"/>
  </si>
  <si>
    <t>14年度</t>
    <rPh sb="2" eb="4">
      <t>ネンド</t>
    </rPh>
    <phoneticPr fontId="4"/>
  </si>
  <si>
    <t>13年度</t>
    <rPh sb="2" eb="4">
      <t>ネンド</t>
    </rPh>
    <phoneticPr fontId="4"/>
  </si>
  <si>
    <t>１２年度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</si>
  <si>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</si>
  <si>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</si>
  <si>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</si>
  <si>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</si>
  <si>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</si>
  <si>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登録車保有台数</t>
    <rPh sb="0" eb="2">
      <t>トウロク</t>
    </rPh>
    <rPh sb="2" eb="3">
      <t>シャ</t>
    </rPh>
    <rPh sb="3" eb="5">
      <t>ホユウ</t>
    </rPh>
    <rPh sb="5" eb="7">
      <t>ダイスウ</t>
    </rPh>
    <phoneticPr fontId="4"/>
  </si>
  <si>
    <t>軽自動車合計</t>
    <rPh sb="0" eb="1">
      <t>ケイ</t>
    </rPh>
    <rPh sb="1" eb="3">
      <t>ジドウ</t>
    </rPh>
    <rPh sb="3" eb="4">
      <t>シャ</t>
    </rPh>
    <rPh sb="4" eb="6">
      <t>ゴウケイ</t>
    </rPh>
    <phoneticPr fontId="4"/>
  </si>
  <si>
    <t>軽自動車の比率</t>
    <rPh sb="0" eb="4">
      <t>ケイジドウシャ</t>
    </rPh>
    <rPh sb="5" eb="7">
      <t>ヒリツ</t>
    </rPh>
    <phoneticPr fontId="4"/>
  </si>
  <si>
    <t>総　合　計</t>
    <rPh sb="0" eb="1">
      <t>ソウ</t>
    </rPh>
    <rPh sb="2" eb="3">
      <t>ゴウ</t>
    </rPh>
    <rPh sb="4" eb="5">
      <t>ケイ</t>
    </rPh>
    <phoneticPr fontId="4"/>
  </si>
  <si>
    <t>年　　　度</t>
    <phoneticPr fontId="4"/>
  </si>
  <si>
    <t>２．登　録　自　動　車　及　び　軽　自　動　車　の  保  有  車  両  数  の  推  移</t>
    <rPh sb="2" eb="3">
      <t>ノボル</t>
    </rPh>
    <rPh sb="4" eb="5">
      <t>ロク</t>
    </rPh>
    <rPh sb="6" eb="7">
      <t>ジ</t>
    </rPh>
    <rPh sb="8" eb="9">
      <t>ドウ</t>
    </rPh>
    <rPh sb="10" eb="11">
      <t>クルマ</t>
    </rPh>
    <rPh sb="12" eb="13">
      <t>オヨ</t>
    </rPh>
    <rPh sb="16" eb="17">
      <t>ケイ</t>
    </rPh>
    <rPh sb="18" eb="19">
      <t>ジ</t>
    </rPh>
    <rPh sb="20" eb="21">
      <t>ドウ</t>
    </rPh>
    <rPh sb="22" eb="23">
      <t>クルマ</t>
    </rPh>
    <phoneticPr fontId="4"/>
  </si>
  <si>
    <t>※単位未満切捨て</t>
  </si>
  <si>
    <t>元</t>
    <rPh sb="0" eb="1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</si>
</sst>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"/>
  </numFmts>
  <fonts count="11" x14ac:knownFonts="1">
    <font>
      <sz val="11"/>
      <name val="ｺﾞｼｯｸ"/>
      <family val="3"/>
      <charset val="128"/>
    </font>
    <font>
      <sz val="11"/>
      <name val="ｺﾞｼｯｸ"/>
      <family val="3"/>
      <charset val="128"/>
    </font>
    <font>
      <sz val="6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3" fillId="0" borderId="0" xfId="3"/>
    <xf numFmtId="0" fontId="3" fillId="0" borderId="1" xfId="3" applyBorder="1"/>
    <xf numFmtId="0" fontId="3" fillId="0" borderId="2" xfId="3" applyBorder="1"/>
    <xf numFmtId="0" fontId="5" fillId="0" borderId="0" xfId="3" applyFont="1"/>
    <xf numFmtId="0" fontId="5" fillId="0" borderId="0" xfId="3" applyFont="1" applyAlignment="1">
      <alignment horizontal="centerContinuous"/>
    </xf>
    <xf numFmtId="0" fontId="3" fillId="0" borderId="3" xfId="3" applyBorder="1" applyAlignment="1">
      <alignment horizontal="centerContinuous"/>
    </xf>
    <xf numFmtId="0" fontId="3" fillId="0" borderId="4" xfId="3" applyBorder="1" applyAlignment="1">
      <alignment horizontal="center"/>
    </xf>
    <xf numFmtId="0" fontId="3" fillId="0" borderId="5" xfId="3" applyBorder="1" applyAlignment="1">
      <alignment horizontal="center"/>
    </xf>
    <xf numFmtId="0" fontId="8" fillId="0" borderId="6" xfId="3" applyFont="1" applyBorder="1" applyAlignment="1">
      <alignment horizontal="centerContinuous"/>
    </xf>
    <xf numFmtId="0" fontId="3" fillId="0" borderId="7" xfId="3" applyBorder="1"/>
    <xf numFmtId="0" fontId="8" fillId="0" borderId="8" xfId="3" applyFont="1" applyBorder="1" applyAlignment="1">
      <alignment horizontal="centerContinuous"/>
    </xf>
    <xf numFmtId="0" fontId="3" fillId="0" borderId="0" xfId="3" quotePrefix="1"/>
    <xf numFmtId="0" fontId="7" fillId="0" borderId="0" xfId="3" applyFont="1"/>
    <xf numFmtId="0" fontId="9" fillId="0" borderId="4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9" fillId="0" borderId="1" xfId="3" applyFont="1" applyBorder="1"/>
    <xf numFmtId="0" fontId="9" fillId="0" borderId="7" xfId="3" applyFont="1" applyBorder="1"/>
    <xf numFmtId="0" fontId="9" fillId="0" borderId="2" xfId="3" applyFont="1" applyBorder="1"/>
    <xf numFmtId="0" fontId="10" fillId="0" borderId="3" xfId="3" applyFont="1" applyBorder="1" applyAlignment="1">
      <alignment horizontal="centerContinuous"/>
    </xf>
    <xf numFmtId="0" fontId="10" fillId="0" borderId="6" xfId="3" applyFont="1" applyBorder="1" applyAlignment="1">
      <alignment horizontal="centerContinuous"/>
    </xf>
    <xf numFmtId="178" fontId="3" fillId="0" borderId="0" xfId="3" applyNumberFormat="1"/>
    <xf numFmtId="1" fontId="3" fillId="0" borderId="9" xfId="3" applyNumberFormat="1" applyBorder="1"/>
    <xf numFmtId="1" fontId="3" fillId="0" borderId="10" xfId="3" applyNumberFormat="1" applyBorder="1"/>
    <xf numFmtId="0" fontId="10" fillId="0" borderId="11" xfId="3" applyFont="1" applyBorder="1" applyAlignment="1">
      <alignment horizontal="centerContinuous"/>
    </xf>
    <xf numFmtId="0" fontId="9" fillId="0" borderId="12" xfId="3" applyFont="1" applyBorder="1"/>
    <xf numFmtId="0" fontId="10" fillId="0" borderId="13" xfId="3" applyFont="1" applyBorder="1" applyAlignment="1">
      <alignment horizontal="centerContinuous"/>
    </xf>
    <xf numFmtId="1" fontId="9" fillId="0" borderId="12" xfId="3" applyNumberFormat="1" applyFont="1" applyBorder="1"/>
    <xf numFmtId="0" fontId="10" fillId="0" borderId="14" xfId="3" applyFont="1" applyBorder="1" applyAlignment="1">
      <alignment vertical="center"/>
    </xf>
    <xf numFmtId="176" fontId="10" fillId="0" borderId="9" xfId="1" applyNumberFormat="1" applyFont="1" applyBorder="1" applyAlignment="1">
      <alignment vertical="center"/>
    </xf>
    <xf numFmtId="0" fontId="10" fillId="0" borderId="0" xfId="3" applyFont="1" applyAlignment="1">
      <alignment vertical="center"/>
    </xf>
    <xf numFmtId="176" fontId="10" fillId="0" borderId="0" xfId="1" applyNumberFormat="1" applyFont="1" applyBorder="1" applyAlignment="1">
      <alignment vertical="center"/>
    </xf>
    <xf numFmtId="176" fontId="10" fillId="0" borderId="1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left" vertical="center"/>
    </xf>
    <xf numFmtId="176" fontId="10" fillId="0" borderId="15" xfId="1" applyNumberFormat="1" applyFont="1" applyBorder="1" applyAlignment="1">
      <alignment horizontal="right" vertical="center"/>
    </xf>
    <xf numFmtId="0" fontId="4" fillId="0" borderId="0" xfId="3" applyFont="1"/>
    <xf numFmtId="0" fontId="6" fillId="0" borderId="0" xfId="3" applyFont="1" applyAlignment="1">
      <alignment horizontal="center" vertical="center"/>
    </xf>
  </cellXfs>
  <cellStyles count="4">
    <cellStyle name="パーセント" xfId="1" builtinId="5"/>
    <cellStyle name="桁区切り 2" xfId="2" xr:uid="{00000000-0005-0000-0000-000002000000}"/>
    <cellStyle name="標準" xfId="0" builtinId="0"/>
    <cellStyle name="標準_02 グラフ資料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461656476321549E-2"/>
          <c:y val="1.1698159260340105E-2"/>
          <c:w val="0.92909255609688179"/>
          <c:h val="0.93586064119911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'【新】登録自動車及び軽自動車の保有車両数推移 '!$A$83</c:f>
              <c:strCache>
                <c:ptCount val="1"/>
                <c:pt idx="0">
                  <c:v>軽自動車合計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'【新】登録自動車及び軽自動車の保有車両数推移 '!$B$80:$BA$80</c:f>
              <c:strCache>
                <c:ptCount val="52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元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strCache>
            </c:strRef>
          </c:cat>
          <c:val>
            <c:numRef>
              <c:f>'【新】登録自動車及び軽自動車の保有車両数推移 '!$B$83:$BA$83</c:f>
              <c:numCache>
                <c:formatCode>General</c:formatCode>
                <c:ptCount val="52"/>
                <c:pt idx="0">
                  <c:v>615</c:v>
                </c:pt>
                <c:pt idx="1">
                  <c:v>606</c:v>
                </c:pt>
                <c:pt idx="2">
                  <c:v>538</c:v>
                </c:pt>
                <c:pt idx="3">
                  <c:v>548</c:v>
                </c:pt>
                <c:pt idx="4">
                  <c:v>571</c:v>
                </c:pt>
                <c:pt idx="5">
                  <c:v>585</c:v>
                </c:pt>
                <c:pt idx="6">
                  <c:v>624</c:v>
                </c:pt>
                <c:pt idx="7">
                  <c:v>672</c:v>
                </c:pt>
                <c:pt idx="8">
                  <c:v>743</c:v>
                </c:pt>
                <c:pt idx="9">
                  <c:v>826</c:v>
                </c:pt>
                <c:pt idx="10">
                  <c:v>909</c:v>
                </c:pt>
                <c:pt idx="11">
                  <c:v>998</c:v>
                </c:pt>
                <c:pt idx="12">
                  <c:v>1088</c:v>
                </c:pt>
                <c:pt idx="13">
                  <c:v>1183</c:v>
                </c:pt>
                <c:pt idx="14">
                  <c:v>1276</c:v>
                </c:pt>
                <c:pt idx="15">
                  <c:v>1367</c:v>
                </c:pt>
                <c:pt idx="16">
                  <c:v>1430</c:v>
                </c:pt>
                <c:pt idx="17">
                  <c:v>1502</c:v>
                </c:pt>
                <c:pt idx="18">
                  <c:v>1550</c:v>
                </c:pt>
                <c:pt idx="19">
                  <c:v>1589</c:v>
                </c:pt>
                <c:pt idx="20">
                  <c:v>1632</c:v>
                </c:pt>
                <c:pt idx="21">
                  <c:v>1679</c:v>
                </c:pt>
                <c:pt idx="22">
                  <c:v>1734</c:v>
                </c:pt>
                <c:pt idx="23">
                  <c:v>1777</c:v>
                </c:pt>
                <c:pt idx="24">
                  <c:v>1811</c:v>
                </c:pt>
                <c:pt idx="25">
                  <c:v>1857</c:v>
                </c:pt>
                <c:pt idx="26">
                  <c:v>1932</c:v>
                </c:pt>
                <c:pt idx="27">
                  <c:v>2004</c:v>
                </c:pt>
                <c:pt idx="28">
                  <c:v>2077</c:v>
                </c:pt>
                <c:pt idx="29">
                  <c:v>2149</c:v>
                </c:pt>
                <c:pt idx="30">
                  <c:v>2226</c:v>
                </c:pt>
                <c:pt idx="31">
                  <c:v>2309</c:v>
                </c:pt>
                <c:pt idx="32">
                  <c:v>2389</c:v>
                </c:pt>
                <c:pt idx="33">
                  <c:v>2475</c:v>
                </c:pt>
                <c:pt idx="34">
                  <c:v>2546</c:v>
                </c:pt>
                <c:pt idx="35">
                  <c:v>2617</c:v>
                </c:pt>
                <c:pt idx="36">
                  <c:v>2665</c:v>
                </c:pt>
                <c:pt idx="37">
                  <c:v>2707</c:v>
                </c:pt>
                <c:pt idx="38">
                  <c:v>2760</c:v>
                </c:pt>
                <c:pt idx="39">
                  <c:v>2828</c:v>
                </c:pt>
                <c:pt idx="40">
                  <c:v>2909</c:v>
                </c:pt>
                <c:pt idx="41">
                  <c:v>2980</c:v>
                </c:pt>
                <c:pt idx="42">
                  <c:v>3015</c:v>
                </c:pt>
                <c:pt idx="43">
                  <c:v>3034</c:v>
                </c:pt>
                <c:pt idx="44">
                  <c:v>3055</c:v>
                </c:pt>
                <c:pt idx="45">
                  <c:v>3080</c:v>
                </c:pt>
                <c:pt idx="46">
                  <c:v>3096</c:v>
                </c:pt>
                <c:pt idx="47">
                  <c:v>3117</c:v>
                </c:pt>
                <c:pt idx="48">
                  <c:v>3130</c:v>
                </c:pt>
                <c:pt idx="49">
                  <c:v>3159</c:v>
                </c:pt>
                <c:pt idx="50">
                  <c:v>3175</c:v>
                </c:pt>
                <c:pt idx="51">
                  <c:v>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8-4FB9-90D3-40EB4DE2F16C}"/>
            </c:ext>
          </c:extLst>
        </c:ser>
        <c:ser>
          <c:idx val="3"/>
          <c:order val="1"/>
          <c:tx>
            <c:strRef>
              <c:f>'【新】登録自動車及び軽自動車の保有車両数推移 '!$A$84</c:f>
              <c:strCache>
                <c:ptCount val="1"/>
                <c:pt idx="0">
                  <c:v>登録車保有台数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'【新】登録自動車及び軽自動車の保有車両数推移 '!$B$80:$BA$80</c:f>
              <c:strCache>
                <c:ptCount val="52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元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strCache>
            </c:strRef>
          </c:cat>
          <c:val>
            <c:numRef>
              <c:f>'【新】登録自動車及び軽自動車の保有車両数推移 '!$B$84:$BA$84</c:f>
              <c:numCache>
                <c:formatCode>General</c:formatCode>
                <c:ptCount val="52"/>
                <c:pt idx="0">
                  <c:v>1904</c:v>
                </c:pt>
                <c:pt idx="1">
                  <c:v>2104</c:v>
                </c:pt>
                <c:pt idx="2">
                  <c:v>2301</c:v>
                </c:pt>
                <c:pt idx="3">
                  <c:v>2481</c:v>
                </c:pt>
                <c:pt idx="4">
                  <c:v>2648</c:v>
                </c:pt>
                <c:pt idx="5">
                  <c:v>2852</c:v>
                </c:pt>
                <c:pt idx="6">
                  <c:v>3020</c:v>
                </c:pt>
                <c:pt idx="7">
                  <c:v>3124</c:v>
                </c:pt>
                <c:pt idx="8">
                  <c:v>3222</c:v>
                </c:pt>
                <c:pt idx="9">
                  <c:v>3303</c:v>
                </c:pt>
                <c:pt idx="10">
                  <c:v>3385</c:v>
                </c:pt>
                <c:pt idx="11">
                  <c:v>3455</c:v>
                </c:pt>
                <c:pt idx="12">
                  <c:v>3532</c:v>
                </c:pt>
                <c:pt idx="13">
                  <c:v>3617</c:v>
                </c:pt>
                <c:pt idx="14">
                  <c:v>3744</c:v>
                </c:pt>
                <c:pt idx="15">
                  <c:v>3886</c:v>
                </c:pt>
                <c:pt idx="16">
                  <c:v>4097</c:v>
                </c:pt>
                <c:pt idx="17">
                  <c:v>4273</c:v>
                </c:pt>
                <c:pt idx="18">
                  <c:v>4439</c:v>
                </c:pt>
                <c:pt idx="19">
                  <c:v>4572</c:v>
                </c:pt>
                <c:pt idx="20">
                  <c:v>4700</c:v>
                </c:pt>
                <c:pt idx="21">
                  <c:v>4830</c:v>
                </c:pt>
                <c:pt idx="22">
                  <c:v>4972</c:v>
                </c:pt>
                <c:pt idx="23">
                  <c:v>5096</c:v>
                </c:pt>
                <c:pt idx="24">
                  <c:v>5173</c:v>
                </c:pt>
                <c:pt idx="25">
                  <c:v>5212</c:v>
                </c:pt>
                <c:pt idx="26">
                  <c:v>5226</c:v>
                </c:pt>
                <c:pt idx="27">
                  <c:v>5246</c:v>
                </c:pt>
                <c:pt idx="28">
                  <c:v>5242</c:v>
                </c:pt>
                <c:pt idx="29">
                  <c:v>5227</c:v>
                </c:pt>
                <c:pt idx="30">
                  <c:v>5194</c:v>
                </c:pt>
                <c:pt idx="31">
                  <c:v>5193</c:v>
                </c:pt>
                <c:pt idx="32">
                  <c:v>5175</c:v>
                </c:pt>
                <c:pt idx="33">
                  <c:v>5107</c:v>
                </c:pt>
                <c:pt idx="34">
                  <c:v>5016</c:v>
                </c:pt>
                <c:pt idx="35">
                  <c:v>4912</c:v>
                </c:pt>
                <c:pt idx="36">
                  <c:v>4852</c:v>
                </c:pt>
                <c:pt idx="37">
                  <c:v>4807</c:v>
                </c:pt>
                <c:pt idx="38">
                  <c:v>4800</c:v>
                </c:pt>
                <c:pt idx="39">
                  <c:v>4780</c:v>
                </c:pt>
                <c:pt idx="40">
                  <c:v>4760</c:v>
                </c:pt>
                <c:pt idx="41">
                  <c:v>4727</c:v>
                </c:pt>
                <c:pt idx="42">
                  <c:v>4714</c:v>
                </c:pt>
                <c:pt idx="43">
                  <c:v>4731</c:v>
                </c:pt>
                <c:pt idx="44">
                  <c:v>4738</c:v>
                </c:pt>
                <c:pt idx="45">
                  <c:v>4733</c:v>
                </c:pt>
                <c:pt idx="46">
                  <c:v>4720</c:v>
                </c:pt>
                <c:pt idx="47">
                  <c:v>4713</c:v>
                </c:pt>
                <c:pt idx="48">
                  <c:v>4699</c:v>
                </c:pt>
                <c:pt idx="49">
                  <c:v>4689</c:v>
                </c:pt>
                <c:pt idx="50">
                  <c:v>4677</c:v>
                </c:pt>
                <c:pt idx="51">
                  <c:v>4670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8-4FB9-90D3-40EB4DE2F1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5764976"/>
        <c:axId val="1"/>
      </c:barChart>
      <c:lineChart>
        <c:grouping val="standard"/>
        <c:varyColors val="0"/>
        <c:ser>
          <c:idx val="2"/>
          <c:order val="2"/>
          <c:tx>
            <c:strRef>
              <c:f>'【新】登録自動車及び軽自動車の保有車両数推移 '!$A$85</c:f>
              <c:strCache>
                <c:ptCount val="1"/>
                <c:pt idx="0">
                  <c:v>総　合　計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'【新】登録自動車及び軽自動車の保有車両数推移 '!$B$80:$BA$80</c:f>
              <c:strCache>
                <c:ptCount val="52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元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strCache>
            </c:strRef>
          </c:cat>
          <c:val>
            <c:numRef>
              <c:f>'【新】登録自動車及び軽自動車の保有車両数推移 '!$B$85:$AZ$85</c:f>
              <c:numCache>
                <c:formatCode>0</c:formatCode>
                <c:ptCount val="51"/>
                <c:pt idx="0">
                  <c:v>2519</c:v>
                </c:pt>
                <c:pt idx="1">
                  <c:v>2710</c:v>
                </c:pt>
                <c:pt idx="2">
                  <c:v>2840</c:v>
                </c:pt>
                <c:pt idx="3">
                  <c:v>3030</c:v>
                </c:pt>
                <c:pt idx="4">
                  <c:v>3220</c:v>
                </c:pt>
                <c:pt idx="5">
                  <c:v>3437</c:v>
                </c:pt>
                <c:pt idx="6">
                  <c:v>3644</c:v>
                </c:pt>
                <c:pt idx="7">
                  <c:v>3797</c:v>
                </c:pt>
                <c:pt idx="8">
                  <c:v>3965</c:v>
                </c:pt>
                <c:pt idx="9">
                  <c:v>4130</c:v>
                </c:pt>
                <c:pt idx="10">
                  <c:v>4295</c:v>
                </c:pt>
                <c:pt idx="11">
                  <c:v>4453</c:v>
                </c:pt>
                <c:pt idx="12">
                  <c:v>4621</c:v>
                </c:pt>
                <c:pt idx="13">
                  <c:v>4801</c:v>
                </c:pt>
                <c:pt idx="14">
                  <c:v>5021</c:v>
                </c:pt>
                <c:pt idx="15">
                  <c:v>5253</c:v>
                </c:pt>
                <c:pt idx="16">
                  <c:v>5527</c:v>
                </c:pt>
                <c:pt idx="17">
                  <c:v>5775</c:v>
                </c:pt>
                <c:pt idx="18">
                  <c:v>5989</c:v>
                </c:pt>
                <c:pt idx="19">
                  <c:v>6161</c:v>
                </c:pt>
                <c:pt idx="20">
                  <c:v>6332</c:v>
                </c:pt>
                <c:pt idx="21">
                  <c:v>6510</c:v>
                </c:pt>
                <c:pt idx="22">
                  <c:v>6707</c:v>
                </c:pt>
                <c:pt idx="23">
                  <c:v>6874</c:v>
                </c:pt>
                <c:pt idx="24">
                  <c:v>6984</c:v>
                </c:pt>
                <c:pt idx="25">
                  <c:v>7069</c:v>
                </c:pt>
                <c:pt idx="26">
                  <c:v>7158</c:v>
                </c:pt>
                <c:pt idx="27">
                  <c:v>7250</c:v>
                </c:pt>
                <c:pt idx="28">
                  <c:v>7320</c:v>
                </c:pt>
                <c:pt idx="29">
                  <c:v>7376</c:v>
                </c:pt>
                <c:pt idx="30">
                  <c:v>7420</c:v>
                </c:pt>
                <c:pt idx="31">
                  <c:v>7502</c:v>
                </c:pt>
                <c:pt idx="32">
                  <c:v>7565</c:v>
                </c:pt>
                <c:pt idx="33">
                  <c:v>7583</c:v>
                </c:pt>
                <c:pt idx="34">
                  <c:v>7562</c:v>
                </c:pt>
                <c:pt idx="35">
                  <c:v>7529</c:v>
                </c:pt>
                <c:pt idx="36">
                  <c:v>7517</c:v>
                </c:pt>
                <c:pt idx="37">
                  <c:v>7514</c:v>
                </c:pt>
                <c:pt idx="38">
                  <c:v>7560</c:v>
                </c:pt>
                <c:pt idx="39">
                  <c:v>7608</c:v>
                </c:pt>
                <c:pt idx="40">
                  <c:v>7669</c:v>
                </c:pt>
                <c:pt idx="41">
                  <c:v>7708</c:v>
                </c:pt>
                <c:pt idx="42">
                  <c:v>7730</c:v>
                </c:pt>
                <c:pt idx="43">
                  <c:v>7765</c:v>
                </c:pt>
                <c:pt idx="44">
                  <c:v>7793</c:v>
                </c:pt>
                <c:pt idx="45">
                  <c:v>7813</c:v>
                </c:pt>
                <c:pt idx="46">
                  <c:v>7817</c:v>
                </c:pt>
                <c:pt idx="47" formatCode="General">
                  <c:v>7831</c:v>
                </c:pt>
                <c:pt idx="48">
                  <c:v>7830</c:v>
                </c:pt>
                <c:pt idx="49">
                  <c:v>7849</c:v>
                </c:pt>
                <c:pt idx="50">
                  <c:v>7853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E8-4FB9-90D3-40EB4DE2F1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5764976"/>
        <c:axId val="1"/>
      </c:lineChart>
      <c:lineChart>
        <c:grouping val="standard"/>
        <c:varyColors val="0"/>
        <c:ser>
          <c:idx val="1"/>
          <c:order val="3"/>
          <c:tx>
            <c:strRef>
              <c:f>'【新】登録自動車及び軽自動車の保有車両数推移 '!$A$86</c:f>
              <c:strCache>
                <c:ptCount val="1"/>
                <c:pt idx="0">
                  <c:v>軽自動車の比率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('【新】登録自動車及び軽自動車の保有車両数推移 '!$B$80:$AN$80,'【新】登録自動車及び軽自動車の保有車両数推移 '!$AO$80)</c:f>
              <c:strCache>
                <c:ptCount val="40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</c:strCache>
            </c:strRef>
          </c:cat>
          <c:val>
            <c:numRef>
              <c:f>'【新】登録自動車及び軽自動車の保有車両数推移 '!$B$86:$BA$86</c:f>
              <c:numCache>
                <c:formatCode>0.0%</c:formatCode>
                <c:ptCount val="52"/>
                <c:pt idx="0">
                  <c:v>0.24399999999999999</c:v>
                </c:pt>
                <c:pt idx="1">
                  <c:v>0.223</c:v>
                </c:pt>
                <c:pt idx="2">
                  <c:v>0.189</c:v>
                </c:pt>
                <c:pt idx="3">
                  <c:v>0.18</c:v>
                </c:pt>
                <c:pt idx="4">
                  <c:v>0.17699999999999999</c:v>
                </c:pt>
                <c:pt idx="5">
                  <c:v>0.17</c:v>
                </c:pt>
                <c:pt idx="6">
                  <c:v>0.17100000000000001</c:v>
                </c:pt>
                <c:pt idx="7">
                  <c:v>0.17699999999999999</c:v>
                </c:pt>
                <c:pt idx="8">
                  <c:v>0.187</c:v>
                </c:pt>
                <c:pt idx="9">
                  <c:v>0.2</c:v>
                </c:pt>
                <c:pt idx="10">
                  <c:v>0.21099999999999999</c:v>
                </c:pt>
                <c:pt idx="11">
                  <c:v>0.224</c:v>
                </c:pt>
                <c:pt idx="12">
                  <c:v>0.23499999999999999</c:v>
                </c:pt>
                <c:pt idx="13">
                  <c:v>0.246</c:v>
                </c:pt>
                <c:pt idx="14">
                  <c:v>0.254</c:v>
                </c:pt>
                <c:pt idx="15">
                  <c:v>0.26</c:v>
                </c:pt>
                <c:pt idx="16">
                  <c:v>0.25800000000000001</c:v>
                </c:pt>
                <c:pt idx="17">
                  <c:v>0.26</c:v>
                </c:pt>
                <c:pt idx="18">
                  <c:v>0.25800000000000001</c:v>
                </c:pt>
                <c:pt idx="19">
                  <c:v>0.25700000000000001</c:v>
                </c:pt>
                <c:pt idx="20">
                  <c:v>0.25700000000000001</c:v>
                </c:pt>
                <c:pt idx="21">
                  <c:v>0.25700000000000001</c:v>
                </c:pt>
                <c:pt idx="22">
                  <c:v>0.25800000000000001</c:v>
                </c:pt>
                <c:pt idx="23">
                  <c:v>0.25800000000000001</c:v>
                </c:pt>
                <c:pt idx="24">
                  <c:v>0.25900000000000001</c:v>
                </c:pt>
                <c:pt idx="25">
                  <c:v>0.26200000000000001</c:v>
                </c:pt>
                <c:pt idx="26">
                  <c:v>0.26900000000000002</c:v>
                </c:pt>
                <c:pt idx="27">
                  <c:v>0.27600000000000002</c:v>
                </c:pt>
                <c:pt idx="28">
                  <c:v>0.28299999999999997</c:v>
                </c:pt>
                <c:pt idx="29">
                  <c:v>0.29099999999999998</c:v>
                </c:pt>
                <c:pt idx="30">
                  <c:v>0.3</c:v>
                </c:pt>
                <c:pt idx="31">
                  <c:v>0.307</c:v>
                </c:pt>
                <c:pt idx="32">
                  <c:v>0.315</c:v>
                </c:pt>
                <c:pt idx="33">
                  <c:v>0.32600000000000001</c:v>
                </c:pt>
                <c:pt idx="34">
                  <c:v>0.33600000000000002</c:v>
                </c:pt>
                <c:pt idx="35">
                  <c:v>0.34699999999999998</c:v>
                </c:pt>
                <c:pt idx="36">
                  <c:v>0.35399999999999998</c:v>
                </c:pt>
                <c:pt idx="37">
                  <c:v>0.36</c:v>
                </c:pt>
                <c:pt idx="38">
                  <c:v>0.36499999999999999</c:v>
                </c:pt>
                <c:pt idx="39">
                  <c:v>0.371</c:v>
                </c:pt>
                <c:pt idx="40">
                  <c:v>0.379</c:v>
                </c:pt>
                <c:pt idx="41">
                  <c:v>0.38600000000000001</c:v>
                </c:pt>
                <c:pt idx="42">
                  <c:v>0.39</c:v>
                </c:pt>
                <c:pt idx="43">
                  <c:v>0.39</c:v>
                </c:pt>
                <c:pt idx="44">
                  <c:v>0.39200000000000002</c:v>
                </c:pt>
                <c:pt idx="45">
                  <c:v>0.39400000000000002</c:v>
                </c:pt>
                <c:pt idx="46">
                  <c:v>0.39600000000000002</c:v>
                </c:pt>
                <c:pt idx="47">
                  <c:v>0.39800000000000002</c:v>
                </c:pt>
                <c:pt idx="48">
                  <c:v>0.39900000000000002</c:v>
                </c:pt>
                <c:pt idx="49">
                  <c:v>0.40200000000000002</c:v>
                </c:pt>
                <c:pt idx="50">
                  <c:v>0.40400000000000003</c:v>
                </c:pt>
                <c:pt idx="51">
                  <c:v>0.40500000000000003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E8-4FB9-90D3-40EB4DE2F1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2576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764976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</c:scaling>
        <c:delete val="0"/>
        <c:axPos val="r"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950"/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delete val="1"/>
      </c:legendEntry>
      <c:layout>
        <c:manualLayout>
          <c:xMode val="edge"/>
          <c:yMode val="edge"/>
          <c:x val="8.8074390701162353E-2"/>
          <c:y val="3.9375650669364652E-2"/>
          <c:w val="0.12245661792275966"/>
          <c:h val="9.53619554538922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28979045920639E-2"/>
          <c:y val="1.0721947988081605E-2"/>
          <c:w val="0.9139545251894784"/>
          <c:h val="0.937813050690871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登録自動車及び軽自動車の保有車両数推移!$A$83</c:f>
              <c:strCache>
                <c:ptCount val="1"/>
                <c:pt idx="0">
                  <c:v>軽自動車合計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登録自動車及び軽自動車の保有車両数推移!$B$80:$AP$80</c:f>
              <c:strCache>
                <c:ptCount val="4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</c:strCache>
            </c:strRef>
          </c:cat>
          <c:val>
            <c:numRef>
              <c:f>登録自動車及び軽自動車の保有車両数推移!$B$83:$AP$83</c:f>
              <c:numCache>
                <c:formatCode>General</c:formatCode>
                <c:ptCount val="41"/>
                <c:pt idx="0">
                  <c:v>615</c:v>
                </c:pt>
                <c:pt idx="1">
                  <c:v>606</c:v>
                </c:pt>
                <c:pt idx="2">
                  <c:v>539</c:v>
                </c:pt>
                <c:pt idx="3">
                  <c:v>548</c:v>
                </c:pt>
                <c:pt idx="4">
                  <c:v>572</c:v>
                </c:pt>
                <c:pt idx="5">
                  <c:v>586</c:v>
                </c:pt>
                <c:pt idx="6">
                  <c:v>624</c:v>
                </c:pt>
                <c:pt idx="7">
                  <c:v>672</c:v>
                </c:pt>
                <c:pt idx="8">
                  <c:v>743</c:v>
                </c:pt>
                <c:pt idx="9">
                  <c:v>827</c:v>
                </c:pt>
                <c:pt idx="10">
                  <c:v>910</c:v>
                </c:pt>
                <c:pt idx="11">
                  <c:v>999</c:v>
                </c:pt>
                <c:pt idx="12">
                  <c:v>1089</c:v>
                </c:pt>
                <c:pt idx="13">
                  <c:v>1183</c:v>
                </c:pt>
                <c:pt idx="14">
                  <c:v>1277</c:v>
                </c:pt>
                <c:pt idx="15">
                  <c:v>1368</c:v>
                </c:pt>
                <c:pt idx="16">
                  <c:v>1430</c:v>
                </c:pt>
                <c:pt idx="17">
                  <c:v>1503</c:v>
                </c:pt>
                <c:pt idx="18">
                  <c:v>1551</c:v>
                </c:pt>
                <c:pt idx="19">
                  <c:v>1589</c:v>
                </c:pt>
                <c:pt idx="20">
                  <c:v>1632</c:v>
                </c:pt>
                <c:pt idx="21">
                  <c:v>1679</c:v>
                </c:pt>
                <c:pt idx="22">
                  <c:v>1734</c:v>
                </c:pt>
                <c:pt idx="23">
                  <c:v>1778</c:v>
                </c:pt>
                <c:pt idx="24">
                  <c:v>1811</c:v>
                </c:pt>
                <c:pt idx="25">
                  <c:v>1857</c:v>
                </c:pt>
                <c:pt idx="26">
                  <c:v>1933</c:v>
                </c:pt>
                <c:pt idx="27">
                  <c:v>2004</c:v>
                </c:pt>
                <c:pt idx="28">
                  <c:v>2078</c:v>
                </c:pt>
                <c:pt idx="29">
                  <c:v>2149</c:v>
                </c:pt>
                <c:pt idx="30">
                  <c:v>2226</c:v>
                </c:pt>
                <c:pt idx="31">
                  <c:v>2309</c:v>
                </c:pt>
                <c:pt idx="32">
                  <c:v>2389</c:v>
                </c:pt>
                <c:pt idx="33">
                  <c:v>2475</c:v>
                </c:pt>
                <c:pt idx="34">
                  <c:v>2546</c:v>
                </c:pt>
                <c:pt idx="35">
                  <c:v>2617</c:v>
                </c:pt>
                <c:pt idx="36">
                  <c:v>2665</c:v>
                </c:pt>
                <c:pt idx="37">
                  <c:v>2707</c:v>
                </c:pt>
                <c:pt idx="38">
                  <c:v>2761</c:v>
                </c:pt>
                <c:pt idx="39">
                  <c:v>2828</c:v>
                </c:pt>
                <c:pt idx="40">
                  <c:v>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9-4A16-9A55-AE1E0BE0E1B8}"/>
            </c:ext>
          </c:extLst>
        </c:ser>
        <c:ser>
          <c:idx val="3"/>
          <c:order val="1"/>
          <c:tx>
            <c:strRef>
              <c:f>登録自動車及び軽自動車の保有車両数推移!$A$84</c:f>
              <c:strCache>
                <c:ptCount val="1"/>
                <c:pt idx="0">
                  <c:v>登録車保有台数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登録自動車及び軽自動車の保有車両数推移!$B$80:$AP$80</c:f>
              <c:strCache>
                <c:ptCount val="4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</c:strCache>
            </c:strRef>
          </c:cat>
          <c:val>
            <c:numRef>
              <c:f>登録自動車及び軽自動車の保有車両数推移!$B$84:$AP$84</c:f>
              <c:numCache>
                <c:formatCode>0</c:formatCode>
                <c:ptCount val="41"/>
                <c:pt idx="0">
                  <c:v>1904</c:v>
                </c:pt>
                <c:pt idx="1">
                  <c:v>2104</c:v>
                </c:pt>
                <c:pt idx="2">
                  <c:v>2301</c:v>
                </c:pt>
                <c:pt idx="3">
                  <c:v>2481</c:v>
                </c:pt>
                <c:pt idx="4">
                  <c:v>2648</c:v>
                </c:pt>
                <c:pt idx="5">
                  <c:v>2852</c:v>
                </c:pt>
                <c:pt idx="6">
                  <c:v>3020</c:v>
                </c:pt>
                <c:pt idx="7">
                  <c:v>3124</c:v>
                </c:pt>
                <c:pt idx="8">
                  <c:v>3222</c:v>
                </c:pt>
                <c:pt idx="9">
                  <c:v>3303</c:v>
                </c:pt>
                <c:pt idx="10">
                  <c:v>3385</c:v>
                </c:pt>
                <c:pt idx="11">
                  <c:v>3455</c:v>
                </c:pt>
                <c:pt idx="12">
                  <c:v>3532</c:v>
                </c:pt>
                <c:pt idx="13">
                  <c:v>3617</c:v>
                </c:pt>
                <c:pt idx="14">
                  <c:v>3744</c:v>
                </c:pt>
                <c:pt idx="15">
                  <c:v>3886</c:v>
                </c:pt>
                <c:pt idx="16">
                  <c:v>4097</c:v>
                </c:pt>
                <c:pt idx="17">
                  <c:v>4273</c:v>
                </c:pt>
                <c:pt idx="18">
                  <c:v>4439</c:v>
                </c:pt>
                <c:pt idx="19">
                  <c:v>4572</c:v>
                </c:pt>
                <c:pt idx="20">
                  <c:v>4700</c:v>
                </c:pt>
                <c:pt idx="21">
                  <c:v>4830</c:v>
                </c:pt>
                <c:pt idx="22">
                  <c:v>4972</c:v>
                </c:pt>
                <c:pt idx="23">
                  <c:v>5096</c:v>
                </c:pt>
                <c:pt idx="24">
                  <c:v>5173</c:v>
                </c:pt>
                <c:pt idx="25">
                  <c:v>5212</c:v>
                </c:pt>
                <c:pt idx="26">
                  <c:v>5226</c:v>
                </c:pt>
                <c:pt idx="27">
                  <c:v>5246</c:v>
                </c:pt>
                <c:pt idx="28">
                  <c:v>5242</c:v>
                </c:pt>
                <c:pt idx="29">
                  <c:v>5227</c:v>
                </c:pt>
                <c:pt idx="30">
                  <c:v>5194</c:v>
                </c:pt>
                <c:pt idx="31">
                  <c:v>5193</c:v>
                </c:pt>
                <c:pt idx="32">
                  <c:v>5175</c:v>
                </c:pt>
                <c:pt idx="33">
                  <c:v>5107</c:v>
                </c:pt>
                <c:pt idx="34">
                  <c:v>5016</c:v>
                </c:pt>
                <c:pt idx="35">
                  <c:v>4912</c:v>
                </c:pt>
                <c:pt idx="36">
                  <c:v>4852</c:v>
                </c:pt>
                <c:pt idx="37">
                  <c:v>4807</c:v>
                </c:pt>
                <c:pt idx="38">
                  <c:v>4800</c:v>
                </c:pt>
                <c:pt idx="39">
                  <c:v>4780</c:v>
                </c:pt>
                <c:pt idx="40">
                  <c:v>4760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9-4A16-9A55-AE1E0BE0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768584"/>
        <c:axId val="1"/>
      </c:barChart>
      <c:lineChart>
        <c:grouping val="standard"/>
        <c:varyColors val="0"/>
        <c:ser>
          <c:idx val="2"/>
          <c:order val="2"/>
          <c:tx>
            <c:strRef>
              <c:f>登録自動車及び軽自動車の保有車両数推移!$A$85</c:f>
              <c:strCache>
                <c:ptCount val="1"/>
                <c:pt idx="0">
                  <c:v>総　合　計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登録自動車及び軽自動車の保有車両数推移!$B$80:$AN$80</c:f>
              <c:strCache>
                <c:ptCount val="39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</c:strCache>
            </c:strRef>
          </c:cat>
          <c:val>
            <c:numRef>
              <c:f>登録自動車及び軽自動車の保有車両数推移!$B$85:$AP$85</c:f>
              <c:numCache>
                <c:formatCode>0</c:formatCode>
                <c:ptCount val="41"/>
                <c:pt idx="0">
                  <c:v>2519</c:v>
                </c:pt>
                <c:pt idx="1">
                  <c:v>2710</c:v>
                </c:pt>
                <c:pt idx="2">
                  <c:v>2840</c:v>
                </c:pt>
                <c:pt idx="3">
                  <c:v>3029</c:v>
                </c:pt>
                <c:pt idx="4">
                  <c:v>3220</c:v>
                </c:pt>
                <c:pt idx="5">
                  <c:v>3438</c:v>
                </c:pt>
                <c:pt idx="6">
                  <c:v>3644</c:v>
                </c:pt>
                <c:pt idx="7">
                  <c:v>3796</c:v>
                </c:pt>
                <c:pt idx="8">
                  <c:v>3965</c:v>
                </c:pt>
                <c:pt idx="9">
                  <c:v>4130</c:v>
                </c:pt>
                <c:pt idx="10">
                  <c:v>4295</c:v>
                </c:pt>
                <c:pt idx="11">
                  <c:v>4454</c:v>
                </c:pt>
                <c:pt idx="12">
                  <c:v>4621</c:v>
                </c:pt>
                <c:pt idx="13">
                  <c:v>4800</c:v>
                </c:pt>
                <c:pt idx="14">
                  <c:v>5021</c:v>
                </c:pt>
                <c:pt idx="15">
                  <c:v>5254</c:v>
                </c:pt>
                <c:pt idx="16">
                  <c:v>5527</c:v>
                </c:pt>
                <c:pt idx="17">
                  <c:v>5776</c:v>
                </c:pt>
                <c:pt idx="18">
                  <c:v>5990</c:v>
                </c:pt>
                <c:pt idx="19">
                  <c:v>6161</c:v>
                </c:pt>
                <c:pt idx="20">
                  <c:v>6332</c:v>
                </c:pt>
                <c:pt idx="21">
                  <c:v>6509</c:v>
                </c:pt>
                <c:pt idx="22">
                  <c:v>6706</c:v>
                </c:pt>
                <c:pt idx="23">
                  <c:v>6874</c:v>
                </c:pt>
                <c:pt idx="24">
                  <c:v>6984</c:v>
                </c:pt>
                <c:pt idx="25">
                  <c:v>7069</c:v>
                </c:pt>
                <c:pt idx="26">
                  <c:v>7159</c:v>
                </c:pt>
                <c:pt idx="27">
                  <c:v>7250</c:v>
                </c:pt>
                <c:pt idx="28">
                  <c:v>7320</c:v>
                </c:pt>
                <c:pt idx="29">
                  <c:v>7376</c:v>
                </c:pt>
                <c:pt idx="30">
                  <c:v>7420</c:v>
                </c:pt>
                <c:pt idx="31">
                  <c:v>7502</c:v>
                </c:pt>
                <c:pt idx="32">
                  <c:v>7564</c:v>
                </c:pt>
                <c:pt idx="33">
                  <c:v>7582</c:v>
                </c:pt>
                <c:pt idx="34">
                  <c:v>7562</c:v>
                </c:pt>
                <c:pt idx="35">
                  <c:v>7529</c:v>
                </c:pt>
                <c:pt idx="36">
                  <c:v>7517</c:v>
                </c:pt>
                <c:pt idx="37">
                  <c:v>7514</c:v>
                </c:pt>
                <c:pt idx="38">
                  <c:v>7561</c:v>
                </c:pt>
                <c:pt idx="39">
                  <c:v>7608</c:v>
                </c:pt>
                <c:pt idx="40">
                  <c:v>7669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89-4A16-9A55-AE1E0BE0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68584"/>
        <c:axId val="1"/>
      </c:lineChart>
      <c:lineChart>
        <c:grouping val="standard"/>
        <c:varyColors val="0"/>
        <c:ser>
          <c:idx val="1"/>
          <c:order val="3"/>
          <c:tx>
            <c:strRef>
              <c:f>登録自動車及び軽自動車の保有車両数推移!$A$86</c:f>
              <c:strCache>
                <c:ptCount val="1"/>
                <c:pt idx="0">
                  <c:v>軽自動車の比率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strRef>
              <c:f>(登録自動車及び軽自動車の保有車両数推移!$B$80:$AN$80,登録自動車及び軽自動車の保有車両数推移!$AO$80)</c:f>
              <c:strCache>
                <c:ptCount val="40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</c:strCache>
            </c:strRef>
          </c:cat>
          <c:val>
            <c:numRef>
              <c:f>登録自動車及び軽自動車の保有車両数推移!$B$86:$AP$86</c:f>
              <c:numCache>
                <c:formatCode>0.0%</c:formatCode>
                <c:ptCount val="41"/>
                <c:pt idx="0">
                  <c:v>0.24414450178642319</c:v>
                </c:pt>
                <c:pt idx="1">
                  <c:v>0.22361623616236162</c:v>
                </c:pt>
                <c:pt idx="2">
                  <c:v>0.18978873239436619</c:v>
                </c:pt>
                <c:pt idx="3">
                  <c:v>0.18091779465170024</c:v>
                </c:pt>
                <c:pt idx="4">
                  <c:v>0.17763975155279504</c:v>
                </c:pt>
                <c:pt idx="5">
                  <c:v>0.17044793484584062</c:v>
                </c:pt>
                <c:pt idx="6">
                  <c:v>0.1712403951701427</c:v>
                </c:pt>
                <c:pt idx="7">
                  <c:v>0.17702845100105374</c:v>
                </c:pt>
                <c:pt idx="8">
                  <c:v>0.18738965952080705</c:v>
                </c:pt>
                <c:pt idx="9">
                  <c:v>0.20024213075060532</c:v>
                </c:pt>
                <c:pt idx="10">
                  <c:v>0.21187427240977882</c:v>
                </c:pt>
                <c:pt idx="11">
                  <c:v>0.22429277054333183</c:v>
                </c:pt>
                <c:pt idx="12">
                  <c:v>0.23566327634711101</c:v>
                </c:pt>
                <c:pt idx="13">
                  <c:v>0.24645833333333333</c:v>
                </c:pt>
                <c:pt idx="14">
                  <c:v>0.25433180641306513</c:v>
                </c:pt>
                <c:pt idx="15">
                  <c:v>0.26037304910544345</c:v>
                </c:pt>
                <c:pt idx="16">
                  <c:v>0.25872987153971411</c:v>
                </c:pt>
                <c:pt idx="17">
                  <c:v>0.26021468144044324</c:v>
                </c:pt>
                <c:pt idx="18">
                  <c:v>0.25893155258764605</c:v>
                </c:pt>
                <c:pt idx="19">
                  <c:v>0.25791267651355299</c:v>
                </c:pt>
                <c:pt idx="20">
                  <c:v>0.25773847125710675</c:v>
                </c:pt>
                <c:pt idx="21">
                  <c:v>0.25795053003533569</c:v>
                </c:pt>
                <c:pt idx="22">
                  <c:v>0.25857441097524603</c:v>
                </c:pt>
                <c:pt idx="23">
                  <c:v>0.25865580448065173</c:v>
                </c:pt>
                <c:pt idx="24">
                  <c:v>0.25930698739977093</c:v>
                </c:pt>
                <c:pt idx="25">
                  <c:v>0.26269627953034375</c:v>
                </c:pt>
                <c:pt idx="26">
                  <c:v>0.27000977790194164</c:v>
                </c:pt>
                <c:pt idx="27">
                  <c:v>0.27641379310344827</c:v>
                </c:pt>
                <c:pt idx="28">
                  <c:v>0.28387978142076503</c:v>
                </c:pt>
                <c:pt idx="29">
                  <c:v>0.29135032537960953</c:v>
                </c:pt>
                <c:pt idx="30">
                  <c:v>0.3</c:v>
                </c:pt>
                <c:pt idx="31">
                  <c:v>0.30778459077579312</c:v>
                </c:pt>
                <c:pt idx="32">
                  <c:v>0.31583818085668958</c:v>
                </c:pt>
                <c:pt idx="33">
                  <c:v>0.3264310208388288</c:v>
                </c:pt>
                <c:pt idx="34">
                  <c:v>0.33668341708542715</c:v>
                </c:pt>
                <c:pt idx="35">
                  <c:v>0.34758932129100811</c:v>
                </c:pt>
                <c:pt idx="36">
                  <c:v>0.35452973260609283</c:v>
                </c:pt>
                <c:pt idx="37">
                  <c:v>0.36026084642001599</c:v>
                </c:pt>
                <c:pt idx="38">
                  <c:v>0.36516333818278007</c:v>
                </c:pt>
                <c:pt idx="39">
                  <c:v>0.37171398527865407</c:v>
                </c:pt>
                <c:pt idx="40">
                  <c:v>0.37931933759290648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89-4A16-9A55-AE1E0BE0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25768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768584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</c:scaling>
        <c:delete val="0"/>
        <c:axPos val="r"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950"/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delete val="1"/>
      </c:legendEntry>
      <c:layout>
        <c:manualLayout>
          <c:xMode val="edge"/>
          <c:yMode val="edge"/>
          <c:x val="8.8074453266932889E-2"/>
          <c:y val="3.9375689312628019E-2"/>
          <c:w val="0.11429967175045089"/>
          <c:h val="8.85734158779200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9523</xdr:colOff>
      <xdr:row>0</xdr:row>
      <xdr:rowOff>381000</xdr:rowOff>
    </xdr:from>
    <xdr:to>
      <xdr:col>53</xdr:col>
      <xdr:colOff>145472</xdr:colOff>
      <xdr:row>78</xdr:row>
      <xdr:rowOff>3030</xdr:rowOff>
    </xdr:to>
    <xdr:graphicFrame macro="">
      <xdr:nvGraphicFramePr>
        <xdr:cNvPr id="359979" name="保有台数グラフ">
          <a:extLst>
            <a:ext uri="{FF2B5EF4-FFF2-40B4-BE49-F238E27FC236}">
              <a16:creationId xmlns:a16="http://schemas.microsoft.com/office/drawing/2014/main" id="{00000000-0008-0000-0000-00002B7E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461200</xdr:colOff>
      <xdr:row>37</xdr:row>
      <xdr:rowOff>58001</xdr:rowOff>
    </xdr:from>
    <xdr:to>
      <xdr:col>4</xdr:col>
      <xdr:colOff>240847</xdr:colOff>
      <xdr:row>47</xdr:row>
      <xdr:rowOff>10755</xdr:rowOff>
    </xdr:to>
    <xdr:sp macro="" textlink="">
      <xdr:nvSpPr>
        <xdr:cNvPr id="3" name="テキスト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12564" y="6812092"/>
          <a:ext cx="275524" cy="1671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規格改定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247598</xdr:colOff>
      <xdr:row>21</xdr:row>
      <xdr:rowOff>113679</xdr:rowOff>
    </xdr:from>
    <xdr:to>
      <xdr:col>12</xdr:col>
      <xdr:colOff>192485</xdr:colOff>
      <xdr:row>33</xdr:row>
      <xdr:rowOff>97804</xdr:rowOff>
    </xdr:to>
    <xdr:sp macro="" textlink="">
      <xdr:nvSpPr>
        <xdr:cNvPr id="4" name="テキスト 2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516780" y="4096861"/>
          <a:ext cx="447114" cy="2062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乗用車初回車検３年</a:t>
          </a:r>
        </a:p>
      </xdr:txBody>
    </xdr:sp>
    <xdr:clientData/>
  </xdr:twoCellAnchor>
  <xdr:twoCellAnchor>
    <xdr:from>
      <xdr:col>2</xdr:col>
      <xdr:colOff>27309</xdr:colOff>
      <xdr:row>41</xdr:row>
      <xdr:rowOff>118119</xdr:rowOff>
    </xdr:from>
    <xdr:to>
      <xdr:col>2</xdr:col>
      <xdr:colOff>253660</xdr:colOff>
      <xdr:row>49</xdr:row>
      <xdr:rowOff>7130</xdr:rowOff>
    </xdr:to>
    <xdr:sp macro="" textlink="">
      <xdr:nvSpPr>
        <xdr:cNvPr id="5" name="テキスト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76445" y="7564937"/>
          <a:ext cx="226351" cy="12744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オイルショ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ック</a:t>
          </a:r>
        </a:p>
      </xdr:txBody>
    </xdr:sp>
    <xdr:clientData/>
  </xdr:twoCellAnchor>
  <xdr:twoCellAnchor>
    <xdr:from>
      <xdr:col>17</xdr:col>
      <xdr:colOff>43339</xdr:colOff>
      <xdr:row>10</xdr:row>
      <xdr:rowOff>14975</xdr:rowOff>
    </xdr:from>
    <xdr:to>
      <xdr:col>17</xdr:col>
      <xdr:colOff>323078</xdr:colOff>
      <xdr:row>23</xdr:row>
      <xdr:rowOff>131688</xdr:rowOff>
    </xdr:to>
    <xdr:sp macro="" textlink="">
      <xdr:nvSpPr>
        <xdr:cNvPr id="6" name="テキスト 3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325884" y="2093157"/>
          <a:ext cx="279739" cy="2368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消費税３％導入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元年４月</a:t>
          </a:r>
        </a:p>
      </xdr:txBody>
    </xdr:sp>
    <xdr:clientData/>
  </xdr:twoCellAnchor>
  <xdr:twoCellAnchor>
    <xdr:from>
      <xdr:col>17</xdr:col>
      <xdr:colOff>299067</xdr:colOff>
      <xdr:row>10</xdr:row>
      <xdr:rowOff>2623</xdr:rowOff>
    </xdr:from>
    <xdr:to>
      <xdr:col>18</xdr:col>
      <xdr:colOff>109802</xdr:colOff>
      <xdr:row>21</xdr:row>
      <xdr:rowOff>144510</xdr:rowOff>
    </xdr:to>
    <xdr:sp macro="" textlink="">
      <xdr:nvSpPr>
        <xdr:cNvPr id="7" name="テキスト 3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581612" y="2080805"/>
          <a:ext cx="312963" cy="2046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規格改定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２年１月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24</xdr:col>
      <xdr:colOff>457478</xdr:colOff>
      <xdr:row>3</xdr:row>
      <xdr:rowOff>150504</xdr:rowOff>
    </xdr:from>
    <xdr:to>
      <xdr:col>25</xdr:col>
      <xdr:colOff>353154</xdr:colOff>
      <xdr:row>10</xdr:row>
      <xdr:rowOff>146476</xdr:rowOff>
    </xdr:to>
    <xdr:sp macro="" textlink="">
      <xdr:nvSpPr>
        <xdr:cNvPr id="8" name="テキスト 3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255614" y="1016413"/>
          <a:ext cx="397904" cy="1208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eaVert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消費税５％導入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９年４月</a:t>
          </a:r>
        </a:p>
      </xdr:txBody>
    </xdr:sp>
    <xdr:clientData/>
  </xdr:twoCellAnchor>
  <xdr:twoCellAnchor>
    <xdr:from>
      <xdr:col>11</xdr:col>
      <xdr:colOff>54553</xdr:colOff>
      <xdr:row>21</xdr:row>
      <xdr:rowOff>83993</xdr:rowOff>
    </xdr:from>
    <xdr:to>
      <xdr:col>11</xdr:col>
      <xdr:colOff>366280</xdr:colOff>
      <xdr:row>35</xdr:row>
      <xdr:rowOff>160193</xdr:rowOff>
    </xdr:to>
    <xdr:grpSp>
      <xdr:nvGrpSpPr>
        <xdr:cNvPr id="359986" name="Group 12">
          <a:extLst>
            <a:ext uri="{FF2B5EF4-FFF2-40B4-BE49-F238E27FC236}">
              <a16:creationId xmlns:a16="http://schemas.microsoft.com/office/drawing/2014/main" id="{00000000-0008-0000-0000-0000327E0500}"/>
            </a:ext>
          </a:extLst>
        </xdr:cNvPr>
        <xdr:cNvGrpSpPr>
          <a:grpSpLocks/>
        </xdr:cNvGrpSpPr>
      </xdr:nvGrpSpPr>
      <xdr:grpSpPr bwMode="auto">
        <a:xfrm>
          <a:off x="5864803" y="3970437"/>
          <a:ext cx="314902" cy="2435469"/>
          <a:chOff x="626" y="11"/>
          <a:chExt cx="35" cy="195"/>
        </a:xfrm>
      </xdr:grpSpPr>
      <xdr:sp macro="" textlink="">
        <xdr:nvSpPr>
          <xdr:cNvPr id="10" name="テキスト 4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6" y="149"/>
            <a:ext cx="28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）</a:t>
            </a:r>
          </a:p>
        </xdr:txBody>
      </xdr:sp>
      <xdr:grpSp>
        <xdr:nvGrpSpPr>
          <xdr:cNvPr id="360002" name="Group 14">
            <a:extLst>
              <a:ext uri="{FF2B5EF4-FFF2-40B4-BE49-F238E27FC236}">
                <a16:creationId xmlns:a16="http://schemas.microsoft.com/office/drawing/2014/main" id="{00000000-0008-0000-0000-0000427E0500}"/>
              </a:ext>
            </a:extLst>
          </xdr:cNvPr>
          <xdr:cNvGrpSpPr>
            <a:grpSpLocks/>
          </xdr:cNvGrpSpPr>
        </xdr:nvGrpSpPr>
        <xdr:grpSpPr bwMode="auto">
          <a:xfrm>
            <a:off x="630" y="11"/>
            <a:ext cx="31" cy="195"/>
            <a:chOff x="630" y="11"/>
            <a:chExt cx="31" cy="195"/>
          </a:xfrm>
        </xdr:grpSpPr>
        <xdr:sp macro="" textlink="">
          <xdr:nvSpPr>
            <xdr:cNvPr id="12" name="テキスト 28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30" y="11"/>
              <a:ext cx="23" cy="1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vert="wordArtVertRtl" wrap="square" lIns="27432" tIns="0" rIns="0" bIns="0" anchor="b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（車両法改正　</a:t>
              </a:r>
            </a:p>
          </xdr:txBody>
        </xdr:sp>
        <xdr:sp macro="" textlink="">
          <xdr:nvSpPr>
            <xdr:cNvPr id="13" name="テキスト 38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30" y="117"/>
              <a:ext cx="31" cy="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00" mc:Ignorable="a14" a14:legacySpreadsheetColorIndex="64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en-US" altLang="ja-JP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58</a:t>
              </a: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年   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７月</a:t>
              </a:r>
            </a:p>
          </xdr:txBody>
        </xdr:sp>
      </xdr:grpSp>
    </xdr:grpSp>
    <xdr:clientData/>
  </xdr:twoCellAnchor>
  <xdr:twoCellAnchor>
    <xdr:from>
      <xdr:col>0</xdr:col>
      <xdr:colOff>683559</xdr:colOff>
      <xdr:row>0</xdr:row>
      <xdr:rowOff>149039</xdr:rowOff>
    </xdr:from>
    <xdr:to>
      <xdr:col>2</xdr:col>
      <xdr:colOff>25213</xdr:colOff>
      <xdr:row>1</xdr:row>
      <xdr:rowOff>101414</xdr:rowOff>
    </xdr:to>
    <xdr:sp macro="" textlink="">
      <xdr:nvSpPr>
        <xdr:cNvPr id="16" name="Text Box 2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83559" y="149039"/>
          <a:ext cx="1089772" cy="3221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万台</a:t>
          </a:r>
        </a:p>
      </xdr:txBody>
    </xdr:sp>
    <xdr:clientData/>
  </xdr:twoCellAnchor>
  <xdr:twoCellAnchor>
    <xdr:from>
      <xdr:col>1</xdr:col>
      <xdr:colOff>158680</xdr:colOff>
      <xdr:row>42</xdr:row>
      <xdr:rowOff>48123</xdr:rowOff>
    </xdr:from>
    <xdr:to>
      <xdr:col>1</xdr:col>
      <xdr:colOff>371132</xdr:colOff>
      <xdr:row>51</xdr:row>
      <xdr:rowOff>115177</xdr:rowOff>
    </xdr:to>
    <xdr:sp macro="" textlink="">
      <xdr:nvSpPr>
        <xdr:cNvPr id="18" name="テキスト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388271" y="7668123"/>
          <a:ext cx="212452" cy="1625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検査開始 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 editAs="oneCell">
    <xdr:from>
      <xdr:col>36</xdr:col>
      <xdr:colOff>330068</xdr:colOff>
      <xdr:row>3</xdr:row>
      <xdr:rowOff>60103</xdr:rowOff>
    </xdr:from>
    <xdr:to>
      <xdr:col>39</xdr:col>
      <xdr:colOff>141364</xdr:colOff>
      <xdr:row>5</xdr:row>
      <xdr:rowOff>142836</xdr:rowOff>
    </xdr:to>
    <xdr:sp macro="" textlink="">
      <xdr:nvSpPr>
        <xdr:cNvPr id="19" name="テキスト 3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154932" y="926012"/>
          <a:ext cx="1324327" cy="42909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エコカー補助金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月～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xdr:txBody>
    </xdr:sp>
    <xdr:clientData/>
  </xdr:twoCellAnchor>
  <xdr:twoCellAnchor>
    <xdr:from>
      <xdr:col>25</xdr:col>
      <xdr:colOff>389031</xdr:colOff>
      <xdr:row>3</xdr:row>
      <xdr:rowOff>120463</xdr:rowOff>
    </xdr:from>
    <xdr:to>
      <xdr:col>26</xdr:col>
      <xdr:colOff>240095</xdr:colOff>
      <xdr:row>9</xdr:row>
      <xdr:rowOff>132586</xdr:rowOff>
    </xdr:to>
    <xdr:grpSp>
      <xdr:nvGrpSpPr>
        <xdr:cNvPr id="359990" name="グループ化 8">
          <a:extLst>
            <a:ext uri="{FF2B5EF4-FFF2-40B4-BE49-F238E27FC236}">
              <a16:creationId xmlns:a16="http://schemas.microsoft.com/office/drawing/2014/main" id="{00000000-0008-0000-0000-0000367E0500}"/>
            </a:ext>
          </a:extLst>
        </xdr:cNvPr>
        <xdr:cNvGrpSpPr>
          <a:grpSpLocks/>
        </xdr:cNvGrpSpPr>
      </xdr:nvGrpSpPr>
      <xdr:grpSpPr bwMode="auto">
        <a:xfrm>
          <a:off x="12767379" y="973561"/>
          <a:ext cx="313637" cy="1020063"/>
          <a:chOff x="14024385" y="766084"/>
          <a:chExt cx="359375" cy="1076507"/>
        </a:xfrm>
      </xdr:grpSpPr>
      <xdr:sp macro="" textlink="">
        <xdr:nvSpPr>
          <xdr:cNvPr id="21" name="テキスト 3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181644" y="766084"/>
            <a:ext cx="202116" cy="9266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18288" rIns="0" bIns="0" anchor="t" upright="1"/>
          <a:lstStyle/>
          <a:p>
            <a:pPr marL="0" indent="0"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+mn-cs"/>
              </a:rPr>
              <a:t>規格改定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+mn-cs"/>
            </a:endParaRPr>
          </a:p>
        </xdr:txBody>
      </xdr:sp>
      <xdr:sp macro="" textlink="">
        <xdr:nvSpPr>
          <xdr:cNvPr id="22" name="テキスト 35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24385" y="984901"/>
            <a:ext cx="230988" cy="857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</a:t>
            </a:r>
          </a:p>
          <a:p>
            <a:pPr algn="l" rtl="0">
              <a:lnSpc>
                <a:spcPts val="1000"/>
              </a:lnSpc>
              <a:defRPr sz="1000"/>
            </a:pP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  <xdr:twoCellAnchor>
    <xdr:from>
      <xdr:col>41</xdr:col>
      <xdr:colOff>470647</xdr:colOff>
      <xdr:row>6</xdr:row>
      <xdr:rowOff>123265</xdr:rowOff>
    </xdr:from>
    <xdr:to>
      <xdr:col>42</xdr:col>
      <xdr:colOff>293753</xdr:colOff>
      <xdr:row>17</xdr:row>
      <xdr:rowOff>50426</xdr:rowOff>
    </xdr:to>
    <xdr:sp macro="" textlink="">
      <xdr:nvSpPr>
        <xdr:cNvPr id="24" name="テキスト ボックス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1885088" y="1479177"/>
          <a:ext cx="327371" cy="1776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eaVert" wrap="square" rtlCol="0" anchor="b" anchorCtr="1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1200"/>
            </a:lnSpc>
          </a:pPr>
          <a:r>
            <a:rPr kumimoji="1" lang="ja-JP" altLang="en-US" sz="1050" b="1">
              <a:latin typeface="ＭＳ ゴシック" pitchFamily="49" charset="-128"/>
              <a:ea typeface="ＭＳ ゴシック" pitchFamily="49" charset="-128"/>
            </a:rPr>
            <a:t>軽自動車税増税</a:t>
          </a:r>
          <a:r>
            <a:rPr kumimoji="1" lang="en-US" altLang="ja-JP" sz="1050" b="1">
              <a:latin typeface="ＭＳ ゴシック" pitchFamily="49" charset="-128"/>
              <a:ea typeface="ＭＳ ゴシック" pitchFamily="49" charset="-128"/>
            </a:rPr>
            <a:t>27</a:t>
          </a:r>
          <a:r>
            <a:rPr kumimoji="1" lang="ja-JP" altLang="en-US" sz="1050" b="1">
              <a:latin typeface="ＭＳ ゴシック" pitchFamily="49" charset="-128"/>
              <a:ea typeface="ＭＳ ゴシック" pitchFamily="49" charset="-128"/>
            </a:rPr>
            <a:t>年４月</a:t>
          </a:r>
        </a:p>
      </xdr:txBody>
    </xdr:sp>
    <xdr:clientData/>
  </xdr:twoCellAnchor>
  <xdr:twoCellAnchor>
    <xdr:from>
      <xdr:col>41</xdr:col>
      <xdr:colOff>0</xdr:colOff>
      <xdr:row>7</xdr:row>
      <xdr:rowOff>88846</xdr:rowOff>
    </xdr:from>
    <xdr:to>
      <xdr:col>41</xdr:col>
      <xdr:colOff>245729</xdr:colOff>
      <xdr:row>16</xdr:row>
      <xdr:rowOff>115691</xdr:rowOff>
    </xdr:to>
    <xdr:sp macro="" textlink="">
      <xdr:nvSpPr>
        <xdr:cNvPr id="25" name="テキスト 3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1414441" y="1612846"/>
          <a:ext cx="245729" cy="1539639"/>
        </a:xfrm>
        <a:prstGeom prst="rect">
          <a:avLst/>
        </a:prstGeom>
        <a:noFill/>
        <a:ln>
          <a:noFill/>
        </a:ln>
      </xdr:spPr>
      <xdr:txBody>
        <a:bodyPr vertOverflow="clip" vert="eaVert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消費税８％導入</a:t>
          </a:r>
          <a:r>
            <a:rPr kumimoji="1" lang="en-US" altLang="ja-JP" sz="1050" b="1"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年４月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37</xdr:col>
      <xdr:colOff>211384</xdr:colOff>
      <xdr:row>1</xdr:row>
      <xdr:rowOff>48894</xdr:rowOff>
    </xdr:from>
    <xdr:to>
      <xdr:col>40</xdr:col>
      <xdr:colOff>333849</xdr:colOff>
      <xdr:row>4</xdr:row>
      <xdr:rowOff>87262</xdr:rowOff>
    </xdr:to>
    <xdr:sp macro="" textlink="">
      <xdr:nvSpPr>
        <xdr:cNvPr id="27" name="テキスト 3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538475" y="568439"/>
          <a:ext cx="1629147" cy="55156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エコカー補助金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月～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xdr:txBody>
    </xdr:sp>
    <xdr:clientData/>
  </xdr:twoCellAnchor>
  <xdr:twoCellAnchor>
    <xdr:from>
      <xdr:col>46</xdr:col>
      <xdr:colOff>53655</xdr:colOff>
      <xdr:row>6</xdr:row>
      <xdr:rowOff>73502</xdr:rowOff>
    </xdr:from>
    <xdr:to>
      <xdr:col>46</xdr:col>
      <xdr:colOff>249249</xdr:colOff>
      <xdr:row>17</xdr:row>
      <xdr:rowOff>81906</xdr:rowOff>
    </xdr:to>
    <xdr:sp macro="" textlink="">
      <xdr:nvSpPr>
        <xdr:cNvPr id="31" name="テキスト 3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3989420" y="1429414"/>
          <a:ext cx="195594" cy="185737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％導入元年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xdr:txBody>
    </xdr:sp>
    <xdr:clientData/>
  </xdr:twoCellAnchor>
  <xdr:twoCellAnchor>
    <xdr:from>
      <xdr:col>48</xdr:col>
      <xdr:colOff>7567</xdr:colOff>
      <xdr:row>6</xdr:row>
      <xdr:rowOff>5602</xdr:rowOff>
    </xdr:from>
    <xdr:to>
      <xdr:col>48</xdr:col>
      <xdr:colOff>201124</xdr:colOff>
      <xdr:row>17</xdr:row>
      <xdr:rowOff>14006</xdr:rowOff>
    </xdr:to>
    <xdr:sp macro="" textlink="">
      <xdr:nvSpPr>
        <xdr:cNvPr id="29" name="テキスト 3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4859158" y="1391057"/>
          <a:ext cx="193557" cy="191340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新型コロナウイルス蔓延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51</xdr:col>
      <xdr:colOff>195940</xdr:colOff>
      <xdr:row>76</xdr:row>
      <xdr:rowOff>2</xdr:rowOff>
    </xdr:from>
    <xdr:to>
      <xdr:col>53</xdr:col>
      <xdr:colOff>24041</xdr:colOff>
      <xdr:row>77</xdr:row>
      <xdr:rowOff>115604</xdr:rowOff>
    </xdr:to>
    <xdr:sp macro="" textlink="">
      <xdr:nvSpPr>
        <xdr:cNvPr id="30" name="Text Box 2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4457476" y="13784038"/>
          <a:ext cx="753386" cy="2924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49</xdr:col>
      <xdr:colOff>55615</xdr:colOff>
      <xdr:row>23</xdr:row>
      <xdr:rowOff>2331</xdr:rowOff>
    </xdr:from>
    <xdr:to>
      <xdr:col>49</xdr:col>
      <xdr:colOff>235458</xdr:colOff>
      <xdr:row>47</xdr:row>
      <xdr:rowOff>7031</xdr:rowOff>
    </xdr:to>
    <xdr:sp macro="" textlink="">
      <xdr:nvSpPr>
        <xdr:cNvPr id="32" name="テキスト 3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5409433" y="4331876"/>
          <a:ext cx="179843" cy="4161064"/>
        </a:xfrm>
        <a:prstGeom prst="rect">
          <a:avLst/>
        </a:prstGeom>
        <a:noFill/>
        <a:ln>
          <a:noFill/>
        </a:ln>
      </xdr:spPr>
      <xdr:txBody>
        <a:bodyPr vertOverflow="clip" vert="eaVert" wrap="square" lIns="27432" tIns="18288" rIns="0" bIns="0" anchor="b" anchorCtr="0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新型コロナウイルス蔓延に加え、半導体不足の影響大</a:t>
          </a:r>
        </a:p>
      </xdr:txBody>
    </xdr:sp>
    <xdr:clientData/>
  </xdr:twoCellAnchor>
  <xdr:twoCellAnchor>
    <xdr:from>
      <xdr:col>0</xdr:col>
      <xdr:colOff>683559</xdr:colOff>
      <xdr:row>0</xdr:row>
      <xdr:rowOff>149039</xdr:rowOff>
    </xdr:from>
    <xdr:to>
      <xdr:col>2</xdr:col>
      <xdr:colOff>25213</xdr:colOff>
      <xdr:row>1</xdr:row>
      <xdr:rowOff>101414</xdr:rowOff>
    </xdr:to>
    <xdr:sp macro="" textlink="">
      <xdr:nvSpPr>
        <xdr:cNvPr id="28" name="Text Box 2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83559" y="149039"/>
          <a:ext cx="1084729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万台</a:t>
          </a:r>
        </a:p>
      </xdr:txBody>
    </xdr:sp>
    <xdr:clientData/>
  </xdr:twoCellAnchor>
  <xdr:twoCellAnchor>
    <xdr:from>
      <xdr:col>50</xdr:col>
      <xdr:colOff>402981</xdr:colOff>
      <xdr:row>1</xdr:row>
      <xdr:rowOff>91029</xdr:rowOff>
    </xdr:from>
    <xdr:to>
      <xdr:col>52</xdr:col>
      <xdr:colOff>56522</xdr:colOff>
      <xdr:row>2</xdr:row>
      <xdr:rowOff>128675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14746A-F3E3-2900-06B8-DC71C22EBEFC}"/>
            </a:ext>
          </a:extLst>
        </xdr:cNvPr>
        <xdr:cNvSpPr txBox="1"/>
      </xdr:nvSpPr>
      <xdr:spPr>
        <a:xfrm>
          <a:off x="24501231" y="603914"/>
          <a:ext cx="591387" cy="206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00">
              <a:latin typeface="+mj-ea"/>
              <a:ea typeface="+mj-ea"/>
            </a:rPr>
            <a:t>7861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</xdr:row>
      <xdr:rowOff>47625</xdr:rowOff>
    </xdr:from>
    <xdr:to>
      <xdr:col>44</xdr:col>
      <xdr:colOff>0</xdr:colOff>
      <xdr:row>78</xdr:row>
      <xdr:rowOff>114300</xdr:rowOff>
    </xdr:to>
    <xdr:graphicFrame macro="">
      <xdr:nvGraphicFramePr>
        <xdr:cNvPr id="370003" name="保有台数グラフ">
          <a:extLst>
            <a:ext uri="{FF2B5EF4-FFF2-40B4-BE49-F238E27FC236}">
              <a16:creationId xmlns:a16="http://schemas.microsoft.com/office/drawing/2014/main" id="{00000000-0008-0000-0100-000053A5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478518</xdr:colOff>
      <xdr:row>37</xdr:row>
      <xdr:rowOff>6047</xdr:rowOff>
    </xdr:from>
    <xdr:to>
      <xdr:col>4</xdr:col>
      <xdr:colOff>251815</xdr:colOff>
      <xdr:row>46</xdr:row>
      <xdr:rowOff>119137</xdr:rowOff>
    </xdr:to>
    <xdr:sp macro="" textlink="">
      <xdr:nvSpPr>
        <xdr:cNvPr id="6146" name="テキスト 17">
          <a:extLs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 txBox="1">
          <a:spLocks noChangeArrowheads="1"/>
        </xdr:cNvSpPr>
      </xdr:nvSpPr>
      <xdr:spPr bwMode="auto">
        <a:xfrm>
          <a:off x="2743351" y="6472464"/>
          <a:ext cx="274563" cy="163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規格改定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39780</xdr:colOff>
      <xdr:row>21</xdr:row>
      <xdr:rowOff>165633</xdr:rowOff>
    </xdr:from>
    <xdr:to>
      <xdr:col>11</xdr:col>
      <xdr:colOff>486894</xdr:colOff>
      <xdr:row>33</xdr:row>
      <xdr:rowOff>149758</xdr:rowOff>
    </xdr:to>
    <xdr:sp macro="" textlink="">
      <xdr:nvSpPr>
        <xdr:cNvPr id="6147" name="テキスト 29">
          <a:extLst>
            <a:ext uri="{FF2B5EF4-FFF2-40B4-BE49-F238E27FC236}">
              <a16:creationId xmlns:a16="http://schemas.microsoft.com/office/drawing/2014/main" id="{00000000-0008-0000-0100-000003180000}"/>
            </a:ext>
          </a:extLst>
        </xdr:cNvPr>
        <xdr:cNvSpPr txBox="1">
          <a:spLocks noChangeArrowheads="1"/>
        </xdr:cNvSpPr>
      </xdr:nvSpPr>
      <xdr:spPr bwMode="auto">
        <a:xfrm>
          <a:off x="6326280" y="3897192"/>
          <a:ext cx="447114" cy="200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0" bIns="0" anchor="b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乗用車初回車検３年</a:t>
          </a:r>
        </a:p>
      </xdr:txBody>
    </xdr:sp>
    <xdr:clientData/>
  </xdr:twoCellAnchor>
  <xdr:twoCellAnchor>
    <xdr:from>
      <xdr:col>1</xdr:col>
      <xdr:colOff>461282</xdr:colOff>
      <xdr:row>40</xdr:row>
      <xdr:rowOff>161925</xdr:rowOff>
    </xdr:from>
    <xdr:to>
      <xdr:col>2</xdr:col>
      <xdr:colOff>156936</xdr:colOff>
      <xdr:row>49</xdr:row>
      <xdr:rowOff>38100</xdr:rowOff>
    </xdr:to>
    <xdr:sp macro="" textlink="">
      <xdr:nvSpPr>
        <xdr:cNvPr id="6149" name="テキスト 11">
          <a:extLs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 txBox="1">
          <a:spLocks noChangeArrowheads="1"/>
        </xdr:cNvSpPr>
      </xdr:nvSpPr>
      <xdr:spPr bwMode="auto">
        <a:xfrm>
          <a:off x="1688949" y="7136342"/>
          <a:ext cx="214237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オイルショ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ック</a:t>
          </a:r>
        </a:p>
      </xdr:txBody>
    </xdr:sp>
    <xdr:clientData/>
  </xdr:twoCellAnchor>
  <xdr:twoCellAnchor>
    <xdr:from>
      <xdr:col>16</xdr:col>
      <xdr:colOff>478623</xdr:colOff>
      <xdr:row>9</xdr:row>
      <xdr:rowOff>146390</xdr:rowOff>
    </xdr:from>
    <xdr:to>
      <xdr:col>17</xdr:col>
      <xdr:colOff>256934</xdr:colOff>
      <xdr:row>23</xdr:row>
      <xdr:rowOff>89921</xdr:rowOff>
    </xdr:to>
    <xdr:sp macro="" textlink="">
      <xdr:nvSpPr>
        <xdr:cNvPr id="6153" name="テキスト 34">
          <a:extLst>
            <a:ext uri="{FF2B5EF4-FFF2-40B4-BE49-F238E27FC236}">
              <a16:creationId xmlns:a16="http://schemas.microsoft.com/office/drawing/2014/main" id="{00000000-0008-0000-0100-000009180000}"/>
            </a:ext>
          </a:extLst>
        </xdr:cNvPr>
        <xdr:cNvSpPr txBox="1">
          <a:spLocks noChangeArrowheads="1"/>
        </xdr:cNvSpPr>
      </xdr:nvSpPr>
      <xdr:spPr bwMode="auto">
        <a:xfrm>
          <a:off x="9286447" y="1860890"/>
          <a:ext cx="282575" cy="2296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消費税３％導入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元年４月</a:t>
          </a:r>
        </a:p>
      </xdr:txBody>
    </xdr:sp>
    <xdr:clientData/>
  </xdr:twoCellAnchor>
  <xdr:twoCellAnchor>
    <xdr:from>
      <xdr:col>17</xdr:col>
      <xdr:colOff>473850</xdr:colOff>
      <xdr:row>10</xdr:row>
      <xdr:rowOff>10484</xdr:rowOff>
    </xdr:from>
    <xdr:to>
      <xdr:col>18</xdr:col>
      <xdr:colOff>282548</xdr:colOff>
      <xdr:row>21</xdr:row>
      <xdr:rowOff>147277</xdr:rowOff>
    </xdr:to>
    <xdr:sp macro="" textlink="">
      <xdr:nvSpPr>
        <xdr:cNvPr id="6154" name="テキスト 35">
          <a:extLst>
            <a:ext uri="{FF2B5EF4-FFF2-40B4-BE49-F238E27FC236}">
              <a16:creationId xmlns:a16="http://schemas.microsoft.com/office/drawing/2014/main" id="{00000000-0008-0000-0100-00000A180000}"/>
            </a:ext>
          </a:extLst>
        </xdr:cNvPr>
        <xdr:cNvSpPr txBox="1">
          <a:spLocks noChangeArrowheads="1"/>
        </xdr:cNvSpPr>
      </xdr:nvSpPr>
      <xdr:spPr bwMode="auto">
        <a:xfrm>
          <a:off x="9785938" y="1893072"/>
          <a:ext cx="312963" cy="1985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規格改定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２年１月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24</xdr:col>
      <xdr:colOff>336177</xdr:colOff>
      <xdr:row>3</xdr:row>
      <xdr:rowOff>93676</xdr:rowOff>
    </xdr:from>
    <xdr:to>
      <xdr:col>25</xdr:col>
      <xdr:colOff>231853</xdr:colOff>
      <xdr:row>10</xdr:row>
      <xdr:rowOff>89648</xdr:rowOff>
    </xdr:to>
    <xdr:sp macro="" textlink="">
      <xdr:nvSpPr>
        <xdr:cNvPr id="6155" name="テキスト 37">
          <a:extLst>
            <a:ext uri="{FF2B5EF4-FFF2-40B4-BE49-F238E27FC236}">
              <a16:creationId xmlns:a16="http://schemas.microsoft.com/office/drawing/2014/main" id="{00000000-0008-0000-0100-00000B180000}"/>
            </a:ext>
          </a:extLst>
        </xdr:cNvPr>
        <xdr:cNvSpPr txBox="1">
          <a:spLocks noChangeArrowheads="1"/>
        </xdr:cNvSpPr>
      </xdr:nvSpPr>
      <xdr:spPr bwMode="auto">
        <a:xfrm>
          <a:off x="13178118" y="799647"/>
          <a:ext cx="399941" cy="117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eaVert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消費税５％導入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９年４月</a:t>
          </a:r>
        </a:p>
      </xdr:txBody>
    </xdr:sp>
    <xdr:clientData/>
  </xdr:twoCellAnchor>
  <xdr:twoCellAnchor>
    <xdr:from>
      <xdr:col>10</xdr:col>
      <xdr:colOff>314325</xdr:colOff>
      <xdr:row>21</xdr:row>
      <xdr:rowOff>66675</xdr:rowOff>
    </xdr:from>
    <xdr:to>
      <xdr:col>11</xdr:col>
      <xdr:colOff>123825</xdr:colOff>
      <xdr:row>35</xdr:row>
      <xdr:rowOff>142875</xdr:rowOff>
    </xdr:to>
    <xdr:grpSp>
      <xdr:nvGrpSpPr>
        <xdr:cNvPr id="370010" name="Group 12">
          <a:extLst>
            <a:ext uri="{FF2B5EF4-FFF2-40B4-BE49-F238E27FC236}">
              <a16:creationId xmlns:a16="http://schemas.microsoft.com/office/drawing/2014/main" id="{00000000-0008-0000-0100-00005AA50500}"/>
            </a:ext>
          </a:extLst>
        </xdr:cNvPr>
        <xdr:cNvGrpSpPr>
          <a:grpSpLocks/>
        </xdr:cNvGrpSpPr>
      </xdr:nvGrpSpPr>
      <xdr:grpSpPr bwMode="auto">
        <a:xfrm>
          <a:off x="5667562" y="3795059"/>
          <a:ext cx="280147" cy="2429435"/>
          <a:chOff x="626" y="11"/>
          <a:chExt cx="35" cy="195"/>
        </a:xfrm>
      </xdr:grpSpPr>
      <xdr:sp macro="" textlink="">
        <xdr:nvSpPr>
          <xdr:cNvPr id="6157" name="テキスト 40">
            <a:extLst>
              <a:ext uri="{FF2B5EF4-FFF2-40B4-BE49-F238E27FC236}">
                <a16:creationId xmlns:a16="http://schemas.microsoft.com/office/drawing/2014/main" id="{00000000-0008-0000-0100-00000D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6" y="149"/>
            <a:ext cx="28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）</a:t>
            </a:r>
          </a:p>
        </xdr:txBody>
      </xdr:sp>
      <xdr:grpSp>
        <xdr:nvGrpSpPr>
          <xdr:cNvPr id="370021" name="Group 14">
            <a:extLst>
              <a:ext uri="{FF2B5EF4-FFF2-40B4-BE49-F238E27FC236}">
                <a16:creationId xmlns:a16="http://schemas.microsoft.com/office/drawing/2014/main" id="{00000000-0008-0000-0100-000065A50500}"/>
              </a:ext>
            </a:extLst>
          </xdr:cNvPr>
          <xdr:cNvGrpSpPr>
            <a:grpSpLocks/>
          </xdr:cNvGrpSpPr>
        </xdr:nvGrpSpPr>
        <xdr:grpSpPr bwMode="auto">
          <a:xfrm>
            <a:off x="630" y="11"/>
            <a:ext cx="31" cy="195"/>
            <a:chOff x="630" y="11"/>
            <a:chExt cx="31" cy="195"/>
          </a:xfrm>
        </xdr:grpSpPr>
        <xdr:sp macro="" textlink="">
          <xdr:nvSpPr>
            <xdr:cNvPr id="6159" name="テキスト 28">
              <a:extLs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30" y="11"/>
              <a:ext cx="23" cy="1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vert="wordArtVertRtl" wrap="square" lIns="27432" tIns="0" rIns="0" bIns="0" anchor="b" upright="1"/>
            <a:lstStyle/>
            <a:p>
              <a:pPr algn="l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（車両法改正　</a:t>
              </a:r>
            </a:p>
          </xdr:txBody>
        </xdr:sp>
        <xdr:sp macro="" textlink="">
          <xdr:nvSpPr>
            <xdr:cNvPr id="6160" name="テキスト 38">
              <a:extLs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30" y="117"/>
              <a:ext cx="31" cy="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00" mc:Ignorable="a14" a14:legacySpreadsheetColorIndex="64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en-US" altLang="ja-JP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58</a:t>
              </a: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年   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７月</a:t>
              </a:r>
            </a:p>
          </xdr:txBody>
        </xdr:sp>
      </xdr:grpSp>
    </xdr:grpSp>
    <xdr:clientData/>
  </xdr:twoCellAnchor>
  <xdr:twoCellAnchor>
    <xdr:from>
      <xdr:col>44</xdr:col>
      <xdr:colOff>171450</xdr:colOff>
      <xdr:row>73</xdr:row>
      <xdr:rowOff>38100</xdr:rowOff>
    </xdr:from>
    <xdr:to>
      <xdr:col>45</xdr:col>
      <xdr:colOff>228600</xdr:colOff>
      <xdr:row>79</xdr:row>
      <xdr:rowOff>9525</xdr:rowOff>
    </xdr:to>
    <xdr:sp macro="" textlink="">
      <xdr:nvSpPr>
        <xdr:cNvPr id="6163" name="Text Box 19">
          <a:extLst>
            <a:ext uri="{FF2B5EF4-FFF2-40B4-BE49-F238E27FC236}">
              <a16:creationId xmlns:a16="http://schemas.microsoft.com/office/drawing/2014/main" id="{00000000-0008-0000-0100-000013180000}"/>
            </a:ext>
          </a:extLst>
        </xdr:cNvPr>
        <xdr:cNvSpPr txBox="1">
          <a:spLocks noChangeArrowheads="1"/>
        </xdr:cNvSpPr>
      </xdr:nvSpPr>
      <xdr:spPr bwMode="auto">
        <a:xfrm>
          <a:off x="22012275" y="12753975"/>
          <a:ext cx="438150" cy="1000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 料 ４</a:t>
          </a:r>
        </a:p>
      </xdr:txBody>
    </xdr:sp>
    <xdr:clientData/>
  </xdr:twoCellAnchor>
  <xdr:twoCellAnchor>
    <xdr:from>
      <xdr:col>41</xdr:col>
      <xdr:colOff>216969</xdr:colOff>
      <xdr:row>76</xdr:row>
      <xdr:rowOff>93890</xdr:rowOff>
    </xdr:from>
    <xdr:to>
      <xdr:col>43</xdr:col>
      <xdr:colOff>171959</xdr:colOff>
      <xdr:row>78</xdr:row>
      <xdr:rowOff>55790</xdr:rowOff>
    </xdr:to>
    <xdr:sp macro="" textlink="">
      <xdr:nvSpPr>
        <xdr:cNvPr id="6165" name="Text Box 21">
          <a:extLst>
            <a:ext uri="{FF2B5EF4-FFF2-40B4-BE49-F238E27FC236}">
              <a16:creationId xmlns:a16="http://schemas.microsoft.com/office/drawing/2014/main" id="{00000000-0008-0000-0100-000015180000}"/>
            </a:ext>
          </a:extLst>
        </xdr:cNvPr>
        <xdr:cNvSpPr txBox="1">
          <a:spLocks noChangeArrowheads="1"/>
        </xdr:cNvSpPr>
      </xdr:nvSpPr>
      <xdr:spPr bwMode="auto">
        <a:xfrm>
          <a:off x="21631410" y="13070302"/>
          <a:ext cx="840255" cy="298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0</xdr:col>
      <xdr:colOff>381000</xdr:colOff>
      <xdr:row>0</xdr:row>
      <xdr:rowOff>171450</xdr:rowOff>
    </xdr:from>
    <xdr:to>
      <xdr:col>1</xdr:col>
      <xdr:colOff>238125</xdr:colOff>
      <xdr:row>1</xdr:row>
      <xdr:rowOff>123825</xdr:rowOff>
    </xdr:to>
    <xdr:sp macro="" textlink="">
      <xdr:nvSpPr>
        <xdr:cNvPr id="6167" name="Text Box 23">
          <a:extLst>
            <a:ext uri="{FF2B5EF4-FFF2-40B4-BE49-F238E27FC236}">
              <a16:creationId xmlns:a16="http://schemas.microsoft.com/office/drawing/2014/main" id="{00000000-0008-0000-0100-000017180000}"/>
            </a:ext>
          </a:extLst>
        </xdr:cNvPr>
        <xdr:cNvSpPr txBox="1">
          <a:spLocks noChangeArrowheads="1"/>
        </xdr:cNvSpPr>
      </xdr:nvSpPr>
      <xdr:spPr bwMode="auto">
        <a:xfrm>
          <a:off x="381000" y="171450"/>
          <a:ext cx="7429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万台</a:t>
          </a:r>
        </a:p>
      </xdr:txBody>
    </xdr:sp>
    <xdr:clientData/>
  </xdr:twoCellAnchor>
  <xdr:twoCellAnchor>
    <xdr:from>
      <xdr:col>44</xdr:col>
      <xdr:colOff>304800</xdr:colOff>
      <xdr:row>64</xdr:row>
      <xdr:rowOff>0</xdr:rowOff>
    </xdr:from>
    <xdr:to>
      <xdr:col>45</xdr:col>
      <xdr:colOff>342900</xdr:colOff>
      <xdr:row>71</xdr:row>
      <xdr:rowOff>95250</xdr:rowOff>
    </xdr:to>
    <xdr:sp macro="" textlink="">
      <xdr:nvSpPr>
        <xdr:cNvPr id="6200" name="Text Box 56">
          <a:extLs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SpPr txBox="1">
          <a:spLocks noChangeArrowheads="1"/>
        </xdr:cNvSpPr>
      </xdr:nvSpPr>
      <xdr:spPr bwMode="auto">
        <a:xfrm>
          <a:off x="22145625" y="11172825"/>
          <a:ext cx="41910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－資４－</a:t>
          </a:r>
        </a:p>
      </xdr:txBody>
    </xdr:sp>
    <xdr:clientData/>
  </xdr:twoCellAnchor>
  <xdr:twoCellAnchor>
    <xdr:from>
      <xdr:col>0</xdr:col>
      <xdr:colOff>1198789</xdr:colOff>
      <xdr:row>41</xdr:row>
      <xdr:rowOff>136752</xdr:rowOff>
    </xdr:from>
    <xdr:to>
      <xdr:col>1</xdr:col>
      <xdr:colOff>178594</xdr:colOff>
      <xdr:row>51</xdr:row>
      <xdr:rowOff>35718</xdr:rowOff>
    </xdr:to>
    <xdr:sp macro="" textlink="">
      <xdr:nvSpPr>
        <xdr:cNvPr id="6205" name="テキスト 2">
          <a:extLst>
            <a:ext uri="{FF2B5EF4-FFF2-40B4-BE49-F238E27FC236}">
              <a16:creationId xmlns:a16="http://schemas.microsoft.com/office/drawing/2014/main" id="{00000000-0008-0000-0100-00003D180000}"/>
            </a:ext>
          </a:extLst>
        </xdr:cNvPr>
        <xdr:cNvSpPr txBox="1">
          <a:spLocks noChangeArrowheads="1"/>
        </xdr:cNvSpPr>
      </xdr:nvSpPr>
      <xdr:spPr bwMode="auto">
        <a:xfrm>
          <a:off x="1198789" y="7173346"/>
          <a:ext cx="206149" cy="1565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検査開始 </a:t>
          </a:r>
        </a:p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 editAs="oneCell">
    <xdr:from>
      <xdr:col>36</xdr:col>
      <xdr:colOff>13607</xdr:colOff>
      <xdr:row>2</xdr:row>
      <xdr:rowOff>108856</xdr:rowOff>
    </xdr:from>
    <xdr:to>
      <xdr:col>40</xdr:col>
      <xdr:colOff>12370</xdr:colOff>
      <xdr:row>5</xdr:row>
      <xdr:rowOff>27214</xdr:rowOff>
    </xdr:to>
    <xdr:sp macro="" textlink="">
      <xdr:nvSpPr>
        <xdr:cNvPr id="6211" name="テキスト 39">
          <a:extLst>
            <a:ext uri="{FF2B5EF4-FFF2-40B4-BE49-F238E27FC236}">
              <a16:creationId xmlns:a16="http://schemas.microsoft.com/office/drawing/2014/main" id="{00000000-0008-0000-0100-000043180000}"/>
            </a:ext>
          </a:extLst>
        </xdr:cNvPr>
        <xdr:cNvSpPr txBox="1">
          <a:spLocks noChangeArrowheads="1"/>
        </xdr:cNvSpPr>
      </xdr:nvSpPr>
      <xdr:spPr bwMode="auto">
        <a:xfrm>
          <a:off x="19335750" y="653142"/>
          <a:ext cx="2000250" cy="44903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エコカー　補助金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年４月 ～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年９月</a:t>
          </a:r>
        </a:p>
      </xdr:txBody>
    </xdr:sp>
    <xdr:clientData/>
  </xdr:twoCellAnchor>
  <xdr:twoCellAnchor>
    <xdr:from>
      <xdr:col>25</xdr:col>
      <xdr:colOff>390525</xdr:colOff>
      <xdr:row>3</xdr:row>
      <xdr:rowOff>76200</xdr:rowOff>
    </xdr:from>
    <xdr:to>
      <xdr:col>26</xdr:col>
      <xdr:colOff>266700</xdr:colOff>
      <xdr:row>9</xdr:row>
      <xdr:rowOff>47625</xdr:rowOff>
    </xdr:to>
    <xdr:grpSp>
      <xdr:nvGrpSpPr>
        <xdr:cNvPr id="370017" name="グループ化 1">
          <a:extLst>
            <a:ext uri="{FF2B5EF4-FFF2-40B4-BE49-F238E27FC236}">
              <a16:creationId xmlns:a16="http://schemas.microsoft.com/office/drawing/2014/main" id="{00000000-0008-0000-0100-000061A50500}"/>
            </a:ext>
          </a:extLst>
        </xdr:cNvPr>
        <xdr:cNvGrpSpPr>
          <a:grpSpLocks/>
        </xdr:cNvGrpSpPr>
      </xdr:nvGrpSpPr>
      <xdr:grpSpPr bwMode="auto">
        <a:xfrm>
          <a:off x="12803468" y="782171"/>
          <a:ext cx="349997" cy="976779"/>
          <a:chOff x="13737132" y="795618"/>
          <a:chExt cx="382280" cy="974912"/>
        </a:xfrm>
      </xdr:grpSpPr>
      <xdr:sp macro="" textlink="">
        <xdr:nvSpPr>
          <xdr:cNvPr id="6161" name="テキスト 39">
            <a:extLst>
              <a:ext uri="{FF2B5EF4-FFF2-40B4-BE49-F238E27FC236}">
                <a16:creationId xmlns:a16="http://schemas.microsoft.com/office/drawing/2014/main" id="{00000000-0008-0000-0100-0000111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18715" y="795618"/>
            <a:ext cx="200697" cy="8727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18288" rIns="0" bIns="0" anchor="t" upright="1"/>
          <a:lstStyle/>
          <a:p>
            <a:pPr marL="0" indent="0"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+mn-cs"/>
              </a:rPr>
              <a:t>規格改定</a:t>
            </a:r>
            <a:endParaRPr lang="en-US" altLang="ja-JP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+mn-cs"/>
            </a:endParaRPr>
          </a:p>
        </xdr:txBody>
      </xdr:sp>
      <xdr:sp macro="" textlink="">
        <xdr:nvSpPr>
          <xdr:cNvPr id="23" name="テキスト 35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737132" y="962746"/>
            <a:ext cx="229368" cy="807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月</a:t>
            </a:r>
          </a:p>
          <a:p>
            <a:pPr algn="l" rtl="0">
              <a:lnSpc>
                <a:spcPts val="1000"/>
              </a:lnSpc>
              <a:defRPr sz="1000"/>
            </a:pP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BI89"/>
  <sheetViews>
    <sheetView tabSelected="1" view="pageBreakPreview" zoomScale="130" zoomScaleNormal="100" zoomScaleSheetLayoutView="130" workbookViewId="0">
      <pane xSplit="1" topLeftCell="AB1" activePane="topRight" state="frozen"/>
      <selection activeCell="A71" sqref="A71"/>
      <selection pane="topRight" activeCell="D84" sqref="D84"/>
    </sheetView>
  </sheetViews>
  <sheetFormatPr defaultColWidth="9" defaultRowHeight="13" x14ac:dyDescent="0.2"/>
  <cols>
    <col min="1" max="1" width="16.08984375" style="1" customWidth="1"/>
    <col min="2" max="2" width="6.7265625" style="1" customWidth="1"/>
    <col min="3" max="53" width="6.6328125" style="1" customWidth="1"/>
    <col min="54" max="95" width="5" style="1" customWidth="1"/>
    <col min="96" max="16384" width="9" style="1"/>
  </cols>
  <sheetData>
    <row r="1" spans="1:61" ht="40.5" customHeight="1" x14ac:dyDescent="0.3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13"/>
    </row>
    <row r="2" spans="1:61" ht="13.75" customHeight="1" x14ac:dyDescent="0.2"/>
    <row r="3" spans="1:61" ht="13.75" customHeight="1" x14ac:dyDescent="0.2"/>
    <row r="4" spans="1:61" ht="13.75" customHeight="1" x14ac:dyDescent="0.2"/>
    <row r="5" spans="1:61" ht="13.75" customHeight="1" x14ac:dyDescent="0.2"/>
    <row r="6" spans="1:61" ht="13.75" customHeight="1" x14ac:dyDescent="0.2">
      <c r="BI6" s="36"/>
    </row>
    <row r="7" spans="1:61" ht="13.75" customHeight="1" x14ac:dyDescent="0.2"/>
    <row r="8" spans="1:61" ht="13.75" customHeight="1" x14ac:dyDescent="0.2"/>
    <row r="9" spans="1:61" ht="13.75" customHeight="1" x14ac:dyDescent="0.2"/>
    <row r="10" spans="1:61" ht="13.75" customHeight="1" x14ac:dyDescent="0.2"/>
    <row r="11" spans="1:61" ht="13.75" customHeight="1" x14ac:dyDescent="0.2"/>
    <row r="12" spans="1:61" ht="13.75" customHeight="1" x14ac:dyDescent="0.2"/>
    <row r="13" spans="1:61" ht="13.75" customHeight="1" x14ac:dyDescent="0.2"/>
    <row r="14" spans="1:61" ht="13.75" customHeight="1" x14ac:dyDescent="0.2"/>
    <row r="15" spans="1:61" ht="13.75" customHeight="1" x14ac:dyDescent="0.2"/>
    <row r="16" spans="1:61" ht="13.75" customHeight="1" x14ac:dyDescent="0.2"/>
    <row r="17" ht="13.75" customHeight="1" x14ac:dyDescent="0.2"/>
    <row r="18" ht="13.75" customHeight="1" x14ac:dyDescent="0.2"/>
    <row r="19" ht="13.75" customHeight="1" x14ac:dyDescent="0.2"/>
    <row r="20" ht="13.75" customHeight="1" x14ac:dyDescent="0.2"/>
    <row r="21" ht="13.75" customHeight="1" x14ac:dyDescent="0.2"/>
    <row r="22" ht="13.75" customHeight="1" x14ac:dyDescent="0.2"/>
    <row r="23" ht="13.75" customHeight="1" x14ac:dyDescent="0.2"/>
    <row r="24" ht="13.75" customHeight="1" x14ac:dyDescent="0.2"/>
    <row r="25" ht="13.75" customHeight="1" x14ac:dyDescent="0.2"/>
    <row r="26" ht="13.75" customHeight="1" x14ac:dyDescent="0.2"/>
    <row r="27" ht="13.75" customHeight="1" x14ac:dyDescent="0.2"/>
    <row r="28" ht="13.75" customHeight="1" x14ac:dyDescent="0.2"/>
    <row r="29" ht="13.75" customHeight="1" x14ac:dyDescent="0.2"/>
    <row r="30" ht="13.75" customHeight="1" x14ac:dyDescent="0.2"/>
    <row r="31" ht="13.75" customHeight="1" x14ac:dyDescent="0.2"/>
    <row r="32" ht="13.75" customHeight="1" x14ac:dyDescent="0.2"/>
    <row r="33" ht="13.75" customHeight="1" x14ac:dyDescent="0.2"/>
    <row r="34" ht="13.75" customHeight="1" x14ac:dyDescent="0.2"/>
    <row r="35" ht="13.75" customHeight="1" x14ac:dyDescent="0.2"/>
    <row r="36" ht="13.75" customHeight="1" x14ac:dyDescent="0.2"/>
    <row r="37" ht="13.75" customHeight="1" x14ac:dyDescent="0.2"/>
    <row r="38" ht="13.75" customHeight="1" x14ac:dyDescent="0.2"/>
    <row r="39" ht="13.75" customHeight="1" x14ac:dyDescent="0.2"/>
    <row r="40" ht="13.75" customHeight="1" x14ac:dyDescent="0.2"/>
    <row r="41" ht="13.75" customHeight="1" x14ac:dyDescent="0.2"/>
    <row r="42" ht="13.75" customHeight="1" x14ac:dyDescent="0.2"/>
    <row r="43" ht="13.75" customHeight="1" x14ac:dyDescent="0.2"/>
    <row r="44" ht="13.75" customHeight="1" x14ac:dyDescent="0.2"/>
    <row r="45" ht="13.75" customHeight="1" x14ac:dyDescent="0.2"/>
    <row r="46" ht="13.75" customHeight="1" x14ac:dyDescent="0.2"/>
    <row r="47" ht="13.75" customHeight="1" x14ac:dyDescent="0.2"/>
    <row r="48" ht="13.75" customHeight="1" x14ac:dyDescent="0.2"/>
    <row r="49" ht="13.75" customHeight="1" x14ac:dyDescent="0.2"/>
    <row r="50" ht="13.75" customHeight="1" x14ac:dyDescent="0.2"/>
    <row r="51" ht="13.75" customHeight="1" x14ac:dyDescent="0.2"/>
    <row r="52" ht="13.75" customHeight="1" x14ac:dyDescent="0.2"/>
    <row r="53" ht="13.75" customHeight="1" x14ac:dyDescent="0.2"/>
    <row r="54" ht="13.75" customHeight="1" x14ac:dyDescent="0.2"/>
    <row r="55" ht="13.75" customHeight="1" x14ac:dyDescent="0.2"/>
    <row r="56" ht="13.75" customHeight="1" x14ac:dyDescent="0.2"/>
    <row r="57" ht="13.75" customHeight="1" x14ac:dyDescent="0.2"/>
    <row r="58" ht="13.75" customHeight="1" x14ac:dyDescent="0.2"/>
    <row r="59" ht="13.75" customHeight="1" x14ac:dyDescent="0.2"/>
    <row r="60" ht="13.5" customHeight="1" x14ac:dyDescent="0.2"/>
    <row r="61" ht="13.75" customHeight="1" x14ac:dyDescent="0.2"/>
    <row r="62" ht="13.75" customHeight="1" x14ac:dyDescent="0.2"/>
    <row r="63" ht="13.75" customHeight="1" x14ac:dyDescent="0.2"/>
    <row r="64" ht="13.75" customHeight="1" x14ac:dyDescent="0.2"/>
    <row r="65" spans="1:53" ht="13.75" customHeight="1" x14ac:dyDescent="0.2"/>
    <row r="66" spans="1:53" ht="13.75" customHeight="1" x14ac:dyDescent="0.2"/>
    <row r="67" spans="1:53" ht="13.75" customHeight="1" x14ac:dyDescent="0.2"/>
    <row r="68" spans="1:53" ht="13.75" customHeight="1" x14ac:dyDescent="0.2"/>
    <row r="69" spans="1:53" ht="13.75" customHeight="1" x14ac:dyDescent="0.2"/>
    <row r="70" spans="1:53" ht="13.75" customHeight="1" x14ac:dyDescent="0.2"/>
    <row r="71" spans="1:53" ht="13.75" customHeight="1" x14ac:dyDescent="0.2"/>
    <row r="72" spans="1:53" ht="13.75" customHeight="1" x14ac:dyDescent="0.2"/>
    <row r="73" spans="1:53" ht="13.75" customHeight="1" x14ac:dyDescent="0.2"/>
    <row r="74" spans="1:53" ht="13.75" customHeight="1" x14ac:dyDescent="0.2"/>
    <row r="75" spans="1:53" ht="13.75" customHeight="1" x14ac:dyDescent="0.2"/>
    <row r="76" spans="1:53" ht="13.75" customHeight="1" x14ac:dyDescent="0.2"/>
    <row r="77" spans="1:53" ht="13.75" customHeight="1" x14ac:dyDescent="0.2"/>
    <row r="78" spans="1:53" ht="13.75" customHeight="1" x14ac:dyDescent="0.2"/>
    <row r="79" spans="1:53" ht="13.75" customHeight="1" thickBot="1" x14ac:dyDescent="0.25"/>
    <row r="80" spans="1:53" ht="22.5" customHeight="1" thickBot="1" x14ac:dyDescent="0.3">
      <c r="A80" s="19" t="s">
        <v>19</v>
      </c>
      <c r="B80" s="14">
        <v>48</v>
      </c>
      <c r="C80" s="14">
        <v>49</v>
      </c>
      <c r="D80" s="14">
        <v>50</v>
      </c>
      <c r="E80" s="14">
        <v>51</v>
      </c>
      <c r="F80" s="14">
        <v>52</v>
      </c>
      <c r="G80" s="14">
        <v>53</v>
      </c>
      <c r="H80" s="14">
        <v>54</v>
      </c>
      <c r="I80" s="14">
        <v>55</v>
      </c>
      <c r="J80" s="14">
        <v>56</v>
      </c>
      <c r="K80" s="14">
        <v>57</v>
      </c>
      <c r="L80" s="14">
        <v>58</v>
      </c>
      <c r="M80" s="14">
        <v>59</v>
      </c>
      <c r="N80" s="14">
        <v>60</v>
      </c>
      <c r="O80" s="14">
        <v>61</v>
      </c>
      <c r="P80" s="14">
        <v>62</v>
      </c>
      <c r="Q80" s="14">
        <v>63</v>
      </c>
      <c r="R80" s="14" t="s">
        <v>1</v>
      </c>
      <c r="S80" s="14">
        <v>2</v>
      </c>
      <c r="T80" s="14">
        <v>3</v>
      </c>
      <c r="U80" s="14">
        <v>4</v>
      </c>
      <c r="V80" s="14">
        <v>5</v>
      </c>
      <c r="W80" s="14">
        <v>6</v>
      </c>
      <c r="X80" s="14">
        <v>7</v>
      </c>
      <c r="Y80" s="14">
        <v>8</v>
      </c>
      <c r="Z80" s="14">
        <v>9</v>
      </c>
      <c r="AA80" s="14">
        <v>10</v>
      </c>
      <c r="AB80" s="14">
        <v>11</v>
      </c>
      <c r="AC80" s="14">
        <v>12</v>
      </c>
      <c r="AD80" s="14">
        <v>13</v>
      </c>
      <c r="AE80" s="14">
        <v>14</v>
      </c>
      <c r="AF80" s="14">
        <v>15</v>
      </c>
      <c r="AG80" s="14">
        <v>16</v>
      </c>
      <c r="AH80" s="14">
        <v>17</v>
      </c>
      <c r="AI80" s="15">
        <v>18</v>
      </c>
      <c r="AJ80" s="15">
        <v>19</v>
      </c>
      <c r="AK80" s="15">
        <v>20</v>
      </c>
      <c r="AL80" s="15">
        <v>21</v>
      </c>
      <c r="AM80" s="15">
        <v>22</v>
      </c>
      <c r="AN80" s="15">
        <v>23</v>
      </c>
      <c r="AO80" s="15">
        <v>24</v>
      </c>
      <c r="AP80" s="15">
        <v>25</v>
      </c>
      <c r="AQ80" s="15">
        <v>26</v>
      </c>
      <c r="AR80" s="15">
        <v>27</v>
      </c>
      <c r="AS80" s="15">
        <v>28</v>
      </c>
      <c r="AT80" s="15">
        <v>29</v>
      </c>
      <c r="AU80" s="15">
        <v>30</v>
      </c>
      <c r="AV80" s="15" t="s">
        <v>22</v>
      </c>
      <c r="AW80" s="15">
        <v>2</v>
      </c>
      <c r="AX80" s="15">
        <v>3</v>
      </c>
      <c r="AY80" s="15">
        <v>4</v>
      </c>
      <c r="AZ80" s="15">
        <v>5</v>
      </c>
      <c r="BA80" s="15">
        <v>6</v>
      </c>
    </row>
    <row r="81" spans="1:53" ht="22.5" hidden="1" customHeight="1" x14ac:dyDescent="0.25">
      <c r="A81" s="20" t="s">
        <v>5</v>
      </c>
      <c r="B81" s="16" t="e">
        <f>ROUNDDOWN(#REF!/10000,0)</f>
        <v>#REF!</v>
      </c>
      <c r="C81" s="16" t="e">
        <f>ROUNDDOWN(#REF!/10000,0)</f>
        <v>#REF!</v>
      </c>
      <c r="D81" s="16" t="e">
        <f>ROUNDDOWN(#REF!/10000,0)</f>
        <v>#REF!</v>
      </c>
      <c r="E81" s="16" t="e">
        <f>ROUNDDOWN(#REF!/10000,0)</f>
        <v>#REF!</v>
      </c>
      <c r="F81" s="16" t="e">
        <f>ROUNDDOWN(#REF!/10000,0)</f>
        <v>#REF!</v>
      </c>
      <c r="G81" s="16" t="e">
        <f>ROUNDDOWN(#REF!/10000,0)</f>
        <v>#REF!</v>
      </c>
      <c r="H81" s="16" t="e">
        <f>ROUNDDOWN(#REF!/10000,0)</f>
        <v>#REF!</v>
      </c>
      <c r="I81" s="16" t="e">
        <f>ROUNDDOWN(#REF!/10000,0)</f>
        <v>#REF!</v>
      </c>
      <c r="J81" s="16" t="e">
        <f>ROUNDDOWN(#REF!/10000,0)</f>
        <v>#REF!</v>
      </c>
      <c r="K81" s="16" t="e">
        <f>ROUNDDOWN(#REF!/10000,0)</f>
        <v>#REF!</v>
      </c>
      <c r="L81" s="16" t="e">
        <f>ROUNDDOWN(#REF!/10000,0)</f>
        <v>#REF!</v>
      </c>
      <c r="M81" s="16" t="e">
        <f>ROUNDDOWN(#REF!/10000,0)</f>
        <v>#REF!</v>
      </c>
      <c r="N81" s="16" t="e">
        <f>ROUNDDOWN(#REF!/10000,0)</f>
        <v>#REF!</v>
      </c>
      <c r="O81" s="16" t="e">
        <f>ROUNDDOWN(#REF!/10000,0)</f>
        <v>#REF!</v>
      </c>
      <c r="P81" s="16" t="e">
        <f>ROUNDDOWN(#REF!/10000,0)</f>
        <v>#REF!</v>
      </c>
      <c r="Q81" s="16" t="e">
        <f>ROUNDDOWN(#REF!/10000,0)</f>
        <v>#REF!</v>
      </c>
      <c r="R81" s="16" t="e">
        <f>ROUNDDOWN(#REF!/10000,0)</f>
        <v>#REF!</v>
      </c>
      <c r="S81" s="16" t="e">
        <f>ROUNDDOWN(#REF!/10000,0)</f>
        <v>#REF!</v>
      </c>
      <c r="T81" s="16" t="e">
        <f>ROUNDDOWN(#REF!/10000,0)</f>
        <v>#REF!</v>
      </c>
      <c r="U81" s="16" t="e">
        <f>ROUNDDOWN(#REF!/10000,0)</f>
        <v>#REF!</v>
      </c>
      <c r="V81" s="16" t="e">
        <f>ROUNDDOWN(#REF!/10000,0)</f>
        <v>#REF!</v>
      </c>
      <c r="W81" s="16" t="e">
        <f>ROUNDDOWN(#REF!/10000,0)</f>
        <v>#REF!</v>
      </c>
      <c r="X81" s="16" t="e">
        <f>ROUNDDOWN(#REF!/10000,0)</f>
        <v>#REF!</v>
      </c>
      <c r="Y81" s="16" t="e">
        <f>ROUNDDOWN(#REF!/10000,0)</f>
        <v>#REF!</v>
      </c>
      <c r="Z81" s="16" t="e">
        <f>ROUNDDOWN(#REF!/10000,0)</f>
        <v>#REF!</v>
      </c>
      <c r="AA81" s="16" t="e">
        <f>ROUNDDOWN(#REF!/10000,0)</f>
        <v>#REF!</v>
      </c>
      <c r="AB81" s="16" t="e">
        <f>ROUNDDOWN(#REF!/10000,0)</f>
        <v>#REF!</v>
      </c>
      <c r="AC81" s="16" t="e">
        <f>ROUNDDOWN(#REF!/10000,0)</f>
        <v>#REF!</v>
      </c>
      <c r="AD81" s="16" t="e">
        <f>ROUNDDOWN(#REF!/10000,0)</f>
        <v>#REF!</v>
      </c>
      <c r="AE81" s="16" t="e">
        <f>ROUNDDOWN(#REF!/10000,0)</f>
        <v>#REF!</v>
      </c>
      <c r="AF81" s="16" t="e">
        <f>ROUNDDOWN(#REF!/10000,0)</f>
        <v>#REF!</v>
      </c>
      <c r="AG81" s="16" t="e">
        <f>ROUNDDOWN(#REF!/10000,0)</f>
        <v>#REF!</v>
      </c>
      <c r="AH81" s="16" t="e">
        <f>ROUNDDOWN(#REF!/10000,0)</f>
        <v>#REF!</v>
      </c>
      <c r="AI81" s="16" t="e">
        <f>ROUNDDOWN(#REF!/10000,0)</f>
        <v>#REF!</v>
      </c>
      <c r="AJ81" s="16" t="e">
        <f>ROUNDDOWN(#REF!/10000,0)</f>
        <v>#REF!</v>
      </c>
      <c r="AK81" s="16" t="e">
        <f>ROUNDDOWN(#REF!/10000,0)</f>
        <v>#REF!</v>
      </c>
      <c r="AL81" s="16" t="e">
        <f>ROUNDDOWN(#REF!/10000,0)</f>
        <v>#REF!</v>
      </c>
      <c r="AM81" s="16" t="e">
        <f>ROUNDDOWN(#REF!/10000,0)</f>
        <v>#REF!</v>
      </c>
      <c r="AN81" s="16" t="e">
        <f>ROUNDDOWN(#REF!/10000,0)</f>
        <v>#REF!</v>
      </c>
      <c r="AO81" s="16" t="e">
        <f>ROUNDDOWN(#REF!/10000,0)</f>
        <v>#REF!</v>
      </c>
      <c r="AP81" s="16" t="e">
        <f>ROUNDDOWN(#REF!/10000,0)</f>
        <v>#REF!</v>
      </c>
      <c r="AQ81" s="16" t="e">
        <f>ROUNDDOWN(#REF!/10000,0)</f>
        <v>#REF!</v>
      </c>
      <c r="AR81" s="16" t="e">
        <f>ROUNDDOWN(#REF!/10000,0)</f>
        <v>#REF!</v>
      </c>
      <c r="AS81" s="16" t="e">
        <f>ROUNDDOWN(#REF!/10000,0)</f>
        <v>#REF!</v>
      </c>
      <c r="AT81" s="16" t="e">
        <f>ROUNDDOWN(#REF!/10000,0)</f>
        <v>#REF!</v>
      </c>
      <c r="AU81" s="16" t="e">
        <f>ROUNDDOWN(#REF!/10000,0)</f>
        <v>#REF!</v>
      </c>
      <c r="AV81" s="16" t="e">
        <f>ROUNDDOWN(#REF!/10000,0)</f>
        <v>#REF!</v>
      </c>
      <c r="AW81" s="16" t="e">
        <f>ROUNDDOWN(#REF!/10000,0)</f>
        <v>#REF!</v>
      </c>
      <c r="AX81" s="16" t="e">
        <f>ROUNDDOWN(#REF!/10000,0)</f>
        <v>#REF!</v>
      </c>
      <c r="AY81" s="16" t="e">
        <f>ROUNDDOWN(#REF!/10000,0)</f>
        <v>#REF!</v>
      </c>
      <c r="AZ81" s="16" t="e">
        <f>ROUNDDOWN(#REF!/10000,0)</f>
        <v>#REF!</v>
      </c>
      <c r="BA81" s="16" t="e">
        <f>ROUNDDOWN(#REF!/10000,0)</f>
        <v>#REF!</v>
      </c>
    </row>
    <row r="82" spans="1:53" ht="22.5" hidden="1" customHeight="1" x14ac:dyDescent="0.25">
      <c r="A82" s="20" t="s">
        <v>4</v>
      </c>
      <c r="B82" s="16" t="e">
        <f>ROUNDDOWN(#REF!/10000,0)</f>
        <v>#REF!</v>
      </c>
      <c r="C82" s="16" t="e">
        <f>ROUNDDOWN(#REF!/10000,0)</f>
        <v>#REF!</v>
      </c>
      <c r="D82" s="16" t="e">
        <f>ROUNDDOWN(#REF!/10000,0)</f>
        <v>#REF!</v>
      </c>
      <c r="E82" s="16" t="e">
        <f>ROUNDDOWN(#REF!/10000,0)</f>
        <v>#REF!</v>
      </c>
      <c r="F82" s="16" t="e">
        <f>ROUNDDOWN(#REF!/10000,0)</f>
        <v>#REF!</v>
      </c>
      <c r="G82" s="16" t="e">
        <f>ROUNDDOWN(#REF!/10000,0)</f>
        <v>#REF!</v>
      </c>
      <c r="H82" s="16" t="e">
        <f>ROUNDDOWN(#REF!/10000,0)</f>
        <v>#REF!</v>
      </c>
      <c r="I82" s="16" t="e">
        <f>ROUNDDOWN(#REF!/10000,0)</f>
        <v>#REF!</v>
      </c>
      <c r="J82" s="16" t="e">
        <f>ROUNDDOWN(#REF!/10000,0)</f>
        <v>#REF!</v>
      </c>
      <c r="K82" s="16" t="e">
        <f>ROUNDDOWN(#REF!/10000,0)</f>
        <v>#REF!</v>
      </c>
      <c r="L82" s="16" t="e">
        <f>ROUNDDOWN(#REF!/10000,0)</f>
        <v>#REF!</v>
      </c>
      <c r="M82" s="16" t="e">
        <f>ROUNDDOWN(#REF!/10000,0)</f>
        <v>#REF!</v>
      </c>
      <c r="N82" s="16" t="e">
        <f>ROUNDDOWN(#REF!/10000,0)</f>
        <v>#REF!</v>
      </c>
      <c r="O82" s="16" t="e">
        <f>ROUNDDOWN(#REF!/10000,0)</f>
        <v>#REF!</v>
      </c>
      <c r="P82" s="16" t="e">
        <f>ROUNDDOWN(#REF!/10000,0)</f>
        <v>#REF!</v>
      </c>
      <c r="Q82" s="16" t="e">
        <f>ROUNDDOWN(#REF!/10000,0)</f>
        <v>#REF!</v>
      </c>
      <c r="R82" s="16" t="e">
        <f>ROUNDDOWN(#REF!/10000,0)</f>
        <v>#REF!</v>
      </c>
      <c r="S82" s="16" t="e">
        <f>ROUNDDOWN(#REF!/10000,0)</f>
        <v>#REF!</v>
      </c>
      <c r="T82" s="16" t="e">
        <f>ROUNDDOWN(#REF!/10000,0)</f>
        <v>#REF!</v>
      </c>
      <c r="U82" s="16" t="e">
        <f>ROUNDDOWN(#REF!/10000,0)</f>
        <v>#REF!</v>
      </c>
      <c r="V82" s="16" t="e">
        <f>ROUNDDOWN(#REF!/10000,0)</f>
        <v>#REF!</v>
      </c>
      <c r="W82" s="16" t="e">
        <f>ROUNDDOWN(#REF!/10000,0)</f>
        <v>#REF!</v>
      </c>
      <c r="X82" s="16" t="e">
        <f>ROUNDDOWN(#REF!/10000,0)</f>
        <v>#REF!</v>
      </c>
      <c r="Y82" s="16" t="e">
        <f>ROUNDDOWN(#REF!/10000,0)</f>
        <v>#REF!</v>
      </c>
      <c r="Z82" s="16" t="e">
        <f>ROUNDDOWN(#REF!/10000,0)</f>
        <v>#REF!</v>
      </c>
      <c r="AA82" s="16" t="e">
        <f>ROUNDDOWN(#REF!/10000,0)</f>
        <v>#REF!</v>
      </c>
      <c r="AB82" s="16" t="e">
        <f>ROUNDDOWN(#REF!/10000,0)</f>
        <v>#REF!</v>
      </c>
      <c r="AC82" s="16" t="e">
        <f>ROUNDDOWN(#REF!/10000,0)</f>
        <v>#REF!</v>
      </c>
      <c r="AD82" s="16" t="e">
        <f>ROUNDDOWN(#REF!/10000,0)</f>
        <v>#REF!</v>
      </c>
      <c r="AE82" s="16" t="e">
        <f>ROUNDDOWN(#REF!/10000,0)</f>
        <v>#REF!</v>
      </c>
      <c r="AF82" s="16" t="e">
        <f>ROUNDDOWN(#REF!/10000,0)</f>
        <v>#REF!</v>
      </c>
      <c r="AG82" s="16" t="e">
        <f>ROUNDDOWN(#REF!/10000,0)</f>
        <v>#REF!</v>
      </c>
      <c r="AH82" s="16" t="e">
        <f>ROUNDDOWN(#REF!/10000,0)</f>
        <v>#REF!</v>
      </c>
      <c r="AI82" s="16" t="e">
        <f>ROUNDDOWN(#REF!/10000,0)</f>
        <v>#REF!</v>
      </c>
      <c r="AJ82" s="16" t="e">
        <f>ROUNDDOWN(#REF!/10000,0)</f>
        <v>#REF!</v>
      </c>
      <c r="AK82" s="16" t="e">
        <f>ROUNDDOWN(#REF!/10000,0)</f>
        <v>#REF!</v>
      </c>
      <c r="AL82" s="16" t="e">
        <f>ROUNDDOWN(#REF!/10000,0)</f>
        <v>#REF!</v>
      </c>
      <c r="AM82" s="16" t="e">
        <f>ROUNDDOWN(#REF!/10000,0)</f>
        <v>#REF!</v>
      </c>
      <c r="AN82" s="16" t="e">
        <f>ROUNDDOWN(#REF!/10000,0)</f>
        <v>#REF!</v>
      </c>
      <c r="AO82" s="16" t="e">
        <f>ROUNDDOWN(#REF!/10000,0)</f>
        <v>#REF!</v>
      </c>
      <c r="AP82" s="16" t="e">
        <f>ROUNDDOWN(#REF!/10000,0)</f>
        <v>#REF!</v>
      </c>
      <c r="AQ82" s="16" t="e">
        <f>ROUNDDOWN(#REF!/10000,0)</f>
        <v>#REF!</v>
      </c>
      <c r="AR82" s="16" t="e">
        <f>ROUNDDOWN(#REF!/10000,0)</f>
        <v>#REF!</v>
      </c>
      <c r="AS82" s="16" t="e">
        <f>ROUNDDOWN(#REF!/10000,0)</f>
        <v>#REF!</v>
      </c>
      <c r="AT82" s="16" t="e">
        <f>ROUNDDOWN(#REF!/10000,0)</f>
        <v>#REF!</v>
      </c>
      <c r="AU82" s="16" t="e">
        <f>ROUNDDOWN(#REF!/10000,0)</f>
        <v>#REF!</v>
      </c>
      <c r="AV82" s="16" t="e">
        <f>ROUNDDOWN(#REF!/10000,0)</f>
        <v>#REF!</v>
      </c>
      <c r="AW82" s="16" t="e">
        <f>ROUNDDOWN(#REF!/10000,0)</f>
        <v>#REF!</v>
      </c>
      <c r="AX82" s="16" t="e">
        <f>ROUNDDOWN(#REF!/10000,0)</f>
        <v>#REF!</v>
      </c>
      <c r="AY82" s="16" t="e">
        <f>ROUNDDOWN(#REF!/10000,0)</f>
        <v>#REF!</v>
      </c>
      <c r="AZ82" s="16" t="e">
        <f>ROUNDDOWN(#REF!/10000,0)</f>
        <v>#REF!</v>
      </c>
      <c r="BA82" s="16" t="e">
        <f>ROUNDDOWN(#REF!/10000,0)</f>
        <v>#REF!</v>
      </c>
    </row>
    <row r="83" spans="1:53" ht="22.5" customHeight="1" x14ac:dyDescent="0.25">
      <c r="A83" s="24" t="s">
        <v>16</v>
      </c>
      <c r="B83" s="16">
        <v>615</v>
      </c>
      <c r="C83" s="16">
        <v>606</v>
      </c>
      <c r="D83" s="16">
        <v>538</v>
      </c>
      <c r="E83" s="16">
        <v>548</v>
      </c>
      <c r="F83" s="16">
        <v>571</v>
      </c>
      <c r="G83" s="16">
        <v>585</v>
      </c>
      <c r="H83" s="16">
        <v>624</v>
      </c>
      <c r="I83" s="16">
        <v>672</v>
      </c>
      <c r="J83" s="16">
        <v>743</v>
      </c>
      <c r="K83" s="16">
        <v>826</v>
      </c>
      <c r="L83" s="16">
        <v>909</v>
      </c>
      <c r="M83" s="16">
        <v>998</v>
      </c>
      <c r="N83" s="16">
        <v>1088</v>
      </c>
      <c r="O83" s="16">
        <v>1183</v>
      </c>
      <c r="P83" s="16">
        <v>1276</v>
      </c>
      <c r="Q83" s="16">
        <v>1367</v>
      </c>
      <c r="R83" s="16">
        <v>1430</v>
      </c>
      <c r="S83" s="16">
        <v>1502</v>
      </c>
      <c r="T83" s="16">
        <v>1550</v>
      </c>
      <c r="U83" s="16">
        <v>1589</v>
      </c>
      <c r="V83" s="16">
        <v>1632</v>
      </c>
      <c r="W83" s="16">
        <v>1679</v>
      </c>
      <c r="X83" s="16">
        <v>1734</v>
      </c>
      <c r="Y83" s="16">
        <v>1777</v>
      </c>
      <c r="Z83" s="16">
        <v>1811</v>
      </c>
      <c r="AA83" s="16">
        <v>1857</v>
      </c>
      <c r="AB83" s="16">
        <v>1932</v>
      </c>
      <c r="AC83" s="16">
        <v>2004</v>
      </c>
      <c r="AD83" s="16">
        <v>2077</v>
      </c>
      <c r="AE83" s="16">
        <v>2149</v>
      </c>
      <c r="AF83" s="16">
        <v>2226</v>
      </c>
      <c r="AG83" s="16">
        <v>2309</v>
      </c>
      <c r="AH83" s="16">
        <v>2389</v>
      </c>
      <c r="AI83" s="16">
        <v>2475</v>
      </c>
      <c r="AJ83" s="16">
        <v>2546</v>
      </c>
      <c r="AK83" s="16">
        <v>2617</v>
      </c>
      <c r="AL83" s="16">
        <v>2665</v>
      </c>
      <c r="AM83" s="16">
        <v>2707</v>
      </c>
      <c r="AN83" s="16">
        <v>2760</v>
      </c>
      <c r="AO83" s="16">
        <v>2828</v>
      </c>
      <c r="AP83" s="16">
        <v>2909</v>
      </c>
      <c r="AQ83" s="16">
        <v>2980</v>
      </c>
      <c r="AR83" s="16">
        <v>3015</v>
      </c>
      <c r="AS83" s="16">
        <v>3034</v>
      </c>
      <c r="AT83" s="16">
        <v>3055</v>
      </c>
      <c r="AU83" s="16">
        <v>3080</v>
      </c>
      <c r="AV83" s="16">
        <v>3096</v>
      </c>
      <c r="AW83" s="16">
        <v>3117</v>
      </c>
      <c r="AX83" s="16">
        <v>3130</v>
      </c>
      <c r="AY83" s="16">
        <v>3159</v>
      </c>
      <c r="AZ83" s="16">
        <v>3175</v>
      </c>
      <c r="BA83" s="16">
        <v>3191</v>
      </c>
    </row>
    <row r="84" spans="1:53" ht="22.5" customHeight="1" x14ac:dyDescent="0.25">
      <c r="A84" s="26" t="s">
        <v>15</v>
      </c>
      <c r="B84" s="16">
        <v>1904</v>
      </c>
      <c r="C84" s="16">
        <v>2104</v>
      </c>
      <c r="D84" s="16">
        <v>2301</v>
      </c>
      <c r="E84" s="16">
        <v>2481</v>
      </c>
      <c r="F84" s="16">
        <v>2648</v>
      </c>
      <c r="G84" s="16">
        <v>2852</v>
      </c>
      <c r="H84" s="16">
        <v>3020</v>
      </c>
      <c r="I84" s="16">
        <v>3124</v>
      </c>
      <c r="J84" s="16">
        <v>3222</v>
      </c>
      <c r="K84" s="16">
        <v>3303</v>
      </c>
      <c r="L84" s="16">
        <v>3385</v>
      </c>
      <c r="M84" s="16">
        <v>3455</v>
      </c>
      <c r="N84" s="16">
        <v>3532</v>
      </c>
      <c r="O84" s="16">
        <v>3617</v>
      </c>
      <c r="P84" s="16">
        <v>3744</v>
      </c>
      <c r="Q84" s="16">
        <v>3886</v>
      </c>
      <c r="R84" s="16">
        <v>4097</v>
      </c>
      <c r="S84" s="16">
        <v>4273</v>
      </c>
      <c r="T84" s="16">
        <v>4439</v>
      </c>
      <c r="U84" s="16">
        <v>4572</v>
      </c>
      <c r="V84" s="16">
        <v>4700</v>
      </c>
      <c r="W84" s="16">
        <v>4830</v>
      </c>
      <c r="X84" s="16">
        <v>4972</v>
      </c>
      <c r="Y84" s="16">
        <v>5096</v>
      </c>
      <c r="Z84" s="16">
        <v>5173</v>
      </c>
      <c r="AA84" s="16">
        <v>5212</v>
      </c>
      <c r="AB84" s="16">
        <v>5226</v>
      </c>
      <c r="AC84" s="16">
        <v>5246</v>
      </c>
      <c r="AD84" s="16">
        <v>5242</v>
      </c>
      <c r="AE84" s="16">
        <v>5227</v>
      </c>
      <c r="AF84" s="16">
        <v>5194</v>
      </c>
      <c r="AG84" s="16">
        <v>5193</v>
      </c>
      <c r="AH84" s="16">
        <v>5175</v>
      </c>
      <c r="AI84" s="16">
        <v>5107</v>
      </c>
      <c r="AJ84" s="16">
        <v>5016</v>
      </c>
      <c r="AK84" s="16">
        <v>4912</v>
      </c>
      <c r="AL84" s="16">
        <v>4852</v>
      </c>
      <c r="AM84" s="16">
        <v>4807</v>
      </c>
      <c r="AN84" s="16">
        <v>4800</v>
      </c>
      <c r="AO84" s="16">
        <v>4780</v>
      </c>
      <c r="AP84" s="16">
        <v>4760</v>
      </c>
      <c r="AQ84" s="16">
        <v>4727</v>
      </c>
      <c r="AR84" s="16">
        <v>4714</v>
      </c>
      <c r="AS84" s="16">
        <v>4731</v>
      </c>
      <c r="AT84" s="16">
        <v>4738</v>
      </c>
      <c r="AU84" s="16">
        <v>4733</v>
      </c>
      <c r="AV84" s="16">
        <v>4720</v>
      </c>
      <c r="AW84" s="16">
        <v>4713</v>
      </c>
      <c r="AX84" s="16">
        <v>4699</v>
      </c>
      <c r="AY84" s="16">
        <v>4689</v>
      </c>
      <c r="AZ84" s="16">
        <v>4677</v>
      </c>
      <c r="BA84" s="16">
        <v>4670</v>
      </c>
    </row>
    <row r="85" spans="1:53" ht="22.5" customHeight="1" x14ac:dyDescent="0.25">
      <c r="A85" s="26" t="s">
        <v>18</v>
      </c>
      <c r="B85" s="27">
        <v>2519</v>
      </c>
      <c r="C85" s="27">
        <v>2710</v>
      </c>
      <c r="D85" s="27">
        <v>2840</v>
      </c>
      <c r="E85" s="27">
        <v>3030</v>
      </c>
      <c r="F85" s="27">
        <v>3220</v>
      </c>
      <c r="G85" s="27">
        <v>3437</v>
      </c>
      <c r="H85" s="27">
        <v>3644</v>
      </c>
      <c r="I85" s="27">
        <v>3797</v>
      </c>
      <c r="J85" s="27">
        <v>3965</v>
      </c>
      <c r="K85" s="27">
        <v>4130</v>
      </c>
      <c r="L85" s="27">
        <v>4295</v>
      </c>
      <c r="M85" s="27">
        <v>4453</v>
      </c>
      <c r="N85" s="27">
        <v>4621</v>
      </c>
      <c r="O85" s="27">
        <v>4801</v>
      </c>
      <c r="P85" s="27">
        <v>5021</v>
      </c>
      <c r="Q85" s="27">
        <v>5253</v>
      </c>
      <c r="R85" s="27">
        <v>5527</v>
      </c>
      <c r="S85" s="27">
        <v>5775</v>
      </c>
      <c r="T85" s="27">
        <v>5989</v>
      </c>
      <c r="U85" s="27">
        <v>6161</v>
      </c>
      <c r="V85" s="27">
        <v>6332</v>
      </c>
      <c r="W85" s="27">
        <v>6510</v>
      </c>
      <c r="X85" s="27">
        <v>6707</v>
      </c>
      <c r="Y85" s="27">
        <v>6874</v>
      </c>
      <c r="Z85" s="27">
        <v>6984</v>
      </c>
      <c r="AA85" s="27">
        <v>7069</v>
      </c>
      <c r="AB85" s="27">
        <v>7158</v>
      </c>
      <c r="AC85" s="27">
        <v>7250</v>
      </c>
      <c r="AD85" s="27">
        <v>7320</v>
      </c>
      <c r="AE85" s="27">
        <v>7376</v>
      </c>
      <c r="AF85" s="27">
        <v>7420</v>
      </c>
      <c r="AG85" s="27">
        <v>7502</v>
      </c>
      <c r="AH85" s="27">
        <v>7565</v>
      </c>
      <c r="AI85" s="27">
        <v>7583</v>
      </c>
      <c r="AJ85" s="27">
        <v>7562</v>
      </c>
      <c r="AK85" s="27">
        <v>7529</v>
      </c>
      <c r="AL85" s="27">
        <v>7517</v>
      </c>
      <c r="AM85" s="27">
        <v>7514</v>
      </c>
      <c r="AN85" s="27">
        <v>7560</v>
      </c>
      <c r="AO85" s="27">
        <v>7608</v>
      </c>
      <c r="AP85" s="27">
        <v>7669</v>
      </c>
      <c r="AQ85" s="27">
        <v>7708</v>
      </c>
      <c r="AR85" s="27">
        <v>7730</v>
      </c>
      <c r="AS85" s="27">
        <v>7765</v>
      </c>
      <c r="AT85" s="27">
        <v>7793</v>
      </c>
      <c r="AU85" s="27">
        <v>7813</v>
      </c>
      <c r="AV85" s="27">
        <v>7817</v>
      </c>
      <c r="AW85" s="25">
        <v>7831</v>
      </c>
      <c r="AX85" s="27">
        <v>7830</v>
      </c>
      <c r="AY85" s="27">
        <v>7849</v>
      </c>
      <c r="AZ85" s="27">
        <v>7853</v>
      </c>
      <c r="BA85" s="27">
        <v>7861</v>
      </c>
    </row>
    <row r="86" spans="1:53" ht="22.5" customHeight="1" thickBot="1" x14ac:dyDescent="0.25">
      <c r="A86" s="28" t="s">
        <v>17</v>
      </c>
      <c r="B86" s="29">
        <v>0.24399999999999999</v>
      </c>
      <c r="C86" s="29">
        <v>0.223</v>
      </c>
      <c r="D86" s="29">
        <v>0.189</v>
      </c>
      <c r="E86" s="29">
        <v>0.18</v>
      </c>
      <c r="F86" s="29">
        <v>0.17699999999999999</v>
      </c>
      <c r="G86" s="29">
        <v>0.17</v>
      </c>
      <c r="H86" s="29">
        <v>0.17100000000000001</v>
      </c>
      <c r="I86" s="29">
        <v>0.17699999999999999</v>
      </c>
      <c r="J86" s="29">
        <v>0.187</v>
      </c>
      <c r="K86" s="29">
        <v>0.2</v>
      </c>
      <c r="L86" s="29">
        <v>0.21099999999999999</v>
      </c>
      <c r="M86" s="29">
        <v>0.224</v>
      </c>
      <c r="N86" s="29">
        <v>0.23499999999999999</v>
      </c>
      <c r="O86" s="29">
        <v>0.246</v>
      </c>
      <c r="P86" s="29">
        <v>0.254</v>
      </c>
      <c r="Q86" s="29">
        <v>0.26</v>
      </c>
      <c r="R86" s="29">
        <v>0.25800000000000001</v>
      </c>
      <c r="S86" s="29">
        <v>0.26</v>
      </c>
      <c r="T86" s="29">
        <v>0.25800000000000001</v>
      </c>
      <c r="U86" s="29">
        <v>0.25700000000000001</v>
      </c>
      <c r="V86" s="29">
        <v>0.25700000000000001</v>
      </c>
      <c r="W86" s="29">
        <v>0.25700000000000001</v>
      </c>
      <c r="X86" s="29">
        <v>0.25800000000000001</v>
      </c>
      <c r="Y86" s="29">
        <v>0.25800000000000001</v>
      </c>
      <c r="Z86" s="29">
        <v>0.25900000000000001</v>
      </c>
      <c r="AA86" s="29">
        <v>0.26200000000000001</v>
      </c>
      <c r="AB86" s="29">
        <v>0.26900000000000002</v>
      </c>
      <c r="AC86" s="29">
        <v>0.27600000000000002</v>
      </c>
      <c r="AD86" s="29">
        <v>0.28299999999999997</v>
      </c>
      <c r="AE86" s="29">
        <v>0.29099999999999998</v>
      </c>
      <c r="AF86" s="29">
        <v>0.3</v>
      </c>
      <c r="AG86" s="29">
        <v>0.307</v>
      </c>
      <c r="AH86" s="29">
        <v>0.315</v>
      </c>
      <c r="AI86" s="29">
        <v>0.32600000000000001</v>
      </c>
      <c r="AJ86" s="29">
        <v>0.33600000000000002</v>
      </c>
      <c r="AK86" s="29">
        <v>0.34699999999999998</v>
      </c>
      <c r="AL86" s="29">
        <v>0.35399999999999998</v>
      </c>
      <c r="AM86" s="29">
        <v>0.36</v>
      </c>
      <c r="AN86" s="29">
        <v>0.36499999999999999</v>
      </c>
      <c r="AO86" s="29">
        <v>0.371</v>
      </c>
      <c r="AP86" s="29">
        <v>0.379</v>
      </c>
      <c r="AQ86" s="29">
        <v>0.38600000000000001</v>
      </c>
      <c r="AR86" s="29">
        <v>0.39</v>
      </c>
      <c r="AS86" s="29">
        <v>0.39</v>
      </c>
      <c r="AT86" s="29">
        <v>0.39200000000000002</v>
      </c>
      <c r="AU86" s="29">
        <v>0.39400000000000002</v>
      </c>
      <c r="AV86" s="29">
        <v>0.39600000000000002</v>
      </c>
      <c r="AW86" s="29">
        <v>0.39800000000000002</v>
      </c>
      <c r="AX86" s="29">
        <v>0.39900000000000002</v>
      </c>
      <c r="AY86" s="29">
        <v>0.40200000000000002</v>
      </c>
      <c r="AZ86" s="29">
        <v>0.40400000000000003</v>
      </c>
      <c r="BA86" s="29">
        <v>0.40500000000000003</v>
      </c>
    </row>
    <row r="87" spans="1:53" ht="22.5" customHeight="1" x14ac:dyDescent="0.2">
      <c r="A87" s="30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2"/>
      <c r="AP87" s="34"/>
      <c r="AQ87" s="34"/>
      <c r="AR87" s="34"/>
      <c r="AS87" s="33"/>
      <c r="AV87" s="34"/>
      <c r="AZ87" s="35"/>
      <c r="BA87" s="35" t="s">
        <v>21</v>
      </c>
    </row>
    <row r="88" spans="1:53" x14ac:dyDescent="0.2">
      <c r="K88" s="4"/>
      <c r="L88" s="4"/>
      <c r="M88" s="5"/>
      <c r="N88" s="5"/>
      <c r="O88" s="5"/>
      <c r="P88" s="4"/>
      <c r="S88" s="4"/>
      <c r="T88" s="4"/>
      <c r="U88" s="5"/>
      <c r="V88" s="5"/>
      <c r="W88" s="5"/>
      <c r="X88" s="4"/>
      <c r="AA88" s="4"/>
      <c r="AB88" s="4"/>
      <c r="AC88" s="5"/>
      <c r="AD88" s="5"/>
      <c r="AE88" s="5"/>
      <c r="AF88" s="4"/>
      <c r="AI88" s="4"/>
      <c r="AJ88" s="4"/>
      <c r="AK88" s="5"/>
      <c r="AL88" s="5"/>
      <c r="AM88" s="5"/>
      <c r="AN88" s="4"/>
      <c r="AP88" s="4"/>
      <c r="AQ88" s="4"/>
    </row>
    <row r="89" spans="1:53" x14ac:dyDescent="0.2">
      <c r="K89" s="4"/>
      <c r="L89" s="4"/>
      <c r="M89" s="5"/>
      <c r="N89" s="5"/>
      <c r="O89" s="5"/>
      <c r="P89" s="4"/>
      <c r="S89" s="4"/>
      <c r="T89" s="4"/>
      <c r="U89" s="5"/>
      <c r="V89" s="5"/>
      <c r="W89" s="5"/>
      <c r="X89" s="4"/>
      <c r="AA89" s="4"/>
      <c r="AB89" s="4"/>
      <c r="AC89" s="5"/>
      <c r="AD89" s="5"/>
      <c r="AE89" s="5"/>
      <c r="AF89" s="4"/>
      <c r="AI89" s="4"/>
      <c r="AJ89" s="4"/>
      <c r="AK89" s="5"/>
      <c r="AL89" s="5"/>
      <c r="AM89" s="5"/>
      <c r="AN89" s="4"/>
      <c r="AP89" s="4"/>
      <c r="AQ89" s="4"/>
    </row>
  </sheetData>
  <mergeCells count="1">
    <mergeCell ref="A1:AP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AQ103"/>
  <sheetViews>
    <sheetView view="pageBreakPreview" topLeftCell="V37" zoomScale="85" zoomScaleNormal="100" zoomScaleSheetLayoutView="85" workbookViewId="0">
      <selection activeCell="A100" sqref="A100"/>
    </sheetView>
  </sheetViews>
  <sheetFormatPr defaultColWidth="9" defaultRowHeight="13" x14ac:dyDescent="0.2"/>
  <cols>
    <col min="1" max="1" width="16.08984375" style="1" customWidth="1"/>
    <col min="2" max="2" width="6.7265625" style="1" customWidth="1"/>
    <col min="3" max="42" width="6.6328125" style="1" customWidth="1"/>
    <col min="43" max="90" width="5" style="1" customWidth="1"/>
    <col min="91" max="16384" width="9" style="1"/>
  </cols>
  <sheetData>
    <row r="1" spans="1:43" ht="29.25" customHeight="1" x14ac:dyDescent="0.3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13"/>
    </row>
    <row r="2" spans="1:43" ht="13.75" customHeight="1" x14ac:dyDescent="0.2"/>
    <row r="3" spans="1:43" ht="13.75" customHeight="1" x14ac:dyDescent="0.2"/>
    <row r="4" spans="1:43" ht="13.75" customHeight="1" x14ac:dyDescent="0.2"/>
    <row r="5" spans="1:43" ht="13.75" customHeight="1" x14ac:dyDescent="0.2"/>
    <row r="6" spans="1:43" ht="13.75" customHeight="1" x14ac:dyDescent="0.2"/>
    <row r="7" spans="1:43" ht="13.75" customHeight="1" x14ac:dyDescent="0.2"/>
    <row r="8" spans="1:43" ht="13.75" customHeight="1" x14ac:dyDescent="0.2"/>
    <row r="9" spans="1:43" ht="13.75" customHeight="1" x14ac:dyDescent="0.2"/>
    <row r="10" spans="1:43" ht="13.75" customHeight="1" x14ac:dyDescent="0.2"/>
    <row r="11" spans="1:43" ht="13.75" customHeight="1" x14ac:dyDescent="0.2"/>
    <row r="12" spans="1:43" ht="13.75" customHeight="1" x14ac:dyDescent="0.2"/>
    <row r="13" spans="1:43" ht="13.75" customHeight="1" x14ac:dyDescent="0.2"/>
    <row r="14" spans="1:43" ht="13.75" customHeight="1" x14ac:dyDescent="0.2"/>
    <row r="15" spans="1:43" ht="13.75" customHeight="1" x14ac:dyDescent="0.2"/>
    <row r="16" spans="1:43" ht="13.75" customHeight="1" x14ac:dyDescent="0.2"/>
    <row r="17" ht="13.75" customHeight="1" x14ac:dyDescent="0.2"/>
    <row r="18" ht="13.75" customHeight="1" x14ac:dyDescent="0.2"/>
    <row r="19" ht="13.75" customHeight="1" x14ac:dyDescent="0.2"/>
    <row r="20" ht="13.75" customHeight="1" x14ac:dyDescent="0.2"/>
    <row r="21" ht="13.75" customHeight="1" x14ac:dyDescent="0.2"/>
    <row r="22" ht="13.75" customHeight="1" x14ac:dyDescent="0.2"/>
    <row r="23" ht="13.75" customHeight="1" x14ac:dyDescent="0.2"/>
    <row r="24" ht="13.75" customHeight="1" x14ac:dyDescent="0.2"/>
    <row r="25" ht="13.75" customHeight="1" x14ac:dyDescent="0.2"/>
    <row r="26" ht="13.75" customHeight="1" x14ac:dyDescent="0.2"/>
    <row r="27" ht="13.75" customHeight="1" x14ac:dyDescent="0.2"/>
    <row r="28" ht="13.75" customHeight="1" x14ac:dyDescent="0.2"/>
    <row r="29" ht="13.75" customHeight="1" x14ac:dyDescent="0.2"/>
    <row r="30" ht="13.75" customHeight="1" x14ac:dyDescent="0.2"/>
    <row r="31" ht="13.75" customHeight="1" x14ac:dyDescent="0.2"/>
    <row r="32" ht="13.75" customHeight="1" x14ac:dyDescent="0.2"/>
    <row r="33" ht="13.75" customHeight="1" x14ac:dyDescent="0.2"/>
    <row r="34" ht="13.75" customHeight="1" x14ac:dyDescent="0.2"/>
    <row r="35" ht="13.75" customHeight="1" x14ac:dyDescent="0.2"/>
    <row r="36" ht="13.75" customHeight="1" x14ac:dyDescent="0.2"/>
    <row r="37" ht="13.75" customHeight="1" x14ac:dyDescent="0.2"/>
    <row r="38" ht="13.75" customHeight="1" x14ac:dyDescent="0.2"/>
    <row r="39" ht="13.75" customHeight="1" x14ac:dyDescent="0.2"/>
    <row r="40" ht="13.75" customHeight="1" x14ac:dyDescent="0.2"/>
    <row r="41" ht="13.75" customHeight="1" x14ac:dyDescent="0.2"/>
    <row r="42" ht="13.75" customHeight="1" x14ac:dyDescent="0.2"/>
    <row r="43" ht="13.75" customHeight="1" x14ac:dyDescent="0.2"/>
    <row r="44" ht="13.75" customHeight="1" x14ac:dyDescent="0.2"/>
    <row r="45" ht="13.75" customHeight="1" x14ac:dyDescent="0.2"/>
    <row r="46" ht="13.75" customHeight="1" x14ac:dyDescent="0.2"/>
    <row r="47" ht="13.75" customHeight="1" x14ac:dyDescent="0.2"/>
    <row r="48" ht="13.75" customHeight="1" x14ac:dyDescent="0.2"/>
    <row r="49" ht="13.75" customHeight="1" x14ac:dyDescent="0.2"/>
    <row r="50" ht="13.75" customHeight="1" x14ac:dyDescent="0.2"/>
    <row r="51" ht="13.75" customHeight="1" x14ac:dyDescent="0.2"/>
    <row r="52" ht="13.75" customHeight="1" x14ac:dyDescent="0.2"/>
    <row r="53" ht="13.75" customHeight="1" x14ac:dyDescent="0.2"/>
    <row r="54" ht="13.75" customHeight="1" x14ac:dyDescent="0.2"/>
    <row r="55" ht="13.75" customHeight="1" x14ac:dyDescent="0.2"/>
    <row r="56" ht="13.75" customHeight="1" x14ac:dyDescent="0.2"/>
    <row r="57" ht="13.75" customHeight="1" x14ac:dyDescent="0.2"/>
    <row r="58" ht="13.75" customHeight="1" x14ac:dyDescent="0.2"/>
    <row r="59" ht="13.75" customHeight="1" x14ac:dyDescent="0.2"/>
    <row r="60" ht="13.5" customHeight="1" x14ac:dyDescent="0.2"/>
    <row r="61" ht="13.75" customHeight="1" x14ac:dyDescent="0.2"/>
    <row r="62" ht="13.75" customHeight="1" x14ac:dyDescent="0.2"/>
    <row r="63" ht="13.75" customHeight="1" x14ac:dyDescent="0.2"/>
    <row r="64" ht="13.75" customHeight="1" x14ac:dyDescent="0.2"/>
    <row r="65" spans="1:42" ht="13.75" customHeight="1" x14ac:dyDescent="0.2"/>
    <row r="66" spans="1:42" ht="13.75" customHeight="1" x14ac:dyDescent="0.2"/>
    <row r="67" spans="1:42" ht="13.75" customHeight="1" x14ac:dyDescent="0.2"/>
    <row r="68" spans="1:42" ht="13.75" customHeight="1" x14ac:dyDescent="0.2"/>
    <row r="69" spans="1:42" ht="13.75" customHeight="1" x14ac:dyDescent="0.2"/>
    <row r="70" spans="1:42" ht="13.75" customHeight="1" x14ac:dyDescent="0.2"/>
    <row r="71" spans="1:42" ht="13.75" customHeight="1" x14ac:dyDescent="0.2"/>
    <row r="72" spans="1:42" ht="13.75" customHeight="1" x14ac:dyDescent="0.2"/>
    <row r="73" spans="1:42" ht="13.75" customHeight="1" x14ac:dyDescent="0.2"/>
    <row r="74" spans="1:42" ht="13.75" customHeight="1" x14ac:dyDescent="0.2"/>
    <row r="75" spans="1:42" ht="13.75" customHeight="1" x14ac:dyDescent="0.2"/>
    <row r="76" spans="1:42" ht="13.75" customHeight="1" x14ac:dyDescent="0.2"/>
    <row r="77" spans="1:42" ht="13.75" customHeight="1" x14ac:dyDescent="0.2"/>
    <row r="78" spans="1:42" ht="13.75" customHeight="1" x14ac:dyDescent="0.2"/>
    <row r="79" spans="1:42" ht="13.75" customHeight="1" thickBot="1" x14ac:dyDescent="0.25"/>
    <row r="80" spans="1:42" ht="22.5" customHeight="1" thickBot="1" x14ac:dyDescent="0.3">
      <c r="A80" s="19" t="s">
        <v>19</v>
      </c>
      <c r="B80" s="14">
        <v>48</v>
      </c>
      <c r="C80" s="14">
        <v>49</v>
      </c>
      <c r="D80" s="14">
        <v>50</v>
      </c>
      <c r="E80" s="14">
        <v>51</v>
      </c>
      <c r="F80" s="14">
        <v>52</v>
      </c>
      <c r="G80" s="14">
        <v>53</v>
      </c>
      <c r="H80" s="14">
        <v>54</v>
      </c>
      <c r="I80" s="14">
        <v>55</v>
      </c>
      <c r="J80" s="14">
        <v>56</v>
      </c>
      <c r="K80" s="14">
        <v>57</v>
      </c>
      <c r="L80" s="14">
        <v>58</v>
      </c>
      <c r="M80" s="14">
        <v>59</v>
      </c>
      <c r="N80" s="14">
        <v>60</v>
      </c>
      <c r="O80" s="14">
        <v>61</v>
      </c>
      <c r="P80" s="14">
        <v>62</v>
      </c>
      <c r="Q80" s="14">
        <v>63</v>
      </c>
      <c r="R80" s="14" t="s">
        <v>1</v>
      </c>
      <c r="S80" s="14">
        <v>2</v>
      </c>
      <c r="T80" s="14">
        <v>3</v>
      </c>
      <c r="U80" s="14">
        <v>4</v>
      </c>
      <c r="V80" s="14">
        <v>5</v>
      </c>
      <c r="W80" s="14">
        <v>6</v>
      </c>
      <c r="X80" s="14">
        <v>7</v>
      </c>
      <c r="Y80" s="14">
        <v>8</v>
      </c>
      <c r="Z80" s="14">
        <v>9</v>
      </c>
      <c r="AA80" s="14">
        <v>10</v>
      </c>
      <c r="AB80" s="14">
        <v>11</v>
      </c>
      <c r="AC80" s="14">
        <v>12</v>
      </c>
      <c r="AD80" s="14">
        <v>13</v>
      </c>
      <c r="AE80" s="14">
        <v>14</v>
      </c>
      <c r="AF80" s="14">
        <v>15</v>
      </c>
      <c r="AG80" s="14">
        <v>16</v>
      </c>
      <c r="AH80" s="14">
        <v>17</v>
      </c>
      <c r="AI80" s="15">
        <v>18</v>
      </c>
      <c r="AJ80" s="15">
        <v>19</v>
      </c>
      <c r="AK80" s="15">
        <v>20</v>
      </c>
      <c r="AL80" s="15">
        <v>21</v>
      </c>
      <c r="AM80" s="15">
        <v>22</v>
      </c>
      <c r="AN80" s="15">
        <v>23</v>
      </c>
      <c r="AO80" s="15">
        <v>24</v>
      </c>
      <c r="AP80" s="15">
        <v>25</v>
      </c>
    </row>
    <row r="81" spans="1:43" ht="22.5" hidden="1" customHeight="1" x14ac:dyDescent="0.25">
      <c r="A81" s="20" t="s">
        <v>5</v>
      </c>
      <c r="B81" s="16">
        <f>B90</f>
        <v>295</v>
      </c>
      <c r="C81" s="16">
        <f t="shared" ref="C81:AN81" si="0">C90</f>
        <v>284</v>
      </c>
      <c r="D81" s="16">
        <f t="shared" si="0"/>
        <v>256</v>
      </c>
      <c r="E81" s="16">
        <f t="shared" si="0"/>
        <v>241</v>
      </c>
      <c r="F81" s="16">
        <f t="shared" si="0"/>
        <v>237</v>
      </c>
      <c r="G81" s="16">
        <f t="shared" si="0"/>
        <v>222</v>
      </c>
      <c r="H81" s="16">
        <f t="shared" si="0"/>
        <v>219</v>
      </c>
      <c r="I81" s="16">
        <f t="shared" si="0"/>
        <v>210</v>
      </c>
      <c r="J81" s="16">
        <f t="shared" si="0"/>
        <v>206</v>
      </c>
      <c r="K81" s="16">
        <f t="shared" si="0"/>
        <v>205</v>
      </c>
      <c r="L81" s="16">
        <f t="shared" si="0"/>
        <v>204</v>
      </c>
      <c r="M81" s="16">
        <f t="shared" si="0"/>
        <v>201</v>
      </c>
      <c r="N81" s="16">
        <f t="shared" si="0"/>
        <v>194</v>
      </c>
      <c r="O81" s="16">
        <f t="shared" si="0"/>
        <v>185</v>
      </c>
      <c r="P81" s="16">
        <f t="shared" si="0"/>
        <v>178</v>
      </c>
      <c r="Q81" s="16">
        <f t="shared" si="0"/>
        <v>174</v>
      </c>
      <c r="R81" s="16">
        <f t="shared" si="0"/>
        <v>205</v>
      </c>
      <c r="S81" s="16">
        <f t="shared" si="0"/>
        <v>272</v>
      </c>
      <c r="T81" s="16">
        <f t="shared" si="0"/>
        <v>336</v>
      </c>
      <c r="U81" s="16">
        <f t="shared" si="0"/>
        <v>393</v>
      </c>
      <c r="V81" s="16">
        <f t="shared" si="0"/>
        <v>455</v>
      </c>
      <c r="W81" s="16">
        <f t="shared" si="0"/>
        <v>520</v>
      </c>
      <c r="X81" s="16">
        <f t="shared" si="0"/>
        <v>596</v>
      </c>
      <c r="Y81" s="16">
        <f t="shared" si="0"/>
        <v>674</v>
      </c>
      <c r="Z81" s="16">
        <f t="shared" si="0"/>
        <v>740</v>
      </c>
      <c r="AA81" s="16">
        <f t="shared" si="0"/>
        <v>819</v>
      </c>
      <c r="AB81" s="16">
        <f t="shared" si="0"/>
        <v>917</v>
      </c>
      <c r="AC81" s="16">
        <f t="shared" si="0"/>
        <v>1008</v>
      </c>
      <c r="AD81" s="16">
        <f t="shared" si="0"/>
        <v>1096</v>
      </c>
      <c r="AE81" s="16">
        <f t="shared" si="0"/>
        <v>1181</v>
      </c>
      <c r="AF81" s="16">
        <f t="shared" si="0"/>
        <v>1266</v>
      </c>
      <c r="AG81" s="16">
        <f t="shared" si="0"/>
        <v>1351</v>
      </c>
      <c r="AH81" s="16">
        <f t="shared" si="0"/>
        <v>1435</v>
      </c>
      <c r="AI81" s="18">
        <f t="shared" si="0"/>
        <v>1528</v>
      </c>
      <c r="AJ81" s="18">
        <f t="shared" si="0"/>
        <v>1608</v>
      </c>
      <c r="AK81" s="18">
        <f t="shared" si="0"/>
        <v>1688</v>
      </c>
      <c r="AL81" s="18">
        <f t="shared" si="0"/>
        <v>1748</v>
      </c>
      <c r="AM81" s="18">
        <f t="shared" si="0"/>
        <v>1800</v>
      </c>
      <c r="AN81" s="18">
        <f t="shared" si="0"/>
        <v>1859</v>
      </c>
      <c r="AO81" s="18">
        <f>AO90</f>
        <v>1935</v>
      </c>
      <c r="AP81" s="18">
        <f>AP90</f>
        <v>2023</v>
      </c>
    </row>
    <row r="82" spans="1:43" ht="22.5" hidden="1" customHeight="1" x14ac:dyDescent="0.25">
      <c r="A82" s="20" t="s">
        <v>4</v>
      </c>
      <c r="B82" s="16">
        <f>B89</f>
        <v>320</v>
      </c>
      <c r="C82" s="16">
        <f t="shared" ref="C82:AN82" si="1">C89</f>
        <v>322</v>
      </c>
      <c r="D82" s="16">
        <f t="shared" si="1"/>
        <v>283</v>
      </c>
      <c r="E82" s="16">
        <f t="shared" si="1"/>
        <v>307</v>
      </c>
      <c r="F82" s="16">
        <f t="shared" si="1"/>
        <v>335</v>
      </c>
      <c r="G82" s="16">
        <f t="shared" si="1"/>
        <v>364</v>
      </c>
      <c r="H82" s="16">
        <f t="shared" si="1"/>
        <v>405</v>
      </c>
      <c r="I82" s="16">
        <f t="shared" si="1"/>
        <v>462</v>
      </c>
      <c r="J82" s="16">
        <f t="shared" si="1"/>
        <v>537</v>
      </c>
      <c r="K82" s="16">
        <f t="shared" si="1"/>
        <v>622</v>
      </c>
      <c r="L82" s="16">
        <f t="shared" si="1"/>
        <v>706</v>
      </c>
      <c r="M82" s="16">
        <f t="shared" si="1"/>
        <v>798</v>
      </c>
      <c r="N82" s="16">
        <f t="shared" si="1"/>
        <v>895</v>
      </c>
      <c r="O82" s="16">
        <f t="shared" si="1"/>
        <v>998</v>
      </c>
      <c r="P82" s="16">
        <f t="shared" si="1"/>
        <v>1099</v>
      </c>
      <c r="Q82" s="16">
        <f t="shared" si="1"/>
        <v>1194</v>
      </c>
      <c r="R82" s="16">
        <f t="shared" si="1"/>
        <v>1225</v>
      </c>
      <c r="S82" s="16">
        <f t="shared" si="1"/>
        <v>1231</v>
      </c>
      <c r="T82" s="16">
        <f t="shared" si="1"/>
        <v>1215</v>
      </c>
      <c r="U82" s="16">
        <f t="shared" si="1"/>
        <v>1196</v>
      </c>
      <c r="V82" s="16">
        <f t="shared" si="1"/>
        <v>1177</v>
      </c>
      <c r="W82" s="16">
        <f t="shared" si="1"/>
        <v>1159</v>
      </c>
      <c r="X82" s="16">
        <f t="shared" si="1"/>
        <v>1138</v>
      </c>
      <c r="Y82" s="16">
        <f t="shared" si="1"/>
        <v>1104</v>
      </c>
      <c r="Z82" s="16">
        <f t="shared" si="1"/>
        <v>1071</v>
      </c>
      <c r="AA82" s="16">
        <f t="shared" si="1"/>
        <v>1038</v>
      </c>
      <c r="AB82" s="16">
        <f t="shared" si="1"/>
        <v>1016</v>
      </c>
      <c r="AC82" s="16">
        <f t="shared" si="1"/>
        <v>996</v>
      </c>
      <c r="AD82" s="16">
        <f t="shared" si="1"/>
        <v>982</v>
      </c>
      <c r="AE82" s="16">
        <f t="shared" si="1"/>
        <v>968</v>
      </c>
      <c r="AF82" s="16">
        <f t="shared" si="1"/>
        <v>960</v>
      </c>
      <c r="AG82" s="16">
        <f t="shared" si="1"/>
        <v>958</v>
      </c>
      <c r="AH82" s="17">
        <f t="shared" si="1"/>
        <v>954</v>
      </c>
      <c r="AI82" s="18">
        <f t="shared" si="1"/>
        <v>947</v>
      </c>
      <c r="AJ82" s="18">
        <f t="shared" si="1"/>
        <v>938</v>
      </c>
      <c r="AK82" s="18">
        <f t="shared" si="1"/>
        <v>929</v>
      </c>
      <c r="AL82" s="18">
        <f t="shared" si="1"/>
        <v>917</v>
      </c>
      <c r="AM82" s="18">
        <f t="shared" si="1"/>
        <v>907</v>
      </c>
      <c r="AN82" s="18">
        <f t="shared" si="1"/>
        <v>902</v>
      </c>
      <c r="AO82" s="18">
        <f>AO89</f>
        <v>893</v>
      </c>
      <c r="AP82" s="18">
        <f>AP89</f>
        <v>886</v>
      </c>
    </row>
    <row r="83" spans="1:43" ht="22.5" customHeight="1" x14ac:dyDescent="0.25">
      <c r="A83" s="24" t="s">
        <v>16</v>
      </c>
      <c r="B83" s="25">
        <f>B81+B82</f>
        <v>615</v>
      </c>
      <c r="C83" s="25">
        <f>C81+C82</f>
        <v>606</v>
      </c>
      <c r="D83" s="25">
        <f t="shared" ref="D83:AP83" si="2">D81+D82</f>
        <v>539</v>
      </c>
      <c r="E83" s="25">
        <f t="shared" si="2"/>
        <v>548</v>
      </c>
      <c r="F83" s="25">
        <f t="shared" si="2"/>
        <v>572</v>
      </c>
      <c r="G83" s="25">
        <f t="shared" si="2"/>
        <v>586</v>
      </c>
      <c r="H83" s="25">
        <f t="shared" si="2"/>
        <v>624</v>
      </c>
      <c r="I83" s="25">
        <f t="shared" si="2"/>
        <v>672</v>
      </c>
      <c r="J83" s="25">
        <f t="shared" si="2"/>
        <v>743</v>
      </c>
      <c r="K83" s="25">
        <f t="shared" si="2"/>
        <v>827</v>
      </c>
      <c r="L83" s="25">
        <f t="shared" si="2"/>
        <v>910</v>
      </c>
      <c r="M83" s="25">
        <f t="shared" si="2"/>
        <v>999</v>
      </c>
      <c r="N83" s="25">
        <f t="shared" si="2"/>
        <v>1089</v>
      </c>
      <c r="O83" s="25">
        <f t="shared" si="2"/>
        <v>1183</v>
      </c>
      <c r="P83" s="25">
        <f t="shared" si="2"/>
        <v>1277</v>
      </c>
      <c r="Q83" s="25">
        <f t="shared" si="2"/>
        <v>1368</v>
      </c>
      <c r="R83" s="25">
        <f t="shared" si="2"/>
        <v>1430</v>
      </c>
      <c r="S83" s="25">
        <f t="shared" si="2"/>
        <v>1503</v>
      </c>
      <c r="T83" s="25">
        <f t="shared" si="2"/>
        <v>1551</v>
      </c>
      <c r="U83" s="25">
        <f t="shared" si="2"/>
        <v>1589</v>
      </c>
      <c r="V83" s="25">
        <f t="shared" si="2"/>
        <v>1632</v>
      </c>
      <c r="W83" s="25">
        <f t="shared" si="2"/>
        <v>1679</v>
      </c>
      <c r="X83" s="25">
        <f t="shared" si="2"/>
        <v>1734</v>
      </c>
      <c r="Y83" s="25">
        <f t="shared" si="2"/>
        <v>1778</v>
      </c>
      <c r="Z83" s="25">
        <f t="shared" si="2"/>
        <v>1811</v>
      </c>
      <c r="AA83" s="25">
        <f t="shared" si="2"/>
        <v>1857</v>
      </c>
      <c r="AB83" s="25">
        <f t="shared" si="2"/>
        <v>1933</v>
      </c>
      <c r="AC83" s="25">
        <f t="shared" si="2"/>
        <v>2004</v>
      </c>
      <c r="AD83" s="25">
        <f t="shared" si="2"/>
        <v>2078</v>
      </c>
      <c r="AE83" s="25">
        <f t="shared" si="2"/>
        <v>2149</v>
      </c>
      <c r="AF83" s="25">
        <f t="shared" si="2"/>
        <v>2226</v>
      </c>
      <c r="AG83" s="25">
        <f t="shared" si="2"/>
        <v>2309</v>
      </c>
      <c r="AH83" s="25">
        <f t="shared" si="2"/>
        <v>2389</v>
      </c>
      <c r="AI83" s="25">
        <f t="shared" si="2"/>
        <v>2475</v>
      </c>
      <c r="AJ83" s="25">
        <f t="shared" si="2"/>
        <v>2546</v>
      </c>
      <c r="AK83" s="25">
        <f t="shared" si="2"/>
        <v>2617</v>
      </c>
      <c r="AL83" s="25">
        <f t="shared" si="2"/>
        <v>2665</v>
      </c>
      <c r="AM83" s="25">
        <f t="shared" si="2"/>
        <v>2707</v>
      </c>
      <c r="AN83" s="25">
        <f t="shared" si="2"/>
        <v>2761</v>
      </c>
      <c r="AO83" s="25">
        <f t="shared" si="2"/>
        <v>2828</v>
      </c>
      <c r="AP83" s="25">
        <f t="shared" si="2"/>
        <v>2909</v>
      </c>
    </row>
    <row r="84" spans="1:43" ht="22.5" customHeight="1" x14ac:dyDescent="0.25">
      <c r="A84" s="26" t="s">
        <v>15</v>
      </c>
      <c r="B84" s="27">
        <v>1904</v>
      </c>
      <c r="C84" s="27">
        <v>2104</v>
      </c>
      <c r="D84" s="27">
        <v>2301</v>
      </c>
      <c r="E84" s="27">
        <v>2481</v>
      </c>
      <c r="F84" s="27">
        <v>2648</v>
      </c>
      <c r="G84" s="27">
        <v>2852</v>
      </c>
      <c r="H84" s="27">
        <v>3020</v>
      </c>
      <c r="I84" s="27">
        <v>3124</v>
      </c>
      <c r="J84" s="27">
        <v>3222</v>
      </c>
      <c r="K84" s="27">
        <v>3303</v>
      </c>
      <c r="L84" s="27">
        <v>3385</v>
      </c>
      <c r="M84" s="27">
        <v>3455</v>
      </c>
      <c r="N84" s="27">
        <v>3532</v>
      </c>
      <c r="O84" s="27">
        <v>3617</v>
      </c>
      <c r="P84" s="27">
        <v>3744</v>
      </c>
      <c r="Q84" s="27">
        <v>3886</v>
      </c>
      <c r="R84" s="27">
        <v>4097</v>
      </c>
      <c r="S84" s="27">
        <v>4273</v>
      </c>
      <c r="T84" s="27">
        <v>4439</v>
      </c>
      <c r="U84" s="27">
        <v>4572</v>
      </c>
      <c r="V84" s="27">
        <v>4700</v>
      </c>
      <c r="W84" s="27">
        <v>4830</v>
      </c>
      <c r="X84" s="27">
        <v>4972</v>
      </c>
      <c r="Y84" s="27">
        <v>5096</v>
      </c>
      <c r="Z84" s="27">
        <v>5173</v>
      </c>
      <c r="AA84" s="27">
        <v>5212</v>
      </c>
      <c r="AB84" s="27">
        <v>5226</v>
      </c>
      <c r="AC84" s="27">
        <v>5246</v>
      </c>
      <c r="AD84" s="27">
        <v>5242</v>
      </c>
      <c r="AE84" s="27">
        <v>5227</v>
      </c>
      <c r="AF84" s="27">
        <v>5194</v>
      </c>
      <c r="AG84" s="27">
        <v>5193</v>
      </c>
      <c r="AH84" s="27">
        <v>5175</v>
      </c>
      <c r="AI84" s="27">
        <v>5107</v>
      </c>
      <c r="AJ84" s="27">
        <v>5016</v>
      </c>
      <c r="AK84" s="27">
        <v>4912</v>
      </c>
      <c r="AL84" s="27">
        <v>4852</v>
      </c>
      <c r="AM84" s="27">
        <v>4807</v>
      </c>
      <c r="AN84" s="27">
        <v>4800</v>
      </c>
      <c r="AO84" s="27">
        <v>4780</v>
      </c>
      <c r="AP84" s="27">
        <v>4760</v>
      </c>
    </row>
    <row r="85" spans="1:43" ht="22.5" customHeight="1" x14ac:dyDescent="0.25">
      <c r="A85" s="26" t="s">
        <v>18</v>
      </c>
      <c r="B85" s="27">
        <f>B83+B84</f>
        <v>2519</v>
      </c>
      <c r="C85" s="27">
        <f t="shared" ref="C85:W85" si="3">C83+C84</f>
        <v>2710</v>
      </c>
      <c r="D85" s="27">
        <f t="shared" si="3"/>
        <v>2840</v>
      </c>
      <c r="E85" s="27">
        <f t="shared" si="3"/>
        <v>3029</v>
      </c>
      <c r="F85" s="27">
        <f t="shared" si="3"/>
        <v>3220</v>
      </c>
      <c r="G85" s="27">
        <f t="shared" si="3"/>
        <v>3438</v>
      </c>
      <c r="H85" s="27">
        <f t="shared" si="3"/>
        <v>3644</v>
      </c>
      <c r="I85" s="27">
        <f t="shared" si="3"/>
        <v>3796</v>
      </c>
      <c r="J85" s="27">
        <f t="shared" si="3"/>
        <v>3965</v>
      </c>
      <c r="K85" s="27">
        <f t="shared" si="3"/>
        <v>4130</v>
      </c>
      <c r="L85" s="27">
        <f t="shared" si="3"/>
        <v>4295</v>
      </c>
      <c r="M85" s="27">
        <f t="shared" si="3"/>
        <v>4454</v>
      </c>
      <c r="N85" s="27">
        <f t="shared" si="3"/>
        <v>4621</v>
      </c>
      <c r="O85" s="27">
        <f t="shared" si="3"/>
        <v>4800</v>
      </c>
      <c r="P85" s="27">
        <f t="shared" si="3"/>
        <v>5021</v>
      </c>
      <c r="Q85" s="27">
        <f t="shared" si="3"/>
        <v>5254</v>
      </c>
      <c r="R85" s="27">
        <f t="shared" si="3"/>
        <v>5527</v>
      </c>
      <c r="S85" s="27">
        <f t="shared" si="3"/>
        <v>5776</v>
      </c>
      <c r="T85" s="27">
        <f t="shared" si="3"/>
        <v>5990</v>
      </c>
      <c r="U85" s="27">
        <f t="shared" si="3"/>
        <v>6161</v>
      </c>
      <c r="V85" s="27">
        <f t="shared" si="3"/>
        <v>6332</v>
      </c>
      <c r="W85" s="27">
        <f t="shared" si="3"/>
        <v>6509</v>
      </c>
      <c r="X85" s="27">
        <f t="shared" ref="X85:AN85" si="4">X83+X84</f>
        <v>6706</v>
      </c>
      <c r="Y85" s="27">
        <f t="shared" si="4"/>
        <v>6874</v>
      </c>
      <c r="Z85" s="27">
        <f t="shared" si="4"/>
        <v>6984</v>
      </c>
      <c r="AA85" s="27">
        <f t="shared" si="4"/>
        <v>7069</v>
      </c>
      <c r="AB85" s="27">
        <f t="shared" si="4"/>
        <v>7159</v>
      </c>
      <c r="AC85" s="27">
        <f t="shared" si="4"/>
        <v>7250</v>
      </c>
      <c r="AD85" s="27">
        <f t="shared" si="4"/>
        <v>7320</v>
      </c>
      <c r="AE85" s="27">
        <f t="shared" si="4"/>
        <v>7376</v>
      </c>
      <c r="AF85" s="27">
        <f t="shared" si="4"/>
        <v>7420</v>
      </c>
      <c r="AG85" s="27">
        <f t="shared" si="4"/>
        <v>7502</v>
      </c>
      <c r="AH85" s="27">
        <f t="shared" si="4"/>
        <v>7564</v>
      </c>
      <c r="AI85" s="27">
        <f t="shared" si="4"/>
        <v>7582</v>
      </c>
      <c r="AJ85" s="27">
        <f t="shared" si="4"/>
        <v>7562</v>
      </c>
      <c r="AK85" s="27">
        <f t="shared" si="4"/>
        <v>7529</v>
      </c>
      <c r="AL85" s="27">
        <f t="shared" si="4"/>
        <v>7517</v>
      </c>
      <c r="AM85" s="27">
        <f t="shared" si="4"/>
        <v>7514</v>
      </c>
      <c r="AN85" s="27">
        <f t="shared" si="4"/>
        <v>7561</v>
      </c>
      <c r="AO85" s="27">
        <f>AO83+AO84</f>
        <v>7608</v>
      </c>
      <c r="AP85" s="27">
        <f>AP83+AP84</f>
        <v>7669</v>
      </c>
    </row>
    <row r="86" spans="1:43" ht="22.5" customHeight="1" thickBot="1" x14ac:dyDescent="0.25">
      <c r="A86" s="28" t="s">
        <v>17</v>
      </c>
      <c r="B86" s="29">
        <f t="shared" ref="B86:AP86" si="5">SUM(B83/B87)</f>
        <v>0.24414450178642319</v>
      </c>
      <c r="C86" s="29">
        <f t="shared" si="5"/>
        <v>0.22361623616236162</v>
      </c>
      <c r="D86" s="29">
        <f t="shared" si="5"/>
        <v>0.18978873239436619</v>
      </c>
      <c r="E86" s="29">
        <f t="shared" si="5"/>
        <v>0.18091779465170024</v>
      </c>
      <c r="F86" s="29">
        <f t="shared" si="5"/>
        <v>0.17763975155279504</v>
      </c>
      <c r="G86" s="29">
        <f t="shared" si="5"/>
        <v>0.17044793484584062</v>
      </c>
      <c r="H86" s="29">
        <f t="shared" si="5"/>
        <v>0.1712403951701427</v>
      </c>
      <c r="I86" s="29">
        <f t="shared" si="5"/>
        <v>0.17702845100105374</v>
      </c>
      <c r="J86" s="29">
        <f t="shared" si="5"/>
        <v>0.18738965952080705</v>
      </c>
      <c r="K86" s="29">
        <f t="shared" si="5"/>
        <v>0.20024213075060532</v>
      </c>
      <c r="L86" s="29">
        <f t="shared" si="5"/>
        <v>0.21187427240977882</v>
      </c>
      <c r="M86" s="29">
        <f t="shared" si="5"/>
        <v>0.22429277054333183</v>
      </c>
      <c r="N86" s="29">
        <f t="shared" si="5"/>
        <v>0.23566327634711101</v>
      </c>
      <c r="O86" s="29">
        <f t="shared" si="5"/>
        <v>0.24645833333333333</v>
      </c>
      <c r="P86" s="29">
        <f t="shared" si="5"/>
        <v>0.25433180641306513</v>
      </c>
      <c r="Q86" s="29">
        <f t="shared" si="5"/>
        <v>0.26037304910544345</v>
      </c>
      <c r="R86" s="29">
        <f t="shared" si="5"/>
        <v>0.25872987153971411</v>
      </c>
      <c r="S86" s="29">
        <f t="shared" si="5"/>
        <v>0.26021468144044324</v>
      </c>
      <c r="T86" s="29">
        <f t="shared" si="5"/>
        <v>0.25893155258764605</v>
      </c>
      <c r="U86" s="29">
        <f t="shared" si="5"/>
        <v>0.25791267651355299</v>
      </c>
      <c r="V86" s="29">
        <f t="shared" si="5"/>
        <v>0.25773847125710675</v>
      </c>
      <c r="W86" s="29">
        <f t="shared" si="5"/>
        <v>0.25795053003533569</v>
      </c>
      <c r="X86" s="29">
        <f t="shared" si="5"/>
        <v>0.25857441097524603</v>
      </c>
      <c r="Y86" s="29">
        <f t="shared" si="5"/>
        <v>0.25865580448065173</v>
      </c>
      <c r="Z86" s="29">
        <f t="shared" si="5"/>
        <v>0.25930698739977093</v>
      </c>
      <c r="AA86" s="29">
        <f t="shared" si="5"/>
        <v>0.26269627953034375</v>
      </c>
      <c r="AB86" s="29">
        <f t="shared" si="5"/>
        <v>0.27000977790194164</v>
      </c>
      <c r="AC86" s="29">
        <f t="shared" si="5"/>
        <v>0.27641379310344827</v>
      </c>
      <c r="AD86" s="29">
        <f t="shared" si="5"/>
        <v>0.28387978142076503</v>
      </c>
      <c r="AE86" s="29">
        <f t="shared" si="5"/>
        <v>0.29135032537960953</v>
      </c>
      <c r="AF86" s="29">
        <f t="shared" si="5"/>
        <v>0.3</v>
      </c>
      <c r="AG86" s="29">
        <f t="shared" si="5"/>
        <v>0.30778459077579312</v>
      </c>
      <c r="AH86" s="29">
        <f t="shared" si="5"/>
        <v>0.31583818085668958</v>
      </c>
      <c r="AI86" s="29">
        <f t="shared" si="5"/>
        <v>0.3264310208388288</v>
      </c>
      <c r="AJ86" s="29">
        <f t="shared" si="5"/>
        <v>0.33668341708542715</v>
      </c>
      <c r="AK86" s="29">
        <f t="shared" si="5"/>
        <v>0.34758932129100811</v>
      </c>
      <c r="AL86" s="29">
        <f t="shared" si="5"/>
        <v>0.35452973260609283</v>
      </c>
      <c r="AM86" s="29">
        <f t="shared" si="5"/>
        <v>0.36026084642001599</v>
      </c>
      <c r="AN86" s="29">
        <f t="shared" si="5"/>
        <v>0.36516333818278007</v>
      </c>
      <c r="AO86" s="29">
        <f t="shared" si="5"/>
        <v>0.37171398527865407</v>
      </c>
      <c r="AP86" s="29">
        <f t="shared" si="5"/>
        <v>0.37931933759290648</v>
      </c>
    </row>
    <row r="87" spans="1:43" ht="26.25" customHeight="1" thickBot="1" x14ac:dyDescent="0.25">
      <c r="B87" s="1">
        <f>SUM(B83:B84)</f>
        <v>2519</v>
      </c>
      <c r="C87" s="1">
        <f t="shared" ref="C87:AP87" si="6">SUM(C83:C84)</f>
        <v>2710</v>
      </c>
      <c r="D87" s="1">
        <f t="shared" si="6"/>
        <v>2840</v>
      </c>
      <c r="E87" s="1">
        <f t="shared" si="6"/>
        <v>3029</v>
      </c>
      <c r="F87" s="1">
        <f t="shared" si="6"/>
        <v>3220</v>
      </c>
      <c r="G87" s="1">
        <f t="shared" si="6"/>
        <v>3438</v>
      </c>
      <c r="H87" s="1">
        <f t="shared" si="6"/>
        <v>3644</v>
      </c>
      <c r="I87" s="1">
        <f t="shared" si="6"/>
        <v>3796</v>
      </c>
      <c r="J87" s="1">
        <f t="shared" si="6"/>
        <v>3965</v>
      </c>
      <c r="K87" s="1">
        <f t="shared" si="6"/>
        <v>4130</v>
      </c>
      <c r="L87" s="1">
        <f t="shared" si="6"/>
        <v>4295</v>
      </c>
      <c r="M87" s="1">
        <f t="shared" si="6"/>
        <v>4454</v>
      </c>
      <c r="N87" s="1">
        <f t="shared" si="6"/>
        <v>4621</v>
      </c>
      <c r="O87" s="1">
        <f t="shared" si="6"/>
        <v>4800</v>
      </c>
      <c r="P87" s="1">
        <f t="shared" si="6"/>
        <v>5021</v>
      </c>
      <c r="Q87" s="1">
        <f t="shared" si="6"/>
        <v>5254</v>
      </c>
      <c r="R87" s="1">
        <f t="shared" si="6"/>
        <v>5527</v>
      </c>
      <c r="S87" s="1">
        <f t="shared" si="6"/>
        <v>5776</v>
      </c>
      <c r="T87" s="1">
        <f t="shared" si="6"/>
        <v>5990</v>
      </c>
      <c r="U87" s="1">
        <f t="shared" si="6"/>
        <v>6161</v>
      </c>
      <c r="V87" s="1">
        <f t="shared" si="6"/>
        <v>6332</v>
      </c>
      <c r="W87" s="1">
        <f t="shared" si="6"/>
        <v>6509</v>
      </c>
      <c r="X87" s="1">
        <f t="shared" si="6"/>
        <v>6706</v>
      </c>
      <c r="Y87" s="1">
        <f t="shared" si="6"/>
        <v>6874</v>
      </c>
      <c r="Z87" s="1">
        <f t="shared" si="6"/>
        <v>6984</v>
      </c>
      <c r="AA87" s="1">
        <f t="shared" si="6"/>
        <v>7069</v>
      </c>
      <c r="AB87" s="1">
        <f>SUM(AB83:AB84)</f>
        <v>7159</v>
      </c>
      <c r="AC87" s="1">
        <f t="shared" si="6"/>
        <v>7250</v>
      </c>
      <c r="AD87" s="1">
        <f t="shared" si="6"/>
        <v>7320</v>
      </c>
      <c r="AE87" s="1">
        <f t="shared" si="6"/>
        <v>7376</v>
      </c>
      <c r="AF87" s="1">
        <f t="shared" si="6"/>
        <v>7420</v>
      </c>
      <c r="AG87" s="1">
        <f t="shared" si="6"/>
        <v>7502</v>
      </c>
      <c r="AH87" s="1">
        <f t="shared" si="6"/>
        <v>7564</v>
      </c>
      <c r="AI87" s="1">
        <f t="shared" si="6"/>
        <v>7582</v>
      </c>
      <c r="AJ87" s="1">
        <f t="shared" si="6"/>
        <v>7562</v>
      </c>
      <c r="AK87" s="1">
        <f t="shared" si="6"/>
        <v>7529</v>
      </c>
      <c r="AL87" s="1">
        <f t="shared" si="6"/>
        <v>7517</v>
      </c>
      <c r="AM87" s="1">
        <f t="shared" si="6"/>
        <v>7514</v>
      </c>
      <c r="AN87" s="1">
        <f t="shared" si="6"/>
        <v>7561</v>
      </c>
      <c r="AO87" s="1">
        <f t="shared" si="6"/>
        <v>7608</v>
      </c>
      <c r="AP87" s="1">
        <f t="shared" si="6"/>
        <v>7669</v>
      </c>
    </row>
    <row r="88" spans="1:43" ht="13.5" thickBot="1" x14ac:dyDescent="0.25">
      <c r="A88" s="6" t="s">
        <v>0</v>
      </c>
      <c r="B88" s="7">
        <v>48</v>
      </c>
      <c r="C88" s="7">
        <v>49</v>
      </c>
      <c r="D88" s="7">
        <v>50</v>
      </c>
      <c r="E88" s="7">
        <v>51</v>
      </c>
      <c r="F88" s="7">
        <v>52</v>
      </c>
      <c r="G88" s="7">
        <v>53</v>
      </c>
      <c r="H88" s="7">
        <v>54</v>
      </c>
      <c r="I88" s="7">
        <v>55</v>
      </c>
      <c r="J88" s="7">
        <v>56</v>
      </c>
      <c r="K88" s="7">
        <v>57</v>
      </c>
      <c r="L88" s="7">
        <v>58</v>
      </c>
      <c r="M88" s="7">
        <v>59</v>
      </c>
      <c r="N88" s="7">
        <v>60</v>
      </c>
      <c r="O88" s="7">
        <v>61</v>
      </c>
      <c r="P88" s="7">
        <v>62</v>
      </c>
      <c r="Q88" s="7">
        <v>63</v>
      </c>
      <c r="R88" s="7" t="s">
        <v>1</v>
      </c>
      <c r="S88" s="7">
        <v>2</v>
      </c>
      <c r="T88" s="7">
        <v>3</v>
      </c>
      <c r="U88" s="7">
        <v>4</v>
      </c>
      <c r="V88" s="7">
        <v>5</v>
      </c>
      <c r="W88" s="7">
        <v>6</v>
      </c>
      <c r="X88" s="7">
        <v>7</v>
      </c>
      <c r="Y88" s="7">
        <v>8</v>
      </c>
      <c r="Z88" s="7">
        <v>9</v>
      </c>
      <c r="AA88" s="7">
        <v>10</v>
      </c>
      <c r="AB88" s="7">
        <v>11</v>
      </c>
      <c r="AC88" s="7">
        <v>12</v>
      </c>
      <c r="AD88" s="7">
        <v>13</v>
      </c>
      <c r="AE88" s="7">
        <v>14</v>
      </c>
      <c r="AF88" s="7">
        <v>15</v>
      </c>
      <c r="AG88" s="7">
        <v>16</v>
      </c>
      <c r="AH88" s="7">
        <v>17</v>
      </c>
      <c r="AI88" s="8">
        <v>18</v>
      </c>
      <c r="AJ88" s="8">
        <v>19</v>
      </c>
      <c r="AK88" s="8">
        <v>20</v>
      </c>
      <c r="AL88" s="8">
        <v>21</v>
      </c>
      <c r="AM88" s="8">
        <v>22</v>
      </c>
      <c r="AN88" s="8">
        <v>23</v>
      </c>
      <c r="AO88" s="8">
        <v>24</v>
      </c>
      <c r="AP88" s="8">
        <v>25</v>
      </c>
    </row>
    <row r="89" spans="1:43" x14ac:dyDescent="0.2">
      <c r="A89" s="9" t="s">
        <v>4</v>
      </c>
      <c r="B89" s="2">
        <v>320</v>
      </c>
      <c r="C89" s="2">
        <v>322</v>
      </c>
      <c r="D89" s="2">
        <v>283</v>
      </c>
      <c r="E89" s="2">
        <v>307</v>
      </c>
      <c r="F89" s="2">
        <v>335</v>
      </c>
      <c r="G89" s="2">
        <v>364</v>
      </c>
      <c r="H89" s="2">
        <v>405</v>
      </c>
      <c r="I89" s="2">
        <v>462</v>
      </c>
      <c r="J89" s="2">
        <v>537</v>
      </c>
      <c r="K89" s="2">
        <v>622</v>
      </c>
      <c r="L89" s="2">
        <v>706</v>
      </c>
      <c r="M89" s="2">
        <v>798</v>
      </c>
      <c r="N89" s="2">
        <v>895</v>
      </c>
      <c r="O89" s="2">
        <v>998</v>
      </c>
      <c r="P89" s="2">
        <v>1099</v>
      </c>
      <c r="Q89" s="2">
        <v>1194</v>
      </c>
      <c r="R89" s="2">
        <v>1225</v>
      </c>
      <c r="S89" s="2">
        <v>1231</v>
      </c>
      <c r="T89" s="2">
        <v>1215</v>
      </c>
      <c r="U89" s="2">
        <v>1196</v>
      </c>
      <c r="V89" s="2">
        <v>1177</v>
      </c>
      <c r="W89" s="2">
        <v>1159</v>
      </c>
      <c r="X89" s="2">
        <v>1138</v>
      </c>
      <c r="Y89" s="2">
        <v>1104</v>
      </c>
      <c r="Z89" s="2">
        <v>1071</v>
      </c>
      <c r="AA89" s="2">
        <v>1038</v>
      </c>
      <c r="AB89" s="2">
        <v>1016</v>
      </c>
      <c r="AC89" s="2">
        <v>996</v>
      </c>
      <c r="AD89" s="2">
        <v>982</v>
      </c>
      <c r="AE89" s="2">
        <v>968</v>
      </c>
      <c r="AF89" s="2">
        <v>960</v>
      </c>
      <c r="AG89" s="2">
        <v>958</v>
      </c>
      <c r="AH89" s="10">
        <v>954</v>
      </c>
      <c r="AI89" s="3">
        <v>947</v>
      </c>
      <c r="AJ89" s="3">
        <v>938</v>
      </c>
      <c r="AK89" s="3">
        <v>929</v>
      </c>
      <c r="AL89" s="3">
        <v>917</v>
      </c>
      <c r="AM89" s="3">
        <v>907</v>
      </c>
      <c r="AN89" s="3">
        <v>902</v>
      </c>
      <c r="AO89" s="3">
        <v>893</v>
      </c>
      <c r="AP89" s="3">
        <v>886</v>
      </c>
    </row>
    <row r="90" spans="1:43" x14ac:dyDescent="0.2">
      <c r="A90" s="9" t="s">
        <v>5</v>
      </c>
      <c r="B90" s="2">
        <v>295</v>
      </c>
      <c r="C90" s="2">
        <v>284</v>
      </c>
      <c r="D90" s="2">
        <v>256</v>
      </c>
      <c r="E90" s="2">
        <v>241</v>
      </c>
      <c r="F90" s="2">
        <v>237</v>
      </c>
      <c r="G90" s="2">
        <v>222</v>
      </c>
      <c r="H90" s="2">
        <v>219</v>
      </c>
      <c r="I90" s="2">
        <v>210</v>
      </c>
      <c r="J90" s="2">
        <v>206</v>
      </c>
      <c r="K90" s="2">
        <v>205</v>
      </c>
      <c r="L90" s="2">
        <v>204</v>
      </c>
      <c r="M90" s="2">
        <v>201</v>
      </c>
      <c r="N90" s="2">
        <v>194</v>
      </c>
      <c r="O90" s="2">
        <v>185</v>
      </c>
      <c r="P90" s="2">
        <v>178</v>
      </c>
      <c r="Q90" s="2">
        <v>174</v>
      </c>
      <c r="R90" s="2">
        <v>205</v>
      </c>
      <c r="S90" s="2">
        <v>272</v>
      </c>
      <c r="T90" s="2">
        <v>336</v>
      </c>
      <c r="U90" s="2">
        <v>393</v>
      </c>
      <c r="V90" s="2">
        <v>455</v>
      </c>
      <c r="W90" s="2">
        <v>520</v>
      </c>
      <c r="X90" s="2">
        <v>596</v>
      </c>
      <c r="Y90" s="2">
        <v>674</v>
      </c>
      <c r="Z90" s="2">
        <v>740</v>
      </c>
      <c r="AA90" s="2">
        <v>819</v>
      </c>
      <c r="AB90" s="2">
        <v>917</v>
      </c>
      <c r="AC90" s="2">
        <v>1008</v>
      </c>
      <c r="AD90" s="2">
        <v>1096</v>
      </c>
      <c r="AE90" s="2">
        <v>1181</v>
      </c>
      <c r="AF90" s="2">
        <v>1266</v>
      </c>
      <c r="AG90" s="2">
        <v>1351</v>
      </c>
      <c r="AH90" s="2">
        <v>1435</v>
      </c>
      <c r="AI90" s="3">
        <v>1528</v>
      </c>
      <c r="AJ90" s="3">
        <v>1608</v>
      </c>
      <c r="AK90" s="3">
        <v>1688</v>
      </c>
      <c r="AL90" s="3">
        <v>1748</v>
      </c>
      <c r="AM90" s="3">
        <v>1800</v>
      </c>
      <c r="AN90" s="3">
        <v>1859</v>
      </c>
      <c r="AO90" s="3">
        <v>1935</v>
      </c>
      <c r="AP90" s="3">
        <v>2023</v>
      </c>
    </row>
    <row r="91" spans="1:43" ht="13.5" thickBot="1" x14ac:dyDescent="0.25">
      <c r="A91" s="11" t="s">
        <v>15</v>
      </c>
      <c r="B91" s="22">
        <v>1689</v>
      </c>
      <c r="C91" s="22">
        <v>1904</v>
      </c>
      <c r="D91" s="22">
        <v>2104</v>
      </c>
      <c r="E91" s="22">
        <v>2301</v>
      </c>
      <c r="F91" s="22">
        <v>2481</v>
      </c>
      <c r="G91" s="22">
        <v>2648</v>
      </c>
      <c r="H91" s="22">
        <v>2852</v>
      </c>
      <c r="I91" s="22">
        <v>3020</v>
      </c>
      <c r="J91" s="22">
        <v>3124</v>
      </c>
      <c r="K91" s="22">
        <v>3222</v>
      </c>
      <c r="L91" s="22">
        <v>3303</v>
      </c>
      <c r="M91" s="22">
        <v>3385</v>
      </c>
      <c r="N91" s="22">
        <v>3455</v>
      </c>
      <c r="O91" s="22">
        <v>3532</v>
      </c>
      <c r="P91" s="22">
        <v>3617</v>
      </c>
      <c r="Q91" s="22">
        <v>3744</v>
      </c>
      <c r="R91" s="22">
        <v>3886</v>
      </c>
      <c r="S91" s="22">
        <v>4097</v>
      </c>
      <c r="T91" s="22">
        <v>4273</v>
      </c>
      <c r="U91" s="22">
        <v>4439</v>
      </c>
      <c r="V91" s="22">
        <v>4572</v>
      </c>
      <c r="W91" s="22">
        <v>4700</v>
      </c>
      <c r="X91" s="22">
        <v>4830</v>
      </c>
      <c r="Y91" s="22">
        <v>4972</v>
      </c>
      <c r="Z91" s="22">
        <v>5096</v>
      </c>
      <c r="AA91" s="22">
        <v>5173</v>
      </c>
      <c r="AB91" s="22">
        <v>5212</v>
      </c>
      <c r="AC91" s="22">
        <v>5226</v>
      </c>
      <c r="AD91" s="22">
        <v>5246</v>
      </c>
      <c r="AE91" s="22">
        <v>5242</v>
      </c>
      <c r="AF91" s="22">
        <v>5227</v>
      </c>
      <c r="AG91" s="22">
        <v>5194</v>
      </c>
      <c r="AH91" s="22">
        <v>5193</v>
      </c>
      <c r="AI91" s="23">
        <v>5175</v>
      </c>
      <c r="AJ91" s="23">
        <v>5107</v>
      </c>
      <c r="AK91" s="23">
        <v>5016</v>
      </c>
      <c r="AL91" s="23">
        <v>4912</v>
      </c>
      <c r="AM91" s="23">
        <v>4852</v>
      </c>
      <c r="AN91" s="23">
        <v>4807</v>
      </c>
      <c r="AO91" s="23">
        <v>4780</v>
      </c>
      <c r="AP91" s="23">
        <v>4760</v>
      </c>
    </row>
    <row r="92" spans="1:43" x14ac:dyDescent="0.2">
      <c r="B92" s="21">
        <f>ROUNDDOWN(B$91,3)</f>
        <v>1689</v>
      </c>
      <c r="C92" s="21">
        <f>ROUNDDOWN(C$91,3)</f>
        <v>1904</v>
      </c>
      <c r="D92" s="21">
        <f t="shared" ref="D92:AP92" si="7">ROUNDDOWN(D$91,3)</f>
        <v>2104</v>
      </c>
      <c r="E92" s="21">
        <f t="shared" si="7"/>
        <v>2301</v>
      </c>
      <c r="F92" s="21">
        <f t="shared" si="7"/>
        <v>2481</v>
      </c>
      <c r="G92" s="21">
        <f t="shared" si="7"/>
        <v>2648</v>
      </c>
      <c r="H92" s="21">
        <f t="shared" si="7"/>
        <v>2852</v>
      </c>
      <c r="I92" s="21">
        <f t="shared" si="7"/>
        <v>3020</v>
      </c>
      <c r="J92" s="21">
        <f t="shared" si="7"/>
        <v>3124</v>
      </c>
      <c r="K92" s="21">
        <f t="shared" si="7"/>
        <v>3222</v>
      </c>
      <c r="L92" s="21">
        <f t="shared" si="7"/>
        <v>3303</v>
      </c>
      <c r="M92" s="21">
        <f t="shared" si="7"/>
        <v>3385</v>
      </c>
      <c r="N92" s="21">
        <f t="shared" si="7"/>
        <v>3455</v>
      </c>
      <c r="O92" s="21">
        <f t="shared" si="7"/>
        <v>3532</v>
      </c>
      <c r="P92" s="21">
        <f t="shared" si="7"/>
        <v>3617</v>
      </c>
      <c r="Q92" s="21">
        <f t="shared" si="7"/>
        <v>3744</v>
      </c>
      <c r="R92" s="21">
        <f t="shared" si="7"/>
        <v>3886</v>
      </c>
      <c r="S92" s="21">
        <f t="shared" si="7"/>
        <v>4097</v>
      </c>
      <c r="T92" s="21">
        <f t="shared" si="7"/>
        <v>4273</v>
      </c>
      <c r="U92" s="21">
        <f t="shared" si="7"/>
        <v>4439</v>
      </c>
      <c r="V92" s="21">
        <f t="shared" si="7"/>
        <v>4572</v>
      </c>
      <c r="W92" s="21">
        <f t="shared" si="7"/>
        <v>4700</v>
      </c>
      <c r="X92" s="21">
        <f t="shared" si="7"/>
        <v>4830</v>
      </c>
      <c r="Y92" s="21">
        <f t="shared" si="7"/>
        <v>4972</v>
      </c>
      <c r="Z92" s="21">
        <f t="shared" si="7"/>
        <v>5096</v>
      </c>
      <c r="AA92" s="21">
        <f t="shared" si="7"/>
        <v>5173</v>
      </c>
      <c r="AB92" s="21">
        <f t="shared" si="7"/>
        <v>5212</v>
      </c>
      <c r="AC92" s="21">
        <f t="shared" si="7"/>
        <v>5226</v>
      </c>
      <c r="AD92" s="21">
        <f t="shared" si="7"/>
        <v>5246</v>
      </c>
      <c r="AE92" s="21">
        <f t="shared" si="7"/>
        <v>5242</v>
      </c>
      <c r="AF92" s="21">
        <f t="shared" si="7"/>
        <v>5227</v>
      </c>
      <c r="AG92" s="21">
        <f t="shared" si="7"/>
        <v>5194</v>
      </c>
      <c r="AH92" s="21">
        <f t="shared" si="7"/>
        <v>5193</v>
      </c>
      <c r="AI92" s="21">
        <f t="shared" si="7"/>
        <v>5175</v>
      </c>
      <c r="AJ92" s="21">
        <f t="shared" si="7"/>
        <v>5107</v>
      </c>
      <c r="AK92" s="21">
        <f t="shared" si="7"/>
        <v>5016</v>
      </c>
      <c r="AL92" s="21">
        <f t="shared" si="7"/>
        <v>4912</v>
      </c>
      <c r="AM92" s="21">
        <f t="shared" si="7"/>
        <v>4852</v>
      </c>
      <c r="AN92" s="21">
        <f t="shared" si="7"/>
        <v>4807</v>
      </c>
      <c r="AO92" s="21">
        <f t="shared" si="7"/>
        <v>4780</v>
      </c>
      <c r="AP92" s="21">
        <f t="shared" si="7"/>
        <v>4760</v>
      </c>
    </row>
    <row r="94" spans="1:43" x14ac:dyDescent="0.2">
      <c r="K94" s="1" t="s">
        <v>6</v>
      </c>
      <c r="U94" s="1" t="s">
        <v>7</v>
      </c>
      <c r="AD94" s="1" t="s">
        <v>8</v>
      </c>
      <c r="AK94" s="1" t="s">
        <v>9</v>
      </c>
    </row>
    <row r="95" spans="1:43" x14ac:dyDescent="0.2">
      <c r="K95" s="4" t="s">
        <v>2</v>
      </c>
      <c r="L95" s="4"/>
      <c r="M95" s="5">
        <v>51944484</v>
      </c>
      <c r="N95" s="5"/>
      <c r="O95" s="5"/>
      <c r="P95" s="4"/>
      <c r="S95" s="4" t="s">
        <v>2</v>
      </c>
      <c r="T95" s="4"/>
      <c r="U95" s="5">
        <v>52274189</v>
      </c>
      <c r="V95" s="5"/>
      <c r="W95" s="5"/>
      <c r="X95" s="4"/>
      <c r="AA95" s="4" t="s">
        <v>2</v>
      </c>
      <c r="AB95" s="4"/>
      <c r="AC95" s="5">
        <v>52423222</v>
      </c>
      <c r="AD95" s="5"/>
      <c r="AE95" s="5"/>
      <c r="AF95" s="5"/>
      <c r="AG95" s="4"/>
      <c r="AI95" s="4" t="s">
        <v>2</v>
      </c>
      <c r="AJ95" s="4"/>
      <c r="AK95" s="5">
        <v>52461216</v>
      </c>
      <c r="AL95" s="5"/>
      <c r="AM95" s="5"/>
      <c r="AN95" s="4"/>
      <c r="AP95" s="4" t="s">
        <v>2</v>
      </c>
      <c r="AQ95" s="4"/>
    </row>
    <row r="96" spans="1:43" x14ac:dyDescent="0.2">
      <c r="K96" s="4" t="s">
        <v>3</v>
      </c>
      <c r="L96" s="4"/>
      <c r="M96" s="5">
        <v>22264836</v>
      </c>
      <c r="N96" s="5"/>
      <c r="O96" s="5"/>
      <c r="P96" s="4">
        <f>M96/(M96+M95)%</f>
        <v>30.002748980855777</v>
      </c>
      <c r="S96" s="4" t="s">
        <v>3</v>
      </c>
      <c r="T96" s="4"/>
      <c r="U96" s="5">
        <v>21493583</v>
      </c>
      <c r="V96" s="5"/>
      <c r="W96" s="5"/>
      <c r="X96" s="4">
        <f>U96/(U96+U95)%</f>
        <v>29.136820073676621</v>
      </c>
      <c r="AA96" s="4" t="s">
        <v>3</v>
      </c>
      <c r="AB96" s="4"/>
      <c r="AC96" s="5">
        <v>20778842</v>
      </c>
      <c r="AD96" s="5"/>
      <c r="AE96" s="5"/>
      <c r="AF96" s="5"/>
      <c r="AG96" s="4">
        <f>AC96/(AC96+AC95)%</f>
        <v>28.385595794129522</v>
      </c>
      <c r="AI96" s="4" t="s">
        <v>3</v>
      </c>
      <c r="AJ96" s="4"/>
      <c r="AK96" s="5">
        <v>20042768</v>
      </c>
      <c r="AL96" s="5"/>
      <c r="AM96" s="5"/>
      <c r="AN96" s="4">
        <f>AK96/(AK96+AK95)%</f>
        <v>27.643678173602158</v>
      </c>
      <c r="AP96" s="4" t="s">
        <v>3</v>
      </c>
      <c r="AQ96" s="4"/>
    </row>
    <row r="97" spans="11:43" x14ac:dyDescent="0.2">
      <c r="K97" s="4"/>
      <c r="L97" s="4"/>
      <c r="M97" s="5">
        <f>SUM(M95:M96)</f>
        <v>74209320</v>
      </c>
      <c r="N97" s="5"/>
      <c r="O97" s="5"/>
      <c r="P97" s="4"/>
      <c r="S97" s="4"/>
      <c r="T97" s="4"/>
      <c r="U97" s="5">
        <f>SUM(U95:U96)</f>
        <v>73767772</v>
      </c>
      <c r="V97" s="5"/>
      <c r="W97" s="5"/>
      <c r="X97" s="4"/>
      <c r="AA97" s="4"/>
      <c r="AB97" s="4"/>
      <c r="AC97" s="5">
        <f>SUM(AC95:AC96)</f>
        <v>73202064</v>
      </c>
      <c r="AD97" s="5"/>
      <c r="AE97" s="5"/>
      <c r="AF97" s="5"/>
      <c r="AG97" s="4"/>
      <c r="AI97" s="4"/>
      <c r="AJ97" s="4"/>
      <c r="AK97" s="5">
        <f>SUM(AK95:AK96)</f>
        <v>72503984</v>
      </c>
      <c r="AL97" s="5"/>
      <c r="AM97" s="5"/>
      <c r="AN97" s="4"/>
      <c r="AP97" s="4"/>
      <c r="AQ97" s="4"/>
    </row>
    <row r="100" spans="11:43" x14ac:dyDescent="0.2">
      <c r="K100" s="1" t="s">
        <v>10</v>
      </c>
      <c r="M100" s="12"/>
      <c r="S100" s="1" t="s">
        <v>11</v>
      </c>
      <c r="U100" s="12"/>
      <c r="AA100" s="1" t="s">
        <v>12</v>
      </c>
      <c r="AC100" s="12"/>
      <c r="AI100" s="1" t="s">
        <v>13</v>
      </c>
      <c r="AK100" s="12"/>
      <c r="AP100" s="1" t="s">
        <v>14</v>
      </c>
    </row>
    <row r="101" spans="11:43" x14ac:dyDescent="0.2">
      <c r="K101" s="4" t="s">
        <v>2</v>
      </c>
      <c r="L101" s="4"/>
      <c r="M101" s="5">
        <v>51075053</v>
      </c>
      <c r="N101" s="5"/>
      <c r="O101" s="5"/>
      <c r="P101" s="4"/>
      <c r="S101" s="4" t="s">
        <v>2</v>
      </c>
      <c r="T101" s="4"/>
      <c r="U101" s="5">
        <v>50162323</v>
      </c>
      <c r="V101" s="5"/>
      <c r="W101" s="5"/>
      <c r="X101" s="4"/>
      <c r="AA101" s="4" t="s">
        <v>2</v>
      </c>
      <c r="AB101" s="4"/>
      <c r="AC101" s="5">
        <v>49124450</v>
      </c>
      <c r="AD101" s="5"/>
      <c r="AE101" s="5"/>
      <c r="AF101" s="4"/>
      <c r="AI101" s="4" t="s">
        <v>2</v>
      </c>
      <c r="AJ101" s="4"/>
      <c r="AK101" s="5">
        <v>48521629</v>
      </c>
      <c r="AL101" s="5"/>
      <c r="AM101" s="5"/>
      <c r="AN101" s="4"/>
      <c r="AP101" s="4" t="s">
        <v>2</v>
      </c>
      <c r="AQ101" s="4"/>
    </row>
    <row r="102" spans="11:43" x14ac:dyDescent="0.2">
      <c r="K102" s="4" t="s">
        <v>3</v>
      </c>
      <c r="L102" s="4"/>
      <c r="M102" s="5">
        <v>24757637</v>
      </c>
      <c r="N102" s="5"/>
      <c r="O102" s="5"/>
      <c r="P102" s="4">
        <f>M102/(M102+M101)%</f>
        <v>32.647710373982513</v>
      </c>
      <c r="S102" s="4" t="s">
        <v>3</v>
      </c>
      <c r="T102" s="4"/>
      <c r="U102" s="5">
        <v>25462886</v>
      </c>
      <c r="V102" s="5"/>
      <c r="W102" s="5"/>
      <c r="X102" s="4">
        <f>U102/(U102+U101)%</f>
        <v>33.669838849635447</v>
      </c>
      <c r="AA102" s="4" t="s">
        <v>3</v>
      </c>
      <c r="AB102" s="4"/>
      <c r="AC102" s="5">
        <v>26174477</v>
      </c>
      <c r="AD102" s="5"/>
      <c r="AE102" s="5"/>
      <c r="AF102" s="4">
        <f>AC102/(AC102+AC101)%</f>
        <v>34.760756949431695</v>
      </c>
      <c r="AI102" s="4" t="s">
        <v>3</v>
      </c>
      <c r="AJ102" s="4"/>
      <c r="AK102" s="5">
        <v>26654751</v>
      </c>
      <c r="AL102" s="5"/>
      <c r="AM102" s="5"/>
      <c r="AN102" s="4">
        <f>AK102/(AK102+AK101)%</f>
        <v>35.456284274395756</v>
      </c>
      <c r="AP102" s="4" t="s">
        <v>3</v>
      </c>
      <c r="AQ102" s="4"/>
    </row>
    <row r="103" spans="11:43" x14ac:dyDescent="0.2">
      <c r="K103" s="4"/>
      <c r="L103" s="4"/>
      <c r="M103" s="5">
        <f>SUM(M101:M102)</f>
        <v>75832690</v>
      </c>
      <c r="N103" s="5"/>
      <c r="O103" s="5"/>
      <c r="P103" s="4"/>
      <c r="S103" s="4"/>
      <c r="T103" s="4"/>
      <c r="U103" s="5">
        <f>SUM(U101:U102)</f>
        <v>75625209</v>
      </c>
      <c r="V103" s="5"/>
      <c r="W103" s="5"/>
      <c r="X103" s="4"/>
      <c r="AA103" s="4"/>
      <c r="AB103" s="4"/>
      <c r="AC103" s="5">
        <f>SUM(AC101:AC102)</f>
        <v>75298927</v>
      </c>
      <c r="AD103" s="5"/>
      <c r="AE103" s="5"/>
      <c r="AF103" s="4"/>
      <c r="AI103" s="4"/>
      <c r="AJ103" s="4"/>
      <c r="AK103" s="5">
        <f>SUM(AK101:AK102)</f>
        <v>75176380</v>
      </c>
      <c r="AL103" s="5"/>
      <c r="AM103" s="5"/>
      <c r="AN103" s="4"/>
      <c r="AP103" s="4"/>
      <c r="AQ103" s="4"/>
    </row>
  </sheetData>
  <mergeCells count="1">
    <mergeCell ref="A1:AP1"/>
  </mergeCells>
  <phoneticPr fontId="4"/>
  <printOptions horizontalCentered="1"/>
  <pageMargins left="0.55118110236220474" right="0.19685039370078741" top="0.47244094488188981" bottom="0.19685039370078741" header="0.59055118110236227" footer="0.31496062992125984"/>
  <pageSetup paperSize="9" scale="47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4" sqref="H14"/>
    </sheetView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【新】登録自動車及び軽自動車の保有車両数推移 </vt:lpstr>
      <vt:lpstr>登録自動車及び軽自動車の保有車両数推移</vt:lpstr>
      <vt:lpstr>Sheet1</vt:lpstr>
      <vt:lpstr>'【新】登録自動車及び軽自動車の保有車両数推移 '!Print_Area</vt:lpstr>
      <vt:lpstr>登録自動車及び軽自動車の保有車両数推移!Print_Area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aday</dc:creator>
  <cp:lastModifiedBy>浅田 洋祐</cp:lastModifiedBy>
  <cp:lastPrinted>2024-09-12T06:38:49Z</cp:lastPrinted>
  <dcterms:created xsi:type="dcterms:W3CDTF">2005-01-28T02:37:29Z</dcterms:created>
  <dcterms:modified xsi:type="dcterms:W3CDTF">2025-06-12T05:50:01Z</dcterms:modified>
  <cp:contentStatus/>
</cp:coreProperties>
</file>