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管轄別、燃料別\"/>
    </mc:Choice>
  </mc:AlternateContent>
  <bookViews>
    <workbookView xWindow="0" yWindow="0" windowWidth="24000" windowHeight="9510" tabRatio="854"/>
  </bookViews>
  <sheets>
    <sheet name="管轄別、燃料別" sheetId="11" r:id="rId1"/>
  </sheets>
  <definedNames>
    <definedName name="HIDUKE">'管轄別、燃料別'!$V$2,'管轄別、燃料別'!$AN$2,'管轄別、燃料別'!$BF$2</definedName>
    <definedName name="_xlnm.Print_Area" localSheetId="0">'管轄別、燃料別'!$A$1:$BF$161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F159" i="11" l="1"/>
  <c r="BF160" i="11"/>
  <c r="BF78" i="11" l="1"/>
  <c r="BE78" i="11"/>
  <c r="BD78" i="11"/>
  <c r="AU28" i="11" l="1"/>
  <c r="AV28" i="11"/>
  <c r="AX28" i="11"/>
  <c r="AY28" i="11"/>
  <c r="I30" i="11"/>
  <c r="H30" i="11"/>
  <c r="F30" i="11"/>
  <c r="E30" i="11"/>
  <c r="G30" i="11" s="1"/>
  <c r="E28" i="11"/>
  <c r="E21" i="11"/>
  <c r="E18" i="11"/>
  <c r="E12" i="11"/>
  <c r="G29" i="11"/>
  <c r="G11" i="11"/>
  <c r="J10" i="11"/>
  <c r="G10" i="11"/>
  <c r="AZ10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0" i="11"/>
  <c r="G139" i="11"/>
  <c r="G138" i="11"/>
  <c r="G137" i="11"/>
  <c r="G134" i="11"/>
  <c r="G133" i="11"/>
  <c r="G132" i="11"/>
  <c r="G131" i="11"/>
  <c r="G129" i="11"/>
  <c r="G128" i="11"/>
  <c r="G127" i="11"/>
  <c r="G126" i="11"/>
  <c r="G124" i="11"/>
  <c r="G123" i="11"/>
  <c r="G122" i="11"/>
  <c r="G121" i="11"/>
  <c r="G119" i="11"/>
  <c r="G118" i="11"/>
  <c r="G117" i="11"/>
  <c r="G116" i="11"/>
  <c r="G115" i="11"/>
  <c r="G114" i="11"/>
  <c r="G111" i="11"/>
  <c r="G110" i="11"/>
  <c r="G108" i="11"/>
  <c r="G107" i="11"/>
  <c r="G106" i="11"/>
  <c r="G104" i="11"/>
  <c r="G103" i="11"/>
  <c r="G102" i="11"/>
  <c r="G101" i="11"/>
  <c r="G100" i="11"/>
  <c r="G98" i="11"/>
  <c r="G97" i="11"/>
  <c r="G96" i="11"/>
  <c r="G95" i="11"/>
  <c r="G94" i="11"/>
  <c r="G92" i="11"/>
  <c r="G91" i="11"/>
  <c r="G90" i="11"/>
  <c r="G87" i="11"/>
  <c r="G86" i="11"/>
  <c r="G85" i="11"/>
  <c r="G83" i="11"/>
  <c r="G82" i="11"/>
  <c r="G81" i="11"/>
  <c r="G80" i="11"/>
  <c r="G79" i="11"/>
  <c r="G76" i="11"/>
  <c r="G75" i="11"/>
  <c r="G74" i="11"/>
  <c r="G73" i="11"/>
  <c r="G71" i="11"/>
  <c r="G70" i="11"/>
  <c r="G69" i="11"/>
  <c r="G68" i="11"/>
  <c r="G67" i="11"/>
  <c r="G65" i="11"/>
  <c r="G64" i="11"/>
  <c r="G62" i="11"/>
  <c r="G61" i="11"/>
  <c r="G59" i="11"/>
  <c r="G58" i="11"/>
  <c r="G57" i="11"/>
  <c r="G56" i="11"/>
  <c r="G54" i="11"/>
  <c r="G53" i="11"/>
  <c r="G52" i="11"/>
  <c r="G50" i="11"/>
  <c r="G49" i="11"/>
  <c r="G47" i="11"/>
  <c r="G46" i="11"/>
  <c r="G44" i="11"/>
  <c r="G43" i="11"/>
  <c r="G41" i="11"/>
  <c r="G40" i="11"/>
  <c r="G39" i="11"/>
  <c r="G38" i="11"/>
  <c r="G36" i="11"/>
  <c r="G35" i="11"/>
  <c r="G33" i="11"/>
  <c r="G32" i="11"/>
  <c r="G31" i="11"/>
  <c r="G27" i="11"/>
  <c r="G26" i="11"/>
  <c r="G25" i="11"/>
  <c r="G24" i="11"/>
  <c r="G23" i="11"/>
  <c r="G22" i="11"/>
  <c r="G20" i="11"/>
  <c r="G19" i="11"/>
  <c r="G17" i="11"/>
  <c r="G16" i="11"/>
  <c r="G15" i="11"/>
  <c r="G14" i="11"/>
  <c r="G13" i="11"/>
  <c r="G9" i="11"/>
  <c r="G8" i="11"/>
  <c r="G7" i="11"/>
  <c r="G5" i="11"/>
  <c r="AY78" i="11"/>
  <c r="AX78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A78" i="11"/>
  <c r="Z78" i="11"/>
  <c r="X78" i="11"/>
  <c r="W78" i="11"/>
  <c r="U78" i="11"/>
  <c r="T78" i="11"/>
  <c r="R78" i="11"/>
  <c r="Q78" i="11"/>
  <c r="O78" i="11"/>
  <c r="N78" i="11"/>
  <c r="L78" i="11"/>
  <c r="K78" i="11"/>
  <c r="I78" i="11"/>
  <c r="H78" i="11"/>
  <c r="F78" i="11"/>
  <c r="E78" i="11"/>
  <c r="AY30" i="11"/>
  <c r="AX30" i="11"/>
  <c r="AV30" i="11"/>
  <c r="AU30" i="11"/>
  <c r="AS30" i="11"/>
  <c r="AR30" i="11"/>
  <c r="AP30" i="11"/>
  <c r="AO30" i="11"/>
  <c r="AM30" i="11"/>
  <c r="AL30" i="11"/>
  <c r="AJ30" i="11"/>
  <c r="AI30" i="11"/>
  <c r="AG30" i="11"/>
  <c r="AF30" i="11"/>
  <c r="AD30" i="11"/>
  <c r="AC30" i="11"/>
  <c r="AA30" i="11"/>
  <c r="Z30" i="11"/>
  <c r="X30" i="11"/>
  <c r="W30" i="11"/>
  <c r="U30" i="11"/>
  <c r="T30" i="11"/>
  <c r="R30" i="11"/>
  <c r="Q30" i="11"/>
  <c r="O30" i="11"/>
  <c r="N30" i="11"/>
  <c r="L30" i="11"/>
  <c r="K30" i="11"/>
  <c r="AY154" i="11"/>
  <c r="AY155" i="11" s="1"/>
  <c r="AX154" i="11"/>
  <c r="AX155" i="11" s="1"/>
  <c r="AZ154" i="11"/>
  <c r="AV154" i="11"/>
  <c r="AV155" i="11" s="1"/>
  <c r="AU154" i="11"/>
  <c r="AU155" i="11" s="1"/>
  <c r="AS154" i="11"/>
  <c r="AS155" i="11" s="1"/>
  <c r="AR154" i="11"/>
  <c r="AR155" i="11" s="1"/>
  <c r="AP154" i="11"/>
  <c r="AP155" i="11" s="1"/>
  <c r="AO154" i="11"/>
  <c r="AM154" i="11"/>
  <c r="AM155" i="11" s="1"/>
  <c r="AL154" i="11"/>
  <c r="AL155" i="11" s="1"/>
  <c r="AN154" i="11"/>
  <c r="AJ154" i="11"/>
  <c r="AJ155" i="11" s="1"/>
  <c r="AI154" i="11"/>
  <c r="AI155" i="11" s="1"/>
  <c r="AG154" i="11"/>
  <c r="AG155" i="11" s="1"/>
  <c r="AF154" i="11"/>
  <c r="AF155" i="11" s="1"/>
  <c r="AD154" i="11"/>
  <c r="AD155" i="11" s="1"/>
  <c r="AC154" i="11"/>
  <c r="AA154" i="11"/>
  <c r="AA155" i="11" s="1"/>
  <c r="Z154" i="11"/>
  <c r="Z155" i="11" s="1"/>
  <c r="AB154" i="11"/>
  <c r="X154" i="11"/>
  <c r="X155" i="11" s="1"/>
  <c r="W154" i="11"/>
  <c r="W155" i="11" s="1"/>
  <c r="R154" i="11"/>
  <c r="R155" i="11" s="1"/>
  <c r="U154" i="11"/>
  <c r="U155" i="11" s="1"/>
  <c r="T154" i="11"/>
  <c r="T155" i="11" s="1"/>
  <c r="Q154" i="11"/>
  <c r="Q155" i="11" s="1"/>
  <c r="O154" i="11"/>
  <c r="N154" i="11"/>
  <c r="N155" i="11" s="1"/>
  <c r="L154" i="11"/>
  <c r="L155" i="11" s="1"/>
  <c r="K154" i="11"/>
  <c r="K155" i="11" s="1"/>
  <c r="I154" i="11"/>
  <c r="I155" i="11" s="1"/>
  <c r="H154" i="11"/>
  <c r="H155" i="11" s="1"/>
  <c r="J156" i="11"/>
  <c r="M156" i="11"/>
  <c r="P156" i="11"/>
  <c r="F154" i="11"/>
  <c r="F155" i="11" s="1"/>
  <c r="E154" i="11"/>
  <c r="BE168" i="11"/>
  <c r="BD168" i="11"/>
  <c r="AZ168" i="11"/>
  <c r="AW168" i="11"/>
  <c r="AT168" i="11"/>
  <c r="AQ168" i="11"/>
  <c r="AN168" i="11"/>
  <c r="AK168" i="11"/>
  <c r="AH168" i="11"/>
  <c r="AE168" i="11"/>
  <c r="AB168" i="11"/>
  <c r="Y168" i="11"/>
  <c r="V168" i="11"/>
  <c r="S168" i="11"/>
  <c r="P168" i="11"/>
  <c r="M168" i="11"/>
  <c r="J168" i="11"/>
  <c r="G168" i="11"/>
  <c r="BE167" i="11"/>
  <c r="BD167" i="11"/>
  <c r="BD154" i="11" s="1"/>
  <c r="AZ167" i="11"/>
  <c r="AW167" i="11"/>
  <c r="AT167" i="11"/>
  <c r="AQ167" i="11"/>
  <c r="AN167" i="11"/>
  <c r="AK167" i="11"/>
  <c r="AH167" i="11"/>
  <c r="AE167" i="11"/>
  <c r="AB167" i="11"/>
  <c r="Y167" i="11"/>
  <c r="V167" i="11"/>
  <c r="S167" i="11"/>
  <c r="P167" i="11"/>
  <c r="M167" i="11"/>
  <c r="J167" i="11"/>
  <c r="G167" i="11"/>
  <c r="E66" i="11"/>
  <c r="E63" i="11"/>
  <c r="E60" i="11"/>
  <c r="E55" i="11"/>
  <c r="E51" i="11"/>
  <c r="E48" i="11"/>
  <c r="E45" i="11"/>
  <c r="E42" i="11"/>
  <c r="E37" i="11"/>
  <c r="E34" i="11"/>
  <c r="E159" i="11"/>
  <c r="E141" i="11"/>
  <c r="E136" i="11"/>
  <c r="E135" i="11"/>
  <c r="E130" i="11"/>
  <c r="E125" i="11"/>
  <c r="E120" i="11"/>
  <c r="E113" i="11"/>
  <c r="E109" i="11"/>
  <c r="E89" i="11"/>
  <c r="E112" i="11"/>
  <c r="E105" i="11"/>
  <c r="E99" i="11"/>
  <c r="E93" i="11"/>
  <c r="E88" i="11"/>
  <c r="E84" i="11"/>
  <c r="E77" i="11"/>
  <c r="E72" i="11"/>
  <c r="BE107" i="11"/>
  <c r="BD107" i="11"/>
  <c r="BF107" i="11" s="1"/>
  <c r="AZ107" i="11"/>
  <c r="AW107" i="11"/>
  <c r="AT107" i="11"/>
  <c r="AQ107" i="11"/>
  <c r="AN107" i="11"/>
  <c r="AK107" i="11"/>
  <c r="AK109" i="11" s="1"/>
  <c r="AH107" i="11"/>
  <c r="AE107" i="11"/>
  <c r="AB107" i="11"/>
  <c r="Y107" i="11"/>
  <c r="V107" i="11"/>
  <c r="S107" i="11"/>
  <c r="P107" i="11"/>
  <c r="M107" i="11"/>
  <c r="J107" i="11"/>
  <c r="AY66" i="11"/>
  <c r="AX66" i="11"/>
  <c r="AV66" i="11"/>
  <c r="AU66" i="11"/>
  <c r="AS66" i="11"/>
  <c r="AR66" i="11"/>
  <c r="AP66" i="11"/>
  <c r="AO66" i="11"/>
  <c r="AM66" i="11"/>
  <c r="AL66" i="11"/>
  <c r="AJ66" i="11"/>
  <c r="AI66" i="11"/>
  <c r="AG66" i="11"/>
  <c r="AF66" i="11"/>
  <c r="AD66" i="11"/>
  <c r="AC66" i="11"/>
  <c r="AA66" i="11"/>
  <c r="Z66" i="11"/>
  <c r="X66" i="11"/>
  <c r="W66" i="11"/>
  <c r="U66" i="11"/>
  <c r="T66" i="11"/>
  <c r="R66" i="11"/>
  <c r="Q66" i="11"/>
  <c r="O66" i="11"/>
  <c r="N66" i="11"/>
  <c r="L66" i="11"/>
  <c r="K66" i="11"/>
  <c r="I66" i="11"/>
  <c r="H66" i="11"/>
  <c r="F66" i="11"/>
  <c r="BE65" i="11"/>
  <c r="BD65" i="11"/>
  <c r="AZ65" i="11"/>
  <c r="AW65" i="11"/>
  <c r="AT65" i="11"/>
  <c r="AQ65" i="11"/>
  <c r="AN65" i="11"/>
  <c r="AK65" i="11"/>
  <c r="AH65" i="11"/>
  <c r="AE65" i="11"/>
  <c r="AB65" i="11"/>
  <c r="Y65" i="11"/>
  <c r="V65" i="11"/>
  <c r="S65" i="11"/>
  <c r="P65" i="11"/>
  <c r="M65" i="11"/>
  <c r="J65" i="11"/>
  <c r="BE64" i="11"/>
  <c r="BE66" i="11" s="1"/>
  <c r="BD64" i="11"/>
  <c r="BD66" i="11" s="1"/>
  <c r="AZ64" i="11"/>
  <c r="AW64" i="11"/>
  <c r="AT64" i="11"/>
  <c r="AQ64" i="11"/>
  <c r="AQ66" i="11" s="1"/>
  <c r="AN64" i="11"/>
  <c r="AN66" i="11" s="1"/>
  <c r="AK64" i="11"/>
  <c r="AH64" i="11"/>
  <c r="AE64" i="11"/>
  <c r="AE66" i="11" s="1"/>
  <c r="AB64" i="11"/>
  <c r="AB66" i="11" s="1"/>
  <c r="Y64" i="11"/>
  <c r="V64" i="11"/>
  <c r="S64" i="11"/>
  <c r="S66" i="11" s="1"/>
  <c r="P64" i="11"/>
  <c r="P66" i="11" s="1"/>
  <c r="M64" i="11"/>
  <c r="J64" i="11"/>
  <c r="AY63" i="11"/>
  <c r="AX63" i="11"/>
  <c r="AV63" i="11"/>
  <c r="AU63" i="11"/>
  <c r="AS63" i="11"/>
  <c r="AR63" i="11"/>
  <c r="AP63" i="11"/>
  <c r="AO63" i="11"/>
  <c r="AM63" i="11"/>
  <c r="AL63" i="11"/>
  <c r="AJ63" i="11"/>
  <c r="AI63" i="11"/>
  <c r="AG63" i="11"/>
  <c r="AF63" i="11"/>
  <c r="AD63" i="11"/>
  <c r="AC63" i="11"/>
  <c r="AA63" i="11"/>
  <c r="Z63" i="11"/>
  <c r="X63" i="11"/>
  <c r="W63" i="11"/>
  <c r="U63" i="11"/>
  <c r="T63" i="11"/>
  <c r="R63" i="11"/>
  <c r="Q63" i="11"/>
  <c r="O63" i="11"/>
  <c r="N63" i="11"/>
  <c r="L63" i="11"/>
  <c r="K63" i="11"/>
  <c r="I63" i="11"/>
  <c r="H63" i="11"/>
  <c r="F63" i="11"/>
  <c r="BE62" i="11"/>
  <c r="BD62" i="11"/>
  <c r="AZ62" i="11"/>
  <c r="AW62" i="11"/>
  <c r="AT62" i="11"/>
  <c r="AQ62" i="11"/>
  <c r="AN62" i="11"/>
  <c r="AK62" i="11"/>
  <c r="AH62" i="11"/>
  <c r="AE62" i="11"/>
  <c r="AB62" i="11"/>
  <c r="AB63" i="11" s="1"/>
  <c r="Y62" i="11"/>
  <c r="V62" i="11"/>
  <c r="S62" i="11"/>
  <c r="P62" i="11"/>
  <c r="P63" i="11" s="1"/>
  <c r="M62" i="11"/>
  <c r="J62" i="11"/>
  <c r="BE61" i="11"/>
  <c r="BD61" i="11"/>
  <c r="AZ61" i="11"/>
  <c r="AW61" i="11"/>
  <c r="AW63" i="11"/>
  <c r="AT61" i="11"/>
  <c r="AT63" i="11" s="1"/>
  <c r="AQ61" i="11"/>
  <c r="AQ63" i="11" s="1"/>
  <c r="AN61" i="11"/>
  <c r="AK61" i="11"/>
  <c r="AK63" i="11" s="1"/>
  <c r="AH61" i="11"/>
  <c r="AH63" i="11" s="1"/>
  <c r="AE61" i="11"/>
  <c r="AE63" i="11" s="1"/>
  <c r="AB61" i="11"/>
  <c r="Y61" i="11"/>
  <c r="Y63" i="11" s="1"/>
  <c r="V61" i="11"/>
  <c r="V63" i="11" s="1"/>
  <c r="S61" i="11"/>
  <c r="S63" i="11" s="1"/>
  <c r="P61" i="11"/>
  <c r="M61" i="11"/>
  <c r="J61" i="11"/>
  <c r="J63" i="11" s="1"/>
  <c r="AY48" i="11"/>
  <c r="AX48" i="11"/>
  <c r="AV48" i="11"/>
  <c r="AU48" i="11"/>
  <c r="AS48" i="11"/>
  <c r="AR48" i="11"/>
  <c r="AP48" i="11"/>
  <c r="AO48" i="11"/>
  <c r="AM48" i="11"/>
  <c r="AL48" i="11"/>
  <c r="AJ48" i="11"/>
  <c r="AI48" i="11"/>
  <c r="AG48" i="11"/>
  <c r="AF48" i="11"/>
  <c r="AD48" i="11"/>
  <c r="AC48" i="11"/>
  <c r="AA48" i="11"/>
  <c r="Z48" i="11"/>
  <c r="X48" i="11"/>
  <c r="W48" i="11"/>
  <c r="U48" i="11"/>
  <c r="T48" i="11"/>
  <c r="R48" i="11"/>
  <c r="Q48" i="11"/>
  <c r="O48" i="11"/>
  <c r="N48" i="11"/>
  <c r="L48" i="11"/>
  <c r="K48" i="11"/>
  <c r="I48" i="11"/>
  <c r="H48" i="11"/>
  <c r="F48" i="11"/>
  <c r="BE47" i="11"/>
  <c r="BD47" i="11"/>
  <c r="AZ47" i="11"/>
  <c r="AW47" i="11"/>
  <c r="AT47" i="11"/>
  <c r="AQ47" i="11"/>
  <c r="AN47" i="11"/>
  <c r="AK47" i="11"/>
  <c r="AH47" i="11"/>
  <c r="AE47" i="11"/>
  <c r="AB47" i="11"/>
  <c r="Y47" i="11"/>
  <c r="V47" i="11"/>
  <c r="S47" i="11"/>
  <c r="P47" i="11"/>
  <c r="M47" i="11"/>
  <c r="J47" i="11"/>
  <c r="BE46" i="11"/>
  <c r="BD46" i="11"/>
  <c r="BD48" i="11" s="1"/>
  <c r="AZ46" i="11"/>
  <c r="AW46" i="11"/>
  <c r="AW48" i="11" s="1"/>
  <c r="AT46" i="11"/>
  <c r="AQ46" i="11"/>
  <c r="AN46" i="11"/>
  <c r="AK46" i="11"/>
  <c r="AK48" i="11" s="1"/>
  <c r="AH46" i="11"/>
  <c r="AH48" i="11" s="1"/>
  <c r="AE46" i="11"/>
  <c r="AB46" i="11"/>
  <c r="AB48" i="11" s="1"/>
  <c r="Y46" i="11"/>
  <c r="Y48" i="11" s="1"/>
  <c r="V46" i="11"/>
  <c r="S46" i="11"/>
  <c r="P46" i="11"/>
  <c r="P48" i="11"/>
  <c r="M46" i="11"/>
  <c r="J46" i="11"/>
  <c r="J48" i="11" s="1"/>
  <c r="AY45" i="11"/>
  <c r="AX45" i="11"/>
  <c r="AV45" i="11"/>
  <c r="AU45" i="11"/>
  <c r="AS45" i="11"/>
  <c r="AR45" i="11"/>
  <c r="AP45" i="11"/>
  <c r="AO45" i="11"/>
  <c r="AM45" i="11"/>
  <c r="AL45" i="11"/>
  <c r="AJ45" i="11"/>
  <c r="AI45" i="11"/>
  <c r="AG45" i="11"/>
  <c r="AF45" i="11"/>
  <c r="AD45" i="11"/>
  <c r="AC45" i="11"/>
  <c r="AA45" i="11"/>
  <c r="Z45" i="11"/>
  <c r="X45" i="11"/>
  <c r="W45" i="11"/>
  <c r="U45" i="11"/>
  <c r="T45" i="11"/>
  <c r="R45" i="11"/>
  <c r="Q45" i="11"/>
  <c r="O45" i="11"/>
  <c r="N45" i="11"/>
  <c r="L45" i="11"/>
  <c r="K45" i="11"/>
  <c r="I45" i="11"/>
  <c r="H45" i="11"/>
  <c r="F45" i="11"/>
  <c r="BE44" i="11"/>
  <c r="BD44" i="11"/>
  <c r="AZ44" i="11"/>
  <c r="AW44" i="11"/>
  <c r="AT44" i="11"/>
  <c r="AQ44" i="11"/>
  <c r="AN44" i="11"/>
  <c r="AK44" i="11"/>
  <c r="AH44" i="11"/>
  <c r="AE44" i="11"/>
  <c r="AB44" i="11"/>
  <c r="Y44" i="11"/>
  <c r="V44" i="11"/>
  <c r="S44" i="11"/>
  <c r="P44" i="11"/>
  <c r="M44" i="11"/>
  <c r="J44" i="11"/>
  <c r="BE43" i="11"/>
  <c r="BD43" i="11"/>
  <c r="AZ43" i="11"/>
  <c r="AW43" i="11"/>
  <c r="AW45" i="11" s="1"/>
  <c r="AT43" i="11"/>
  <c r="AT45" i="11" s="1"/>
  <c r="AQ43" i="11"/>
  <c r="AN43" i="11"/>
  <c r="AN45" i="11"/>
  <c r="AK43" i="11"/>
  <c r="AK45" i="11" s="1"/>
  <c r="AH43" i="11"/>
  <c r="AH45" i="11"/>
  <c r="AE43" i="11"/>
  <c r="AB43" i="11"/>
  <c r="AB45" i="11" s="1"/>
  <c r="Y43" i="11"/>
  <c r="Y45" i="11" s="1"/>
  <c r="V43" i="11"/>
  <c r="V45" i="11" s="1"/>
  <c r="S43" i="11"/>
  <c r="P43" i="11"/>
  <c r="P45" i="11" s="1"/>
  <c r="M43" i="11"/>
  <c r="M45" i="11" s="1"/>
  <c r="J43" i="11"/>
  <c r="AY42" i="11"/>
  <c r="AX42" i="11"/>
  <c r="AV42" i="11"/>
  <c r="AU42" i="11"/>
  <c r="AS42" i="11"/>
  <c r="AR42" i="11"/>
  <c r="AP42" i="11"/>
  <c r="AO42" i="11"/>
  <c r="AM42" i="11"/>
  <c r="AL42" i="11"/>
  <c r="AJ42" i="11"/>
  <c r="AI42" i="11"/>
  <c r="AG42" i="11"/>
  <c r="AF42" i="11"/>
  <c r="AD42" i="11"/>
  <c r="AC42" i="11"/>
  <c r="AA42" i="11"/>
  <c r="Z42" i="11"/>
  <c r="X42" i="11"/>
  <c r="W42" i="11"/>
  <c r="U42" i="11"/>
  <c r="T42" i="11"/>
  <c r="R42" i="11"/>
  <c r="Q42" i="11"/>
  <c r="O42" i="11"/>
  <c r="N42" i="11"/>
  <c r="L42" i="11"/>
  <c r="K42" i="11"/>
  <c r="I42" i="11"/>
  <c r="H42" i="11"/>
  <c r="F42" i="11"/>
  <c r="BE41" i="11"/>
  <c r="BD41" i="11"/>
  <c r="BF41" i="11" s="1"/>
  <c r="AZ41" i="11"/>
  <c r="AW41" i="11"/>
  <c r="AT41" i="11"/>
  <c r="AQ41" i="11"/>
  <c r="AN41" i="11"/>
  <c r="AK41" i="11"/>
  <c r="AH41" i="11"/>
  <c r="AE41" i="11"/>
  <c r="AB41" i="11"/>
  <c r="Y41" i="11"/>
  <c r="V41" i="11"/>
  <c r="S41" i="11"/>
  <c r="P41" i="11"/>
  <c r="M41" i="11"/>
  <c r="J41" i="11"/>
  <c r="BD29" i="11"/>
  <c r="BF29" i="11" s="1"/>
  <c r="AS28" i="11"/>
  <c r="AR28" i="11"/>
  <c r="AP28" i="11"/>
  <c r="AO28" i="11"/>
  <c r="AM28" i="11"/>
  <c r="AL28" i="11"/>
  <c r="AJ28" i="11"/>
  <c r="AI28" i="11"/>
  <c r="AG28" i="11"/>
  <c r="AF28" i="11"/>
  <c r="AD28" i="11"/>
  <c r="AC28" i="11"/>
  <c r="AA28" i="11"/>
  <c r="Z28" i="11"/>
  <c r="X28" i="11"/>
  <c r="W28" i="11"/>
  <c r="U28" i="11"/>
  <c r="T28" i="11"/>
  <c r="R28" i="11"/>
  <c r="Q28" i="11"/>
  <c r="O28" i="11"/>
  <c r="N28" i="11"/>
  <c r="L28" i="11"/>
  <c r="K28" i="11"/>
  <c r="I28" i="11"/>
  <c r="H28" i="11"/>
  <c r="F28" i="11"/>
  <c r="BE27" i="11"/>
  <c r="BD27" i="11"/>
  <c r="AZ27" i="11"/>
  <c r="AW27" i="11"/>
  <c r="AT27" i="11"/>
  <c r="AQ27" i="11"/>
  <c r="AN27" i="11"/>
  <c r="AK27" i="11"/>
  <c r="AH27" i="11"/>
  <c r="AE27" i="11"/>
  <c r="AB27" i="11"/>
  <c r="Y27" i="11"/>
  <c r="V27" i="11"/>
  <c r="S27" i="11"/>
  <c r="P27" i="11"/>
  <c r="M27" i="11"/>
  <c r="J27" i="11"/>
  <c r="J22" i="11"/>
  <c r="I12" i="11"/>
  <c r="H12" i="11"/>
  <c r="G6" i="11"/>
  <c r="F18" i="11"/>
  <c r="G18" i="11" s="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BE17" i="11"/>
  <c r="BD17" i="11"/>
  <c r="AZ17" i="11"/>
  <c r="AW17" i="11"/>
  <c r="AT17" i="11"/>
  <c r="AT18" i="11" s="1"/>
  <c r="AQ17" i="11"/>
  <c r="AN17" i="11"/>
  <c r="AK17" i="11"/>
  <c r="AH17" i="11"/>
  <c r="AH18" i="11" s="1"/>
  <c r="AE17" i="11"/>
  <c r="AB17" i="11"/>
  <c r="Y17" i="11"/>
  <c r="V17" i="11"/>
  <c r="S17" i="11"/>
  <c r="P17" i="11"/>
  <c r="M17" i="11"/>
  <c r="J17" i="11"/>
  <c r="BE16" i="11"/>
  <c r="BD16" i="11"/>
  <c r="BF16" i="11" s="1"/>
  <c r="AZ16" i="11"/>
  <c r="AW16" i="11"/>
  <c r="AT16" i="11"/>
  <c r="AQ16" i="11"/>
  <c r="AN16" i="11"/>
  <c r="AK16" i="11"/>
  <c r="AH16" i="11"/>
  <c r="AE16" i="11"/>
  <c r="AB16" i="11"/>
  <c r="Y16" i="11"/>
  <c r="V16" i="11"/>
  <c r="S16" i="11"/>
  <c r="P16" i="11"/>
  <c r="M16" i="11"/>
  <c r="M18" i="11" s="1"/>
  <c r="J16" i="11"/>
  <c r="BE15" i="11"/>
  <c r="BD15" i="11"/>
  <c r="BD18" i="11" s="1"/>
  <c r="AZ15" i="11"/>
  <c r="AZ18" i="11" s="1"/>
  <c r="AW15" i="11"/>
  <c r="AT15" i="11"/>
  <c r="AQ15" i="11"/>
  <c r="AQ18" i="11" s="1"/>
  <c r="AN15" i="11"/>
  <c r="AN18" i="11" s="1"/>
  <c r="AK15" i="11"/>
  <c r="AH15" i="11"/>
  <c r="AE15" i="11"/>
  <c r="AE18" i="11" s="1"/>
  <c r="AB15" i="11"/>
  <c r="Y15" i="11"/>
  <c r="V15" i="11"/>
  <c r="S15" i="11"/>
  <c r="P15" i="11"/>
  <c r="M15" i="11"/>
  <c r="J15" i="11"/>
  <c r="F12" i="11"/>
  <c r="AZ31" i="11"/>
  <c r="AZ32" i="11"/>
  <c r="AZ33" i="11"/>
  <c r="AZ34" i="11" s="1"/>
  <c r="AZ35" i="11"/>
  <c r="AZ36" i="11"/>
  <c r="AZ38" i="11"/>
  <c r="AZ39" i="11"/>
  <c r="AZ40" i="11"/>
  <c r="AZ49" i="11"/>
  <c r="AZ50" i="11"/>
  <c r="AZ51" i="11" s="1"/>
  <c r="AZ52" i="11"/>
  <c r="AZ53" i="11"/>
  <c r="AZ54" i="11"/>
  <c r="AZ56" i="11"/>
  <c r="AZ57" i="11"/>
  <c r="AZ58" i="11"/>
  <c r="AZ59" i="11"/>
  <c r="AZ67" i="11"/>
  <c r="AZ68" i="11"/>
  <c r="AZ69" i="11"/>
  <c r="AZ70" i="11"/>
  <c r="AZ71" i="11"/>
  <c r="AZ73" i="11"/>
  <c r="AZ74" i="11"/>
  <c r="AZ75" i="11"/>
  <c r="AZ76" i="11"/>
  <c r="AW31" i="11"/>
  <c r="AW32" i="11"/>
  <c r="AW33" i="11"/>
  <c r="AW35" i="11"/>
  <c r="AW36" i="11"/>
  <c r="AW38" i="11"/>
  <c r="AW39" i="11"/>
  <c r="AW40" i="11"/>
  <c r="AW42" i="11"/>
  <c r="AW49" i="11"/>
  <c r="AW50" i="11"/>
  <c r="AW51" i="11" s="1"/>
  <c r="AW52" i="11"/>
  <c r="AW53" i="11"/>
  <c r="AW54" i="11"/>
  <c r="AW55" i="11" s="1"/>
  <c r="AW56" i="11"/>
  <c r="AW57" i="11"/>
  <c r="AW58" i="11"/>
  <c r="AW59" i="11"/>
  <c r="AW67" i="11"/>
  <c r="AW68" i="11"/>
  <c r="AW69" i="11"/>
  <c r="AW70" i="11"/>
  <c r="AW71" i="11"/>
  <c r="AW72" i="11" s="1"/>
  <c r="AW73" i="11"/>
  <c r="AW74" i="11"/>
  <c r="AW75" i="11"/>
  <c r="AW76" i="11"/>
  <c r="AT31" i="11"/>
  <c r="AT32" i="11"/>
  <c r="AT33" i="11"/>
  <c r="AT34" i="11" s="1"/>
  <c r="AT35" i="11"/>
  <c r="AT37" i="11" s="1"/>
  <c r="AT36" i="11"/>
  <c r="AT38" i="11"/>
  <c r="AT39" i="11"/>
  <c r="AT40" i="11"/>
  <c r="AT49" i="11"/>
  <c r="AT50" i="11"/>
  <c r="AT51" i="11" s="1"/>
  <c r="AT52" i="11"/>
  <c r="AT53" i="11"/>
  <c r="AT54" i="11"/>
  <c r="AT55" i="11" s="1"/>
  <c r="AT56" i="11"/>
  <c r="AT57" i="11"/>
  <c r="AT58" i="11"/>
  <c r="AT59" i="11"/>
  <c r="AT67" i="11"/>
  <c r="AT68" i="11"/>
  <c r="AT69" i="11"/>
  <c r="AT70" i="11"/>
  <c r="AT71" i="11"/>
  <c r="AT73" i="11"/>
  <c r="AT74" i="11"/>
  <c r="AT75" i="11"/>
  <c r="AT76" i="11"/>
  <c r="AT77" i="11" s="1"/>
  <c r="AQ31" i="11"/>
  <c r="AQ32" i="11"/>
  <c r="AQ33" i="11"/>
  <c r="AQ35" i="11"/>
  <c r="AQ36" i="11"/>
  <c r="AQ38" i="11"/>
  <c r="AQ39" i="11"/>
  <c r="AQ40" i="11"/>
  <c r="AQ49" i="11"/>
  <c r="AQ50" i="11"/>
  <c r="AQ52" i="11"/>
  <c r="AQ53" i="11"/>
  <c r="AQ55" i="11" s="1"/>
  <c r="AQ54" i="11"/>
  <c r="AQ56" i="11"/>
  <c r="AQ57" i="11"/>
  <c r="AQ58" i="11"/>
  <c r="AQ59" i="11"/>
  <c r="AQ67" i="11"/>
  <c r="AQ68" i="11"/>
  <c r="AQ69" i="11"/>
  <c r="AQ70" i="11"/>
  <c r="AQ71" i="11"/>
  <c r="AQ73" i="11"/>
  <c r="AQ74" i="11"/>
  <c r="AQ75" i="11"/>
  <c r="AQ76" i="11"/>
  <c r="AN31" i="11"/>
  <c r="AN32" i="11"/>
  <c r="AN33" i="11"/>
  <c r="AN34" i="11" s="1"/>
  <c r="AN35" i="11"/>
  <c r="AN36" i="11"/>
  <c r="AN38" i="11"/>
  <c r="AN39" i="11"/>
  <c r="AN40" i="11"/>
  <c r="AN42" i="11" s="1"/>
  <c r="AN49" i="11"/>
  <c r="AN50" i="11"/>
  <c r="AN52" i="11"/>
  <c r="AN53" i="11"/>
  <c r="AN54" i="11"/>
  <c r="AN56" i="11"/>
  <c r="AN57" i="11"/>
  <c r="AN58" i="11"/>
  <c r="AN59" i="11"/>
  <c r="AN67" i="11"/>
  <c r="AN68" i="11"/>
  <c r="AN69" i="11"/>
  <c r="AN70" i="11"/>
  <c r="AN71" i="11"/>
  <c r="AN72" i="11" s="1"/>
  <c r="AN73" i="11"/>
  <c r="AN74" i="11"/>
  <c r="AN75" i="11"/>
  <c r="AN76" i="11"/>
  <c r="AK31" i="11"/>
  <c r="AK32" i="11"/>
  <c r="AK34" i="11" s="1"/>
  <c r="AK33" i="11"/>
  <c r="AK35" i="11"/>
  <c r="AK36" i="11"/>
  <c r="AK38" i="11"/>
  <c r="AK39" i="11"/>
  <c r="AK40" i="11"/>
  <c r="AK49" i="11"/>
  <c r="AK50" i="11"/>
  <c r="AK52" i="11"/>
  <c r="AK53" i="11"/>
  <c r="AK54" i="11"/>
  <c r="AK55" i="11" s="1"/>
  <c r="AK56" i="11"/>
  <c r="AK57" i="11"/>
  <c r="AK58" i="11"/>
  <c r="AK59" i="11"/>
  <c r="AK67" i="11"/>
  <c r="AK68" i="11"/>
  <c r="AK69" i="11"/>
  <c r="AK70" i="11"/>
  <c r="AK71" i="11"/>
  <c r="AK72" i="11" s="1"/>
  <c r="AK73" i="11"/>
  <c r="AK74" i="11"/>
  <c r="AK75" i="11"/>
  <c r="AK76" i="11"/>
  <c r="AH31" i="11"/>
  <c r="AH32" i="11"/>
  <c r="AH33" i="11"/>
  <c r="AH35" i="11"/>
  <c r="AH36" i="11"/>
  <c r="AH38" i="11"/>
  <c r="AH39" i="11"/>
  <c r="AH40" i="11"/>
  <c r="AH49" i="11"/>
  <c r="AH50" i="11"/>
  <c r="AH52" i="11"/>
  <c r="AH53" i="11"/>
  <c r="AH54" i="11"/>
  <c r="AH55" i="11"/>
  <c r="AH56" i="11"/>
  <c r="AH57" i="11"/>
  <c r="AH58" i="11"/>
  <c r="AH59" i="11"/>
  <c r="AH67" i="11"/>
  <c r="AH68" i="11"/>
  <c r="AH69" i="11"/>
  <c r="AH70" i="11"/>
  <c r="AH71" i="11"/>
  <c r="AH73" i="11"/>
  <c r="AH74" i="11"/>
  <c r="AH75" i="11"/>
  <c r="AH76" i="11"/>
  <c r="AE31" i="11"/>
  <c r="AE32" i="11"/>
  <c r="AE33" i="11"/>
  <c r="AE35" i="11"/>
  <c r="AE37" i="11" s="1"/>
  <c r="AE36" i="11"/>
  <c r="AE38" i="11"/>
  <c r="AE39" i="11"/>
  <c r="AE40" i="11"/>
  <c r="AE49" i="11"/>
  <c r="AE50" i="11"/>
  <c r="AE52" i="11"/>
  <c r="AE53" i="11"/>
  <c r="AE54" i="11"/>
  <c r="AE56" i="11"/>
  <c r="AE57" i="11"/>
  <c r="AE58" i="11"/>
  <c r="AE60" i="11" s="1"/>
  <c r="AE59" i="11"/>
  <c r="AE67" i="11"/>
  <c r="AE68" i="11"/>
  <c r="AE69" i="11"/>
  <c r="AE70" i="11"/>
  <c r="AE71" i="11"/>
  <c r="AE73" i="11"/>
  <c r="AE74" i="11"/>
  <c r="AE75" i="11"/>
  <c r="AE76" i="11"/>
  <c r="AB31" i="11"/>
  <c r="AB32" i="11"/>
  <c r="AB34" i="11" s="1"/>
  <c r="AB33" i="11"/>
  <c r="AB35" i="11"/>
  <c r="AB36" i="11"/>
  <c r="AB38" i="11"/>
  <c r="AB39" i="11"/>
  <c r="AB40" i="11"/>
  <c r="AB49" i="11"/>
  <c r="AB51" i="11" s="1"/>
  <c r="AB50" i="11"/>
  <c r="AB52" i="11"/>
  <c r="AB53" i="11"/>
  <c r="AB54" i="11"/>
  <c r="AB56" i="11"/>
  <c r="AB57" i="11"/>
  <c r="AB58" i="11"/>
  <c r="AB59" i="11"/>
  <c r="AB67" i="11"/>
  <c r="AB68" i="11"/>
  <c r="AB69" i="11"/>
  <c r="AB70" i="11"/>
  <c r="AB71" i="11"/>
  <c r="AB73" i="11"/>
  <c r="AB74" i="11"/>
  <c r="AB75" i="11"/>
  <c r="AB77" i="11" s="1"/>
  <c r="AB76" i="11"/>
  <c r="Y31" i="11"/>
  <c r="Y32" i="11"/>
  <c r="Y33" i="11"/>
  <c r="Y35" i="11"/>
  <c r="Y36" i="11"/>
  <c r="Y38" i="11"/>
  <c r="Y39" i="11"/>
  <c r="Y40" i="11"/>
  <c r="Y49" i="11"/>
  <c r="Y50" i="11"/>
  <c r="Y52" i="11"/>
  <c r="Y53" i="11"/>
  <c r="Y54" i="11"/>
  <c r="Y56" i="11"/>
  <c r="Y57" i="11"/>
  <c r="Y58" i="11"/>
  <c r="Y59" i="11"/>
  <c r="Y67" i="11"/>
  <c r="Y68" i="11"/>
  <c r="Y69" i="11"/>
  <c r="Y70" i="11"/>
  <c r="Y71" i="11"/>
  <c r="Y72" i="11" s="1"/>
  <c r="Y73" i="11"/>
  <c r="Y74" i="11"/>
  <c r="Y75" i="11"/>
  <c r="Y76" i="11"/>
  <c r="Y77" i="11" s="1"/>
  <c r="V31" i="11"/>
  <c r="V32" i="11"/>
  <c r="V33" i="11"/>
  <c r="V35" i="11"/>
  <c r="V37" i="11" s="1"/>
  <c r="V36" i="11"/>
  <c r="V38" i="11"/>
  <c r="V39" i="11"/>
  <c r="V40" i="11"/>
  <c r="V49" i="11"/>
  <c r="V50" i="11"/>
  <c r="V52" i="11"/>
  <c r="V53" i="11"/>
  <c r="V55" i="11" s="1"/>
  <c r="V54" i="11"/>
  <c r="V56" i="11"/>
  <c r="V57" i="11"/>
  <c r="V58" i="11"/>
  <c r="V60" i="11" s="1"/>
  <c r="V59" i="11"/>
  <c r="V67" i="11"/>
  <c r="V68" i="11"/>
  <c r="V69" i="11"/>
  <c r="V70" i="11"/>
  <c r="V71" i="11"/>
  <c r="V73" i="11"/>
  <c r="V74" i="11"/>
  <c r="V75" i="11"/>
  <c r="V76" i="11"/>
  <c r="S31" i="11"/>
  <c r="S32" i="11"/>
  <c r="S34" i="11" s="1"/>
  <c r="S33" i="11"/>
  <c r="S35" i="11"/>
  <c r="S36" i="11"/>
  <c r="S38" i="11"/>
  <c r="S39" i="11"/>
  <c r="S40" i="11"/>
  <c r="S49" i="11"/>
  <c r="S50" i="11"/>
  <c r="S52" i="11"/>
  <c r="S53" i="11"/>
  <c r="S54" i="11"/>
  <c r="S55" i="11" s="1"/>
  <c r="S56" i="11"/>
  <c r="S57" i="11"/>
  <c r="S58" i="11"/>
  <c r="S59" i="11"/>
  <c r="S67" i="11"/>
  <c r="S68" i="11"/>
  <c r="S69" i="11"/>
  <c r="S70" i="11"/>
  <c r="S71" i="11"/>
  <c r="S73" i="11"/>
  <c r="S74" i="11"/>
  <c r="S75" i="11"/>
  <c r="S76" i="11"/>
  <c r="P31" i="11"/>
  <c r="P32" i="11"/>
  <c r="P33" i="11"/>
  <c r="P35" i="11"/>
  <c r="P36" i="11"/>
  <c r="P38" i="11"/>
  <c r="P39" i="11"/>
  <c r="P40" i="11"/>
  <c r="P49" i="11"/>
  <c r="P50" i="11"/>
  <c r="P51" i="11" s="1"/>
  <c r="P52" i="11"/>
  <c r="P53" i="11"/>
  <c r="P54" i="11"/>
  <c r="P56" i="11"/>
  <c r="P57" i="11"/>
  <c r="P58" i="11"/>
  <c r="P59" i="11"/>
  <c r="P60" i="11" s="1"/>
  <c r="P67" i="11"/>
  <c r="P68" i="11"/>
  <c r="P69" i="11"/>
  <c r="P70" i="11"/>
  <c r="P72" i="11" s="1"/>
  <c r="P71" i="11"/>
  <c r="P73" i="11"/>
  <c r="P74" i="11"/>
  <c r="P75" i="11"/>
  <c r="P76" i="11"/>
  <c r="M31" i="11"/>
  <c r="M32" i="11"/>
  <c r="M33" i="11"/>
  <c r="M35" i="11"/>
  <c r="M36" i="11"/>
  <c r="M38" i="11"/>
  <c r="M39" i="11"/>
  <c r="M40" i="11"/>
  <c r="M49" i="11"/>
  <c r="M50" i="11"/>
  <c r="M52" i="11"/>
  <c r="M53" i="11"/>
  <c r="M54" i="11"/>
  <c r="M56" i="11"/>
  <c r="M57" i="11"/>
  <c r="M58" i="11"/>
  <c r="M59" i="11"/>
  <c r="M60" i="11" s="1"/>
  <c r="M67" i="11"/>
  <c r="M68" i="11"/>
  <c r="M69" i="11"/>
  <c r="M70" i="11"/>
  <c r="M72" i="11"/>
  <c r="M71" i="11"/>
  <c r="M73" i="11"/>
  <c r="M74" i="11"/>
  <c r="M75" i="11"/>
  <c r="M77" i="11" s="1"/>
  <c r="M76" i="11"/>
  <c r="J31" i="11"/>
  <c r="J32" i="11"/>
  <c r="J33" i="11"/>
  <c r="J35" i="11"/>
  <c r="J36" i="11"/>
  <c r="J37" i="11"/>
  <c r="J38" i="11"/>
  <c r="J39" i="11"/>
  <c r="J40" i="11"/>
  <c r="J49" i="11"/>
  <c r="J51" i="11" s="1"/>
  <c r="J50" i="11"/>
  <c r="J52" i="11"/>
  <c r="J53" i="11"/>
  <c r="J54" i="11"/>
  <c r="J56" i="11"/>
  <c r="J57" i="11"/>
  <c r="J58" i="11"/>
  <c r="J59" i="11"/>
  <c r="J60" i="11" s="1"/>
  <c r="J67" i="11"/>
  <c r="J68" i="11"/>
  <c r="J69" i="11"/>
  <c r="J70" i="11"/>
  <c r="J71" i="11"/>
  <c r="J73" i="11"/>
  <c r="J74" i="11"/>
  <c r="J75" i="11"/>
  <c r="J76" i="11"/>
  <c r="BD31" i="11"/>
  <c r="BE31" i="11"/>
  <c r="BD32" i="11"/>
  <c r="BF32" i="11" s="1"/>
  <c r="BE32" i="11"/>
  <c r="BD33" i="11"/>
  <c r="BE33" i="11"/>
  <c r="BF33" i="11" s="1"/>
  <c r="BD35" i="11"/>
  <c r="BE35" i="11"/>
  <c r="BD36" i="11"/>
  <c r="BE36" i="11"/>
  <c r="BE37" i="11" s="1"/>
  <c r="BD38" i="11"/>
  <c r="BE38" i="11"/>
  <c r="BD39" i="11"/>
  <c r="BE39" i="11"/>
  <c r="BD40" i="11"/>
  <c r="BF40" i="11" s="1"/>
  <c r="BE40" i="11"/>
  <c r="BD49" i="11"/>
  <c r="BE49" i="11"/>
  <c r="BE51" i="11" s="1"/>
  <c r="BD50" i="11"/>
  <c r="BE50" i="11"/>
  <c r="BD52" i="11"/>
  <c r="BE52" i="11"/>
  <c r="BD53" i="11"/>
  <c r="BE53" i="11"/>
  <c r="BD54" i="11"/>
  <c r="BE54" i="11"/>
  <c r="BE55" i="11" s="1"/>
  <c r="BD56" i="11"/>
  <c r="BE56" i="11"/>
  <c r="BD57" i="11"/>
  <c r="BE57" i="11"/>
  <c r="BD58" i="11"/>
  <c r="BF58" i="11" s="1"/>
  <c r="BF60" i="11" s="1"/>
  <c r="BE58" i="11"/>
  <c r="BD59" i="11"/>
  <c r="BE59" i="11"/>
  <c r="BD67" i="11"/>
  <c r="BE67" i="11"/>
  <c r="BD68" i="11"/>
  <c r="BE68" i="11"/>
  <c r="BD69" i="11"/>
  <c r="BF69" i="11" s="1"/>
  <c r="BE69" i="11"/>
  <c r="BD70" i="11"/>
  <c r="BE70" i="11"/>
  <c r="BD71" i="11"/>
  <c r="BF71" i="11" s="1"/>
  <c r="BE71" i="11"/>
  <c r="BD73" i="11"/>
  <c r="BE73" i="11"/>
  <c r="BD74" i="11"/>
  <c r="BE74" i="11"/>
  <c r="BD75" i="11"/>
  <c r="BE75" i="11"/>
  <c r="BE77" i="11" s="1"/>
  <c r="BD76" i="11"/>
  <c r="BE76" i="11"/>
  <c r="BE5" i="11"/>
  <c r="BE6" i="11"/>
  <c r="BE7" i="11"/>
  <c r="BE8" i="11"/>
  <c r="BE9" i="11"/>
  <c r="BE10" i="11"/>
  <c r="BE11" i="11"/>
  <c r="BE13" i="11"/>
  <c r="BE14" i="11"/>
  <c r="BE19" i="11"/>
  <c r="BE20" i="11"/>
  <c r="BE22" i="11"/>
  <c r="BE23" i="11"/>
  <c r="BE24" i="11"/>
  <c r="BE25" i="11"/>
  <c r="BE26" i="11"/>
  <c r="BE29" i="11"/>
  <c r="BE79" i="11"/>
  <c r="BE80" i="11"/>
  <c r="BE81" i="11"/>
  <c r="BE82" i="11"/>
  <c r="BE83" i="11"/>
  <c r="BE85" i="11"/>
  <c r="BE86" i="11"/>
  <c r="BE87" i="11"/>
  <c r="BE90" i="11"/>
  <c r="BE91" i="11"/>
  <c r="BE92" i="11"/>
  <c r="BE94" i="11"/>
  <c r="BE95" i="11"/>
  <c r="BE96" i="11"/>
  <c r="BE97" i="11"/>
  <c r="BE98" i="11"/>
  <c r="BE100" i="11"/>
  <c r="BE101" i="11"/>
  <c r="BE102" i="11"/>
  <c r="BE103" i="11"/>
  <c r="BE104" i="11"/>
  <c r="BE106" i="11"/>
  <c r="BE108" i="11"/>
  <c r="BE110" i="11"/>
  <c r="BE112" i="11" s="1"/>
  <c r="BE111" i="11"/>
  <c r="BE114" i="11"/>
  <c r="BE115" i="11"/>
  <c r="BE116" i="11"/>
  <c r="BE117" i="11"/>
  <c r="BE118" i="11"/>
  <c r="BE119" i="11"/>
  <c r="BE121" i="11"/>
  <c r="BE122" i="11"/>
  <c r="BE123" i="11"/>
  <c r="BE124" i="11"/>
  <c r="BE126" i="11"/>
  <c r="BE127" i="11"/>
  <c r="BE128" i="11"/>
  <c r="BE129" i="11"/>
  <c r="BE131" i="11"/>
  <c r="BE132" i="11"/>
  <c r="BE133" i="11"/>
  <c r="BE134" i="11"/>
  <c r="BE137" i="11"/>
  <c r="BE138" i="11"/>
  <c r="BE139" i="11"/>
  <c r="BE140" i="11"/>
  <c r="BE142" i="11"/>
  <c r="BE143" i="11"/>
  <c r="BE144" i="11"/>
  <c r="BE145" i="11"/>
  <c r="BE146" i="11"/>
  <c r="BE147" i="11"/>
  <c r="BE148" i="11"/>
  <c r="BE149" i="11"/>
  <c r="BE150" i="11"/>
  <c r="BE151" i="11"/>
  <c r="BE152" i="11"/>
  <c r="BE153" i="11"/>
  <c r="BE156" i="11"/>
  <c r="BE157" i="11"/>
  <c r="BE158" i="11"/>
  <c r="BD5" i="11"/>
  <c r="BF5" i="11" s="1"/>
  <c r="BD6" i="11"/>
  <c r="BF6" i="11" s="1"/>
  <c r="BD7" i="11"/>
  <c r="BD8" i="11"/>
  <c r="BD9" i="11"/>
  <c r="BD10" i="11"/>
  <c r="BD11" i="11"/>
  <c r="BD13" i="11"/>
  <c r="BD14" i="11"/>
  <c r="BF14" i="11" s="1"/>
  <c r="BD19" i="11"/>
  <c r="BD21" i="11" s="1"/>
  <c r="BD20" i="11"/>
  <c r="BF20" i="11" s="1"/>
  <c r="BD22" i="11"/>
  <c r="BF22" i="11" s="1"/>
  <c r="BD23" i="11"/>
  <c r="BF23" i="11" s="1"/>
  <c r="BD24" i="11"/>
  <c r="BF24" i="11" s="1"/>
  <c r="BD25" i="11"/>
  <c r="BD26" i="11"/>
  <c r="BD79" i="11"/>
  <c r="BD80" i="11"/>
  <c r="BF80" i="11" s="1"/>
  <c r="BD81" i="11"/>
  <c r="BD82" i="11"/>
  <c r="BD83" i="11"/>
  <c r="BD85" i="11"/>
  <c r="BD86" i="11"/>
  <c r="BD87" i="11"/>
  <c r="BD90" i="11"/>
  <c r="BD91" i="11"/>
  <c r="BD92" i="11"/>
  <c r="BF92" i="11" s="1"/>
  <c r="BD94" i="11"/>
  <c r="BD95" i="11"/>
  <c r="BD96" i="11"/>
  <c r="BD97" i="11"/>
  <c r="BD98" i="11"/>
  <c r="BF98" i="11" s="1"/>
  <c r="BD100" i="11"/>
  <c r="BD101" i="11"/>
  <c r="BD102" i="11"/>
  <c r="BD103" i="11"/>
  <c r="BF103" i="11" s="1"/>
  <c r="BD104" i="11"/>
  <c r="BD106" i="11"/>
  <c r="BD108" i="11"/>
  <c r="BD110" i="11"/>
  <c r="BD111" i="11"/>
  <c r="BD114" i="11"/>
  <c r="BF114" i="11" s="1"/>
  <c r="BD115" i="11"/>
  <c r="BD116" i="11"/>
  <c r="BD117" i="11"/>
  <c r="BF117" i="11" s="1"/>
  <c r="BD118" i="11"/>
  <c r="BD119" i="11"/>
  <c r="BF119" i="11" s="1"/>
  <c r="BD121" i="11"/>
  <c r="BD122" i="11"/>
  <c r="BD123" i="11"/>
  <c r="BF123" i="11" s="1"/>
  <c r="BD124" i="11"/>
  <c r="BF124" i="11" s="1"/>
  <c r="BD126" i="11"/>
  <c r="BD127" i="11"/>
  <c r="BF127" i="11" s="1"/>
  <c r="BD128" i="11"/>
  <c r="BD129" i="11"/>
  <c r="BF129" i="11" s="1"/>
  <c r="BD131" i="11"/>
  <c r="BD132" i="11"/>
  <c r="BF132" i="11" s="1"/>
  <c r="BD133" i="11"/>
  <c r="BD135" i="11" s="1"/>
  <c r="BD134" i="11"/>
  <c r="BD137" i="11"/>
  <c r="BD138" i="11"/>
  <c r="BD139" i="11"/>
  <c r="BF139" i="11" s="1"/>
  <c r="BD140" i="11"/>
  <c r="BD142" i="11"/>
  <c r="BD143" i="11"/>
  <c r="BD144" i="11"/>
  <c r="BD145" i="11"/>
  <c r="BD146" i="11"/>
  <c r="BD147" i="11"/>
  <c r="BD148" i="11"/>
  <c r="BD149" i="11"/>
  <c r="BD150" i="11"/>
  <c r="BD151" i="11"/>
  <c r="BD152" i="11"/>
  <c r="BD153" i="11"/>
  <c r="BD156" i="11"/>
  <c r="BD157" i="11"/>
  <c r="BD158" i="11"/>
  <c r="BD159" i="11" s="1"/>
  <c r="F89" i="11"/>
  <c r="F113" i="11"/>
  <c r="F125" i="11"/>
  <c r="F136" i="11"/>
  <c r="F141" i="11"/>
  <c r="F159" i="11"/>
  <c r="G156" i="11"/>
  <c r="G157" i="11"/>
  <c r="G158" i="11"/>
  <c r="H89" i="11"/>
  <c r="H113" i="11"/>
  <c r="H125" i="11"/>
  <c r="H136" i="11"/>
  <c r="H141" i="11"/>
  <c r="H159" i="11"/>
  <c r="I89" i="11"/>
  <c r="I113" i="11"/>
  <c r="I125" i="11"/>
  <c r="I136" i="11"/>
  <c r="I141" i="11"/>
  <c r="I159" i="11"/>
  <c r="J5" i="11"/>
  <c r="J6" i="11"/>
  <c r="J7" i="11"/>
  <c r="J8" i="11"/>
  <c r="J9" i="11"/>
  <c r="J11" i="11"/>
  <c r="J13" i="11"/>
  <c r="J14" i="11"/>
  <c r="J19" i="11"/>
  <c r="J20" i="11"/>
  <c r="J23" i="11"/>
  <c r="J24" i="11"/>
  <c r="J25" i="11"/>
  <c r="J26" i="11"/>
  <c r="J29" i="11"/>
  <c r="J79" i="11"/>
  <c r="J80" i="11"/>
  <c r="J81" i="11"/>
  <c r="J82" i="11"/>
  <c r="J83" i="11"/>
  <c r="J85" i="11"/>
  <c r="J86" i="11"/>
  <c r="J87" i="11"/>
  <c r="J90" i="11"/>
  <c r="J91" i="11"/>
  <c r="J92" i="11"/>
  <c r="J94" i="11"/>
  <c r="J95" i="11"/>
  <c r="J96" i="11"/>
  <c r="J97" i="11"/>
  <c r="J98" i="11"/>
  <c r="J100" i="11"/>
  <c r="J101" i="11"/>
  <c r="J102" i="11"/>
  <c r="J103" i="11"/>
  <c r="J104" i="11"/>
  <c r="J106" i="11"/>
  <c r="J108" i="11"/>
  <c r="J110" i="11"/>
  <c r="J112" i="11" s="1"/>
  <c r="J111" i="11"/>
  <c r="J114" i="11"/>
  <c r="J115" i="11"/>
  <c r="J116" i="11"/>
  <c r="J117" i="11"/>
  <c r="J118" i="11"/>
  <c r="J119" i="11"/>
  <c r="J121" i="11"/>
  <c r="J122" i="11"/>
  <c r="J123" i="11"/>
  <c r="J124" i="11"/>
  <c r="J126" i="11"/>
  <c r="J127" i="11"/>
  <c r="J128" i="11"/>
  <c r="J129" i="11"/>
  <c r="J130" i="11" s="1"/>
  <c r="J131" i="11"/>
  <c r="J132" i="11"/>
  <c r="J133" i="11"/>
  <c r="J134" i="11"/>
  <c r="J135" i="11"/>
  <c r="J137" i="11"/>
  <c r="J138" i="11"/>
  <c r="J139" i="11"/>
  <c r="J140" i="11"/>
  <c r="J141" i="11" s="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7" i="11"/>
  <c r="J158" i="11"/>
  <c r="K12" i="11"/>
  <c r="K89" i="11"/>
  <c r="K113" i="11"/>
  <c r="K125" i="11"/>
  <c r="K136" i="11"/>
  <c r="K141" i="11"/>
  <c r="K159" i="11"/>
  <c r="L12" i="11"/>
  <c r="L89" i="11"/>
  <c r="L113" i="11"/>
  <c r="L125" i="11"/>
  <c r="L136" i="11"/>
  <c r="L141" i="11"/>
  <c r="L159" i="11"/>
  <c r="M5" i="11"/>
  <c r="M6" i="11"/>
  <c r="M7" i="11"/>
  <c r="M8" i="11"/>
  <c r="M9" i="11"/>
  <c r="M10" i="11"/>
  <c r="M11" i="11"/>
  <c r="M13" i="11"/>
  <c r="M14" i="11"/>
  <c r="M19" i="11"/>
  <c r="M20" i="11"/>
  <c r="M22" i="11"/>
  <c r="M23" i="11"/>
  <c r="M24" i="11"/>
  <c r="M25" i="11"/>
  <c r="M26" i="11"/>
  <c r="M29" i="11"/>
  <c r="M79" i="11"/>
  <c r="M80" i="11"/>
  <c r="M81" i="11"/>
  <c r="M82" i="11"/>
  <c r="M83" i="11"/>
  <c r="M85" i="11"/>
  <c r="M86" i="11"/>
  <c r="M87" i="11"/>
  <c r="M90" i="11"/>
  <c r="M91" i="11"/>
  <c r="M92" i="11"/>
  <c r="M93" i="11" s="1"/>
  <c r="M94" i="11"/>
  <c r="M95" i="11"/>
  <c r="M96" i="11"/>
  <c r="M97" i="11"/>
  <c r="M98" i="11"/>
  <c r="M100" i="11"/>
  <c r="M101" i="11"/>
  <c r="M102" i="11"/>
  <c r="M105" i="11" s="1"/>
  <c r="M103" i="11"/>
  <c r="M104" i="11"/>
  <c r="M106" i="11"/>
  <c r="M108" i="11"/>
  <c r="M110" i="11"/>
  <c r="M111" i="11"/>
  <c r="M114" i="11"/>
  <c r="M115" i="11"/>
  <c r="M116" i="11"/>
  <c r="M117" i="11"/>
  <c r="M118" i="11"/>
  <c r="M119" i="11"/>
  <c r="M121" i="11"/>
  <c r="M122" i="11"/>
  <c r="M123" i="11"/>
  <c r="M124" i="11"/>
  <c r="M126" i="11"/>
  <c r="M127" i="11"/>
  <c r="M128" i="11"/>
  <c r="M129" i="11"/>
  <c r="M131" i="11"/>
  <c r="M132" i="11"/>
  <c r="M133" i="11"/>
  <c r="M134" i="11"/>
  <c r="M137" i="11"/>
  <c r="M138" i="11"/>
  <c r="M139" i="11"/>
  <c r="M140" i="11"/>
  <c r="M141" i="11" s="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7" i="11"/>
  <c r="M158" i="11"/>
  <c r="N12" i="11"/>
  <c r="N89" i="11"/>
  <c r="N160" i="11" s="1"/>
  <c r="N113" i="11"/>
  <c r="N125" i="11"/>
  <c r="N136" i="11"/>
  <c r="N141" i="11"/>
  <c r="N159" i="11"/>
  <c r="O12" i="11"/>
  <c r="O89" i="11"/>
  <c r="O113" i="11"/>
  <c r="O125" i="11"/>
  <c r="O136" i="11"/>
  <c r="O141" i="11"/>
  <c r="O159" i="11"/>
  <c r="P5" i="11"/>
  <c r="P6" i="11"/>
  <c r="P7" i="11"/>
  <c r="P8" i="11"/>
  <c r="P12" i="11" s="1"/>
  <c r="P9" i="11"/>
  <c r="P10" i="11"/>
  <c r="P11" i="11"/>
  <c r="P13" i="11"/>
  <c r="P14" i="11"/>
  <c r="P19" i="11"/>
  <c r="P20" i="11"/>
  <c r="P22" i="11"/>
  <c r="P23" i="11"/>
  <c r="P24" i="11"/>
  <c r="P25" i="11"/>
  <c r="P26" i="11"/>
  <c r="P28" i="11" s="1"/>
  <c r="P29" i="11"/>
  <c r="P79" i="11"/>
  <c r="P80" i="11"/>
  <c r="P81" i="11"/>
  <c r="P82" i="11"/>
  <c r="P83" i="11"/>
  <c r="P85" i="11"/>
  <c r="P86" i="11"/>
  <c r="P87" i="11"/>
  <c r="P90" i="11"/>
  <c r="P91" i="11"/>
  <c r="P93" i="11"/>
  <c r="P92" i="11"/>
  <c r="P94" i="11"/>
  <c r="P95" i="11"/>
  <c r="P96" i="11"/>
  <c r="P99" i="11" s="1"/>
  <c r="P97" i="11"/>
  <c r="P98" i="11"/>
  <c r="P100" i="11"/>
  <c r="P101" i="11"/>
  <c r="P102" i="11"/>
  <c r="P103" i="11"/>
  <c r="P104" i="11"/>
  <c r="P106" i="11"/>
  <c r="P109" i="11" s="1"/>
  <c r="P108" i="11"/>
  <c r="P110" i="11"/>
  <c r="P112" i="11"/>
  <c r="P111" i="11"/>
  <c r="P114" i="11"/>
  <c r="P115" i="11"/>
  <c r="P116" i="11"/>
  <c r="P117" i="11"/>
  <c r="P118" i="11"/>
  <c r="P119" i="11"/>
  <c r="P120" i="11"/>
  <c r="P121" i="11"/>
  <c r="P122" i="11"/>
  <c r="P123" i="11"/>
  <c r="P124" i="11"/>
  <c r="P126" i="11"/>
  <c r="P127" i="11"/>
  <c r="P128" i="11"/>
  <c r="P129" i="11"/>
  <c r="P131" i="11"/>
  <c r="P132" i="11"/>
  <c r="P133" i="11"/>
  <c r="P135" i="11" s="1"/>
  <c r="P134" i="11"/>
  <c r="P137" i="11"/>
  <c r="P138" i="11"/>
  <c r="P139" i="11"/>
  <c r="P141" i="11" s="1"/>
  <c r="P140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7" i="11"/>
  <c r="P158" i="11"/>
  <c r="Q12" i="11"/>
  <c r="Q89" i="11"/>
  <c r="Q113" i="11"/>
  <c r="Q125" i="11"/>
  <c r="Q136" i="11"/>
  <c r="Q141" i="11"/>
  <c r="Q159" i="11"/>
  <c r="R12" i="11"/>
  <c r="R89" i="11"/>
  <c r="R113" i="11"/>
  <c r="R125" i="11"/>
  <c r="R136" i="11"/>
  <c r="R141" i="11"/>
  <c r="R159" i="11"/>
  <c r="S5" i="11"/>
  <c r="S6" i="11"/>
  <c r="S7" i="11"/>
  <c r="S8" i="11"/>
  <c r="S9" i="11"/>
  <c r="S10" i="11"/>
  <c r="S11" i="11"/>
  <c r="S13" i="11"/>
  <c r="S14" i="11"/>
  <c r="S19" i="11"/>
  <c r="S20" i="11"/>
  <c r="S22" i="11"/>
  <c r="S23" i="11"/>
  <c r="S24" i="11"/>
  <c r="S25" i="11"/>
  <c r="S26" i="11"/>
  <c r="S29" i="11"/>
  <c r="S79" i="11"/>
  <c r="S80" i="11"/>
  <c r="S81" i="11"/>
  <c r="S82" i="11"/>
  <c r="S83" i="11"/>
  <c r="S84" i="11" s="1"/>
  <c r="S85" i="11"/>
  <c r="S86" i="11"/>
  <c r="S87" i="11"/>
  <c r="S90" i="11"/>
  <c r="S91" i="11"/>
  <c r="S92" i="11"/>
  <c r="S94" i="11"/>
  <c r="S95" i="11"/>
  <c r="S96" i="11"/>
  <c r="S99" i="11" s="1"/>
  <c r="S97" i="11"/>
  <c r="S98" i="11"/>
  <c r="S100" i="11"/>
  <c r="S101" i="11"/>
  <c r="S102" i="11"/>
  <c r="S103" i="11"/>
  <c r="S104" i="11"/>
  <c r="S105" i="11" s="1"/>
  <c r="S106" i="11"/>
  <c r="S108" i="11"/>
  <c r="S110" i="11"/>
  <c r="S111" i="11"/>
  <c r="S112" i="11" s="1"/>
  <c r="S114" i="11"/>
  <c r="S115" i="11"/>
  <c r="S116" i="11"/>
  <c r="S117" i="11"/>
  <c r="S118" i="11"/>
  <c r="S119" i="11"/>
  <c r="S121" i="11"/>
  <c r="S122" i="11"/>
  <c r="S123" i="11"/>
  <c r="S124" i="11"/>
  <c r="S126" i="11"/>
  <c r="S127" i="11"/>
  <c r="S128" i="11"/>
  <c r="S130" i="11" s="1"/>
  <c r="S129" i="11"/>
  <c r="S131" i="11"/>
  <c r="S132" i="11"/>
  <c r="S133" i="11"/>
  <c r="S135" i="11" s="1"/>
  <c r="S134" i="11"/>
  <c r="S137" i="11"/>
  <c r="S138" i="11"/>
  <c r="S139" i="11"/>
  <c r="S140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6" i="11"/>
  <c r="S157" i="11"/>
  <c r="S158" i="11"/>
  <c r="T12" i="11"/>
  <c r="T89" i="11"/>
  <c r="T113" i="11"/>
  <c r="T125" i="11"/>
  <c r="T136" i="11"/>
  <c r="T141" i="11"/>
  <c r="T159" i="11"/>
  <c r="U12" i="11"/>
  <c r="U89" i="11"/>
  <c r="U113" i="11"/>
  <c r="U125" i="11"/>
  <c r="U136" i="11"/>
  <c r="U141" i="11"/>
  <c r="U159" i="11"/>
  <c r="V5" i="11"/>
  <c r="V6" i="11"/>
  <c r="V7" i="11"/>
  <c r="V8" i="11"/>
  <c r="V9" i="11"/>
  <c r="V10" i="11"/>
  <c r="V11" i="11"/>
  <c r="V13" i="11"/>
  <c r="V14" i="11"/>
  <c r="V19" i="11"/>
  <c r="V21" i="11" s="1"/>
  <c r="V20" i="11"/>
  <c r="V22" i="11"/>
  <c r="V23" i="11"/>
  <c r="V24" i="11"/>
  <c r="V25" i="11"/>
  <c r="V26" i="11"/>
  <c r="V29" i="11"/>
  <c r="V79" i="11"/>
  <c r="V80" i="11"/>
  <c r="V81" i="11"/>
  <c r="V82" i="11"/>
  <c r="V83" i="11"/>
  <c r="V85" i="11"/>
  <c r="V86" i="11"/>
  <c r="V87" i="11"/>
  <c r="V90" i="11"/>
  <c r="V91" i="11"/>
  <c r="V92" i="11"/>
  <c r="V94" i="11"/>
  <c r="V95" i="11"/>
  <c r="V96" i="11"/>
  <c r="V97" i="11"/>
  <c r="V98" i="11"/>
  <c r="V100" i="11"/>
  <c r="V101" i="11"/>
  <c r="V102" i="11"/>
  <c r="V103" i="11"/>
  <c r="V104" i="11"/>
  <c r="V106" i="11"/>
  <c r="V109" i="11" s="1"/>
  <c r="V108" i="11"/>
  <c r="V110" i="11"/>
  <c r="V111" i="11"/>
  <c r="V114" i="11"/>
  <c r="V115" i="11"/>
  <c r="V116" i="11"/>
  <c r="V117" i="11"/>
  <c r="V118" i="11"/>
  <c r="V119" i="11"/>
  <c r="V121" i="11"/>
  <c r="V122" i="11"/>
  <c r="V123" i="11"/>
  <c r="V124" i="11"/>
  <c r="V126" i="11"/>
  <c r="V127" i="11"/>
  <c r="V128" i="11"/>
  <c r="V129" i="11"/>
  <c r="V131" i="11"/>
  <c r="V132" i="11"/>
  <c r="V133" i="11"/>
  <c r="V135" i="11" s="1"/>
  <c r="V134" i="11"/>
  <c r="V137" i="11"/>
  <c r="V138" i="11"/>
  <c r="V139" i="11"/>
  <c r="V140" i="11"/>
  <c r="V142" i="11"/>
  <c r="V143" i="11"/>
  <c r="V144" i="11"/>
  <c r="V145" i="11"/>
  <c r="V146" i="11"/>
  <c r="V147" i="11"/>
  <c r="V148" i="11"/>
  <c r="V149" i="11"/>
  <c r="V150" i="11"/>
  <c r="V151" i="11"/>
  <c r="V152" i="11"/>
  <c r="V153" i="11"/>
  <c r="V156" i="11"/>
  <c r="V157" i="11"/>
  <c r="V158" i="11"/>
  <c r="W12" i="11"/>
  <c r="W89" i="11"/>
  <c r="W113" i="11"/>
  <c r="W125" i="11"/>
  <c r="W136" i="11"/>
  <c r="W141" i="11"/>
  <c r="W159" i="11"/>
  <c r="X12" i="11"/>
  <c r="X89" i="11"/>
  <c r="X113" i="11"/>
  <c r="X125" i="11"/>
  <c r="X136" i="11"/>
  <c r="X141" i="11"/>
  <c r="X159" i="11"/>
  <c r="Y5" i="11"/>
  <c r="Y6" i="11"/>
  <c r="Y7" i="11"/>
  <c r="Y8" i="11"/>
  <c r="Y9" i="11"/>
  <c r="Y10" i="11"/>
  <c r="Y11" i="11"/>
  <c r="Y13" i="11"/>
  <c r="Y14" i="11"/>
  <c r="Y19" i="11"/>
  <c r="Y20" i="11"/>
  <c r="Y22" i="11"/>
  <c r="Y23" i="11"/>
  <c r="Y24" i="11"/>
  <c r="Y25" i="11"/>
  <c r="Y26" i="11"/>
  <c r="Y29" i="11"/>
  <c r="Y79" i="11"/>
  <c r="Y80" i="11"/>
  <c r="Y81" i="11"/>
  <c r="Y82" i="11"/>
  <c r="Y83" i="11"/>
  <c r="Y85" i="11"/>
  <c r="Y86" i="11"/>
  <c r="Y87" i="11"/>
  <c r="Y90" i="11"/>
  <c r="Y91" i="11"/>
  <c r="Y92" i="11"/>
  <c r="Y94" i="11"/>
  <c r="Y95" i="11"/>
  <c r="Y96" i="11"/>
  <c r="Y97" i="11"/>
  <c r="Y98" i="11"/>
  <c r="Y100" i="11"/>
  <c r="Y101" i="11"/>
  <c r="Y102" i="11"/>
  <c r="Y103" i="11"/>
  <c r="Y104" i="11"/>
  <c r="Y106" i="11"/>
  <c r="Y109" i="11" s="1"/>
  <c r="Y108" i="11"/>
  <c r="Y110" i="11"/>
  <c r="Y111" i="11"/>
  <c r="Y114" i="11"/>
  <c r="Y115" i="11"/>
  <c r="Y116" i="11"/>
  <c r="Y117" i="11"/>
  <c r="Y118" i="11"/>
  <c r="Y119" i="11"/>
  <c r="Y121" i="11"/>
  <c r="Y122" i="11"/>
  <c r="Y123" i="11"/>
  <c r="Y124" i="11"/>
  <c r="Y126" i="11"/>
  <c r="Y127" i="11"/>
  <c r="Y128" i="11"/>
  <c r="Y130" i="11" s="1"/>
  <c r="Y129" i="11"/>
  <c r="Y131" i="11"/>
  <c r="Y132" i="11"/>
  <c r="Y133" i="11"/>
  <c r="Y135" i="11" s="1"/>
  <c r="Y134" i="11"/>
  <c r="Y137" i="11"/>
  <c r="Y138" i="11"/>
  <c r="Y139" i="11"/>
  <c r="Y140" i="11"/>
  <c r="Y142" i="11"/>
  <c r="Y143" i="11"/>
  <c r="Y144" i="11"/>
  <c r="Y145" i="11"/>
  <c r="Y146" i="11"/>
  <c r="Y147" i="11"/>
  <c r="Y148" i="11"/>
  <c r="Y149" i="11"/>
  <c r="Y150" i="11"/>
  <c r="Y151" i="11"/>
  <c r="Y152" i="11"/>
  <c r="Y153" i="11"/>
  <c r="Y156" i="11"/>
  <c r="Y157" i="11"/>
  <c r="Y158" i="11"/>
  <c r="Z12" i="11"/>
  <c r="Z89" i="11"/>
  <c r="Z113" i="11"/>
  <c r="Z125" i="11"/>
  <c r="Z136" i="11"/>
  <c r="Z141" i="11"/>
  <c r="Z159" i="11"/>
  <c r="AA12" i="11"/>
  <c r="AA89" i="11"/>
  <c r="AA113" i="11"/>
  <c r="AA125" i="11"/>
  <c r="AA136" i="11"/>
  <c r="AA141" i="11"/>
  <c r="AA159" i="11"/>
  <c r="AB5" i="11"/>
  <c r="AB6" i="11"/>
  <c r="AB12" i="11" s="1"/>
  <c r="AB7" i="11"/>
  <c r="AB8" i="11"/>
  <c r="AB9" i="11"/>
  <c r="AB10" i="11"/>
  <c r="AB11" i="11"/>
  <c r="AB13" i="11"/>
  <c r="AB14" i="11"/>
  <c r="AB19" i="11"/>
  <c r="AB20" i="11"/>
  <c r="AB22" i="11"/>
  <c r="AB23" i="11"/>
  <c r="AB24" i="11"/>
  <c r="AB25" i="11"/>
  <c r="AB28" i="11" s="1"/>
  <c r="AB26" i="11"/>
  <c r="AB29" i="11"/>
  <c r="AB79" i="11"/>
  <c r="AB89" i="11" s="1"/>
  <c r="AB80" i="11"/>
  <c r="AB81" i="11"/>
  <c r="AB82" i="11"/>
  <c r="AB84" i="11"/>
  <c r="AB83" i="11"/>
  <c r="AB85" i="11"/>
  <c r="AB86" i="11"/>
  <c r="AB88" i="11"/>
  <c r="AB87" i="11"/>
  <c r="AB90" i="11"/>
  <c r="AB91" i="11"/>
  <c r="AB92" i="11"/>
  <c r="AB94" i="11"/>
  <c r="AB95" i="11"/>
  <c r="AB96" i="11"/>
  <c r="AB97" i="11"/>
  <c r="AB99" i="11" s="1"/>
  <c r="AB98" i="11"/>
  <c r="AB100" i="11"/>
  <c r="AB101" i="11"/>
  <c r="AB102" i="11"/>
  <c r="AB105" i="11" s="1"/>
  <c r="AB103" i="11"/>
  <c r="AB104" i="11"/>
  <c r="AB106" i="11"/>
  <c r="AB108" i="11"/>
  <c r="AB110" i="11"/>
  <c r="AB111" i="11"/>
  <c r="AB114" i="11"/>
  <c r="AB115" i="11"/>
  <c r="AB116" i="11"/>
  <c r="AB117" i="11"/>
  <c r="AB118" i="11"/>
  <c r="AB120" i="11"/>
  <c r="AB119" i="11"/>
  <c r="AB121" i="11"/>
  <c r="AB122" i="11"/>
  <c r="AB123" i="11"/>
  <c r="AB124" i="11"/>
  <c r="AB126" i="11"/>
  <c r="AB127" i="11"/>
  <c r="AB128" i="11"/>
  <c r="AB129" i="11"/>
  <c r="AB131" i="11"/>
  <c r="AB132" i="11"/>
  <c r="AB133" i="11"/>
  <c r="AB135" i="11" s="1"/>
  <c r="AB134" i="11"/>
  <c r="AB137" i="11"/>
  <c r="AB138" i="11"/>
  <c r="AB139" i="11"/>
  <c r="AB141" i="11" s="1"/>
  <c r="AB140" i="11"/>
  <c r="AB142" i="11"/>
  <c r="AB143" i="11"/>
  <c r="AB144" i="11"/>
  <c r="AB145" i="11"/>
  <c r="AB146" i="11"/>
  <c r="AB147" i="11"/>
  <c r="AB148" i="11"/>
  <c r="AB149" i="11"/>
  <c r="AB150" i="11"/>
  <c r="AB151" i="11"/>
  <c r="AB152" i="11"/>
  <c r="AB153" i="11"/>
  <c r="AB156" i="11"/>
  <c r="AB157" i="11"/>
  <c r="AB158" i="11"/>
  <c r="AC12" i="11"/>
  <c r="AC89" i="11"/>
  <c r="AC113" i="11"/>
  <c r="AC125" i="11"/>
  <c r="AC136" i="11"/>
  <c r="AC141" i="11"/>
  <c r="AC159" i="11"/>
  <c r="AD12" i="11"/>
  <c r="AD89" i="11"/>
  <c r="AD113" i="11"/>
  <c r="AD125" i="11"/>
  <c r="AD136" i="11"/>
  <c r="AD141" i="11"/>
  <c r="AD159" i="11"/>
  <c r="AE5" i="11"/>
  <c r="AE6" i="11"/>
  <c r="AE7" i="11"/>
  <c r="AE8" i="11"/>
  <c r="AE9" i="11"/>
  <c r="AE10" i="11"/>
  <c r="AE11" i="11"/>
  <c r="AE13" i="11"/>
  <c r="AE14" i="11"/>
  <c r="AE19" i="11"/>
  <c r="AE21" i="11" s="1"/>
  <c r="AE20" i="11"/>
  <c r="AE22" i="11"/>
  <c r="AE23" i="11"/>
  <c r="AE24" i="11"/>
  <c r="AE25" i="11"/>
  <c r="AE26" i="11"/>
  <c r="AE29" i="11"/>
  <c r="AE79" i="11"/>
  <c r="AE80" i="11"/>
  <c r="AE81" i="11"/>
  <c r="AE82" i="11"/>
  <c r="AE84" i="11" s="1"/>
  <c r="AE83" i="11"/>
  <c r="AE85" i="11"/>
  <c r="AE86" i="11"/>
  <c r="AE87" i="11"/>
  <c r="AE90" i="11"/>
  <c r="AE91" i="11"/>
  <c r="AE92" i="11"/>
  <c r="AE94" i="11"/>
  <c r="AE95" i="11"/>
  <c r="AE96" i="11"/>
  <c r="AE97" i="11"/>
  <c r="AE98" i="11"/>
  <c r="AE100" i="11"/>
  <c r="AE101" i="11"/>
  <c r="AE102" i="11"/>
  <c r="AE103" i="11"/>
  <c r="AE104" i="11"/>
  <c r="AE106" i="11"/>
  <c r="AE108" i="11"/>
  <c r="AE110" i="11"/>
  <c r="AE111" i="11"/>
  <c r="AE114" i="11"/>
  <c r="AE115" i="11"/>
  <c r="AE116" i="11"/>
  <c r="AE117" i="11"/>
  <c r="AE118" i="11"/>
  <c r="AE119" i="11"/>
  <c r="AE121" i="11"/>
  <c r="AE122" i="11"/>
  <c r="AE123" i="11"/>
  <c r="AE124" i="11"/>
  <c r="AE126" i="11"/>
  <c r="AE127" i="11"/>
  <c r="AE128" i="11"/>
  <c r="AE129" i="11"/>
  <c r="AE131" i="11"/>
  <c r="AE132" i="11"/>
  <c r="AE133" i="11"/>
  <c r="AE134" i="11"/>
  <c r="AE137" i="11"/>
  <c r="AE141" i="11" s="1"/>
  <c r="AE138" i="11"/>
  <c r="AE139" i="11"/>
  <c r="AE140" i="11"/>
  <c r="AE142" i="11"/>
  <c r="AE143" i="11"/>
  <c r="AE144" i="11"/>
  <c r="AE145" i="11"/>
  <c r="AE146" i="11"/>
  <c r="AE147" i="11"/>
  <c r="AE148" i="11"/>
  <c r="AE149" i="11"/>
  <c r="AE150" i="11"/>
  <c r="AE151" i="11"/>
  <c r="AE152" i="11"/>
  <c r="AE153" i="11"/>
  <c r="AE156" i="11"/>
  <c r="AE159" i="11" s="1"/>
  <c r="AE157" i="11"/>
  <c r="AE158" i="11"/>
  <c r="AF12" i="11"/>
  <c r="AF89" i="11"/>
  <c r="AF113" i="11"/>
  <c r="AF125" i="11"/>
  <c r="AF136" i="11"/>
  <c r="AF141" i="11"/>
  <c r="AF159" i="11"/>
  <c r="AG12" i="11"/>
  <c r="AG89" i="11"/>
  <c r="AG113" i="11"/>
  <c r="AG125" i="11"/>
  <c r="AG136" i="11"/>
  <c r="AG141" i="11"/>
  <c r="AG159" i="11"/>
  <c r="AH5" i="11"/>
  <c r="AH6" i="11"/>
  <c r="AH7" i="11"/>
  <c r="AH8" i="11"/>
  <c r="AH9" i="11"/>
  <c r="AH10" i="11"/>
  <c r="AH11" i="11"/>
  <c r="AH13" i="11"/>
  <c r="AH14" i="11"/>
  <c r="AH19" i="11"/>
  <c r="AH20" i="11"/>
  <c r="AH21" i="11" s="1"/>
  <c r="AH22" i="11"/>
  <c r="AH23" i="11"/>
  <c r="AH24" i="11"/>
  <c r="AH25" i="11"/>
  <c r="AH26" i="11"/>
  <c r="AH28" i="11" s="1"/>
  <c r="AH29" i="11"/>
  <c r="AH79" i="11"/>
  <c r="AH80" i="11"/>
  <c r="AH81" i="11"/>
  <c r="AH82" i="11"/>
  <c r="AH84" i="11" s="1"/>
  <c r="AH83" i="11"/>
  <c r="AH85" i="11"/>
  <c r="AH86" i="11"/>
  <c r="AH88" i="11" s="1"/>
  <c r="AH87" i="11"/>
  <c r="AH90" i="11"/>
  <c r="AH91" i="11"/>
  <c r="AH93" i="11" s="1"/>
  <c r="AH92" i="11"/>
  <c r="AH94" i="11"/>
  <c r="AH95" i="11"/>
  <c r="AH96" i="11"/>
  <c r="AH99" i="11" s="1"/>
  <c r="AH97" i="11"/>
  <c r="AH98" i="11"/>
  <c r="AH100" i="11"/>
  <c r="AH101" i="11"/>
  <c r="AH102" i="11"/>
  <c r="AH103" i="11"/>
  <c r="AH104" i="11"/>
  <c r="AH105" i="11" s="1"/>
  <c r="AH106" i="11"/>
  <c r="AH108" i="11"/>
  <c r="AH110" i="11"/>
  <c r="AH111" i="11"/>
  <c r="AH112" i="11" s="1"/>
  <c r="AH114" i="11"/>
  <c r="AH115" i="11"/>
  <c r="AH116" i="11"/>
  <c r="AH117" i="11"/>
  <c r="AH118" i="11"/>
  <c r="AH119" i="11"/>
  <c r="AH121" i="11"/>
  <c r="AH122" i="11"/>
  <c r="AH123" i="11"/>
  <c r="AH124" i="11"/>
  <c r="AH126" i="11"/>
  <c r="AH136" i="11" s="1"/>
  <c r="AH127" i="11"/>
  <c r="AH128" i="11"/>
  <c r="AH129" i="11"/>
  <c r="AH131" i="11"/>
  <c r="AH132" i="11"/>
  <c r="AH133" i="11"/>
  <c r="AH134" i="11"/>
  <c r="AH135" i="11" s="1"/>
  <c r="AH137" i="11"/>
  <c r="AH138" i="11"/>
  <c r="AH139" i="11"/>
  <c r="AH140" i="11"/>
  <c r="AH142" i="11"/>
  <c r="AH143" i="11"/>
  <c r="AH144" i="11"/>
  <c r="AH145" i="11"/>
  <c r="AH146" i="11"/>
  <c r="AH147" i="11"/>
  <c r="AH148" i="11"/>
  <c r="AH149" i="11"/>
  <c r="AH150" i="11"/>
  <c r="AH151" i="11"/>
  <c r="AH152" i="11"/>
  <c r="AH153" i="11"/>
  <c r="AH156" i="11"/>
  <c r="AH157" i="11"/>
  <c r="AH158" i="11"/>
  <c r="AI12" i="11"/>
  <c r="AI89" i="11"/>
  <c r="AI113" i="11"/>
  <c r="AI125" i="11"/>
  <c r="AI136" i="11"/>
  <c r="AI141" i="11"/>
  <c r="AI159" i="11"/>
  <c r="AJ12" i="11"/>
  <c r="AJ89" i="11"/>
  <c r="AJ113" i="11"/>
  <c r="AJ125" i="11"/>
  <c r="AJ136" i="11"/>
  <c r="AJ141" i="11"/>
  <c r="AJ159" i="11"/>
  <c r="AK5" i="11"/>
  <c r="AK6" i="11"/>
  <c r="AK7" i="11"/>
  <c r="AK8" i="11"/>
  <c r="AK9" i="11"/>
  <c r="AK10" i="11"/>
  <c r="AK11" i="11"/>
  <c r="AK13" i="11"/>
  <c r="AK14" i="11"/>
  <c r="AK19" i="11"/>
  <c r="AK20" i="11"/>
  <c r="AK22" i="11"/>
  <c r="AK23" i="11"/>
  <c r="AK24" i="11"/>
  <c r="AK25" i="11"/>
  <c r="AK26" i="11"/>
  <c r="AK29" i="11"/>
  <c r="AK79" i="11"/>
  <c r="AK80" i="11"/>
  <c r="AK81" i="11"/>
  <c r="AK82" i="11"/>
  <c r="AK83" i="11"/>
  <c r="AK85" i="11"/>
  <c r="AK86" i="11"/>
  <c r="AK87" i="11"/>
  <c r="AK88" i="11"/>
  <c r="AK90" i="11"/>
  <c r="AK91" i="11"/>
  <c r="AK92" i="11"/>
  <c r="AK94" i="11"/>
  <c r="AK95" i="11"/>
  <c r="AK96" i="11"/>
  <c r="AK97" i="11"/>
  <c r="AK98" i="11"/>
  <c r="AK100" i="11"/>
  <c r="AK101" i="11"/>
  <c r="AK102" i="11"/>
  <c r="AK103" i="11"/>
  <c r="AK104" i="11"/>
  <c r="AK105" i="11" s="1"/>
  <c r="AK106" i="11"/>
  <c r="AK108" i="11"/>
  <c r="AK110" i="11"/>
  <c r="AK112" i="11"/>
  <c r="AK111" i="11"/>
  <c r="AK114" i="11"/>
  <c r="AK115" i="11"/>
  <c r="AK116" i="11"/>
  <c r="AK117" i="11"/>
  <c r="AK118" i="11"/>
  <c r="AK119" i="11"/>
  <c r="AK120" i="11" s="1"/>
  <c r="AK121" i="11"/>
  <c r="AK122" i="11"/>
  <c r="AK123" i="11"/>
  <c r="AK124" i="11"/>
  <c r="AK126" i="11"/>
  <c r="AK127" i="11"/>
  <c r="AK128" i="11"/>
  <c r="AK129" i="11"/>
  <c r="AK131" i="11"/>
  <c r="AK132" i="11"/>
  <c r="AK133" i="11"/>
  <c r="AK134" i="11"/>
  <c r="AK135" i="11" s="1"/>
  <c r="AK137" i="11"/>
  <c r="AK138" i="11"/>
  <c r="AK139" i="11"/>
  <c r="AK140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6" i="11"/>
  <c r="AK159" i="11" s="1"/>
  <c r="AK157" i="11"/>
  <c r="AK158" i="11"/>
  <c r="AL12" i="11"/>
  <c r="AL89" i="11"/>
  <c r="AL113" i="11"/>
  <c r="AL125" i="11"/>
  <c r="AL136" i="11"/>
  <c r="AL141" i="11"/>
  <c r="AL159" i="11"/>
  <c r="AM12" i="11"/>
  <c r="AM89" i="11"/>
  <c r="AM113" i="11"/>
  <c r="AM125" i="11"/>
  <c r="AM136" i="11"/>
  <c r="AM141" i="11"/>
  <c r="AM159" i="11"/>
  <c r="AN5" i="11"/>
  <c r="AN6" i="11"/>
  <c r="AN7" i="11"/>
  <c r="AN8" i="11"/>
  <c r="AN9" i="11"/>
  <c r="AN10" i="11"/>
  <c r="AN11" i="11"/>
  <c r="AN13" i="11"/>
  <c r="AN14" i="11"/>
  <c r="AN19" i="11"/>
  <c r="AN20" i="11"/>
  <c r="AN21" i="11" s="1"/>
  <c r="AN22" i="11"/>
  <c r="AN23" i="11"/>
  <c r="AN24" i="11"/>
  <c r="AN25" i="11"/>
  <c r="AN26" i="11"/>
  <c r="AN29" i="11"/>
  <c r="AN79" i="11"/>
  <c r="AN80" i="11"/>
  <c r="AN81" i="11"/>
  <c r="AN82" i="11"/>
  <c r="AN83" i="11"/>
  <c r="AN85" i="11"/>
  <c r="AN86" i="11"/>
  <c r="AN87" i="11"/>
  <c r="AN90" i="11"/>
  <c r="AN91" i="11"/>
  <c r="AN92" i="11"/>
  <c r="AN94" i="11"/>
  <c r="AN95" i="11"/>
  <c r="AN96" i="11"/>
  <c r="AN99" i="11" s="1"/>
  <c r="AN97" i="11"/>
  <c r="AN98" i="11"/>
  <c r="AN100" i="11"/>
  <c r="AN101" i="11"/>
  <c r="AN102" i="11"/>
  <c r="AN103" i="11"/>
  <c r="AN104" i="11"/>
  <c r="AN106" i="11"/>
  <c r="AN109" i="11" s="1"/>
  <c r="AN108" i="11"/>
  <c r="AN110" i="11"/>
  <c r="AN111" i="11"/>
  <c r="AN112" i="11" s="1"/>
  <c r="AN114" i="11"/>
  <c r="AN115" i="11"/>
  <c r="AN116" i="11"/>
  <c r="AN117" i="11"/>
  <c r="AN118" i="11"/>
  <c r="AN119" i="11"/>
  <c r="AN121" i="11"/>
  <c r="AN122" i="11"/>
  <c r="AN123" i="11"/>
  <c r="AN124" i="11"/>
  <c r="AN126" i="11"/>
  <c r="AN127" i="11"/>
  <c r="AN128" i="11"/>
  <c r="AN129" i="11"/>
  <c r="AN131" i="11"/>
  <c r="AN132" i="11"/>
  <c r="AN133" i="11"/>
  <c r="AN134" i="11"/>
  <c r="AN137" i="11"/>
  <c r="AN141" i="11" s="1"/>
  <c r="AN138" i="11"/>
  <c r="AN139" i="11"/>
  <c r="AN140" i="11"/>
  <c r="AN142" i="11"/>
  <c r="AN143" i="11"/>
  <c r="AN144" i="11"/>
  <c r="AN145" i="11"/>
  <c r="AN146" i="11"/>
  <c r="AN147" i="11"/>
  <c r="AN148" i="11"/>
  <c r="AN149" i="11"/>
  <c r="AN150" i="11"/>
  <c r="AN151" i="11"/>
  <c r="AN152" i="11"/>
  <c r="AN153" i="11"/>
  <c r="AN156" i="11"/>
  <c r="AN157" i="11"/>
  <c r="AN158" i="11"/>
  <c r="AO12" i="11"/>
  <c r="AO89" i="11"/>
  <c r="AO113" i="11"/>
  <c r="AO125" i="11"/>
  <c r="AO136" i="11"/>
  <c r="AO141" i="11"/>
  <c r="AO159" i="11"/>
  <c r="AP12" i="11"/>
  <c r="AP89" i="11"/>
  <c r="AP113" i="11"/>
  <c r="AP160" i="11" s="1"/>
  <c r="AP125" i="11"/>
  <c r="AP136" i="11"/>
  <c r="AP141" i="11"/>
  <c r="AP159" i="11"/>
  <c r="AQ5" i="11"/>
  <c r="AQ6" i="11"/>
  <c r="AQ7" i="11"/>
  <c r="AQ8" i="11"/>
  <c r="AQ12" i="11" s="1"/>
  <c r="AQ9" i="11"/>
  <c r="AQ10" i="11"/>
  <c r="AQ11" i="11"/>
  <c r="AQ13" i="11"/>
  <c r="AQ14" i="11"/>
  <c r="AQ19" i="11"/>
  <c r="AQ20" i="11"/>
  <c r="AQ22" i="11"/>
  <c r="AQ23" i="11"/>
  <c r="AQ24" i="11"/>
  <c r="AQ25" i="11"/>
  <c r="AQ26" i="11"/>
  <c r="AQ28" i="11" s="1"/>
  <c r="AQ29" i="11"/>
  <c r="AQ79" i="11"/>
  <c r="AQ80" i="11"/>
  <c r="AQ81" i="11"/>
  <c r="AQ82" i="11"/>
  <c r="AQ83" i="11"/>
  <c r="AQ85" i="11"/>
  <c r="AQ86" i="11"/>
  <c r="AQ88" i="11" s="1"/>
  <c r="AQ87" i="11"/>
  <c r="AQ90" i="11"/>
  <c r="AQ91" i="11"/>
  <c r="AQ93" i="11" s="1"/>
  <c r="AQ92" i="11"/>
  <c r="AQ94" i="11"/>
  <c r="AQ95" i="11"/>
  <c r="AQ96" i="11"/>
  <c r="AQ97" i="11"/>
  <c r="AQ98" i="11"/>
  <c r="AQ100" i="11"/>
  <c r="AQ101" i="11"/>
  <c r="AQ102" i="11"/>
  <c r="AQ103" i="11"/>
  <c r="AQ104" i="11"/>
  <c r="AQ106" i="11"/>
  <c r="AQ109" i="11" s="1"/>
  <c r="AQ108" i="11"/>
  <c r="AQ110" i="11"/>
  <c r="AQ111" i="11"/>
  <c r="AQ112" i="11" s="1"/>
  <c r="AQ114" i="11"/>
  <c r="AQ115" i="11"/>
  <c r="AQ116" i="11"/>
  <c r="AQ117" i="11"/>
  <c r="AQ118" i="11"/>
  <c r="AQ119" i="11"/>
  <c r="AQ121" i="11"/>
  <c r="AQ122" i="11"/>
  <c r="AQ123" i="11"/>
  <c r="AQ124" i="11"/>
  <c r="AQ126" i="11"/>
  <c r="AQ127" i="11"/>
  <c r="AQ128" i="11"/>
  <c r="AQ129" i="11"/>
  <c r="AQ131" i="11"/>
  <c r="AQ132" i="11"/>
  <c r="AQ133" i="11"/>
  <c r="AQ134" i="11"/>
  <c r="AQ137" i="11"/>
  <c r="AQ138" i="11"/>
  <c r="AQ141" i="11" s="1"/>
  <c r="AQ139" i="11"/>
  <c r="AQ140" i="11"/>
  <c r="AQ142" i="11"/>
  <c r="AQ143" i="11"/>
  <c r="AQ144" i="11"/>
  <c r="AQ145" i="11"/>
  <c r="AQ146" i="11"/>
  <c r="AQ147" i="11"/>
  <c r="AQ148" i="11"/>
  <c r="AQ149" i="11"/>
  <c r="AQ150" i="11"/>
  <c r="AQ151" i="11"/>
  <c r="AQ152" i="11"/>
  <c r="AQ153" i="11"/>
  <c r="AQ156" i="11"/>
  <c r="AQ157" i="11"/>
  <c r="AQ159" i="11" s="1"/>
  <c r="AQ158" i="11"/>
  <c r="AR12" i="11"/>
  <c r="AR89" i="11"/>
  <c r="AR113" i="11"/>
  <c r="AR125" i="11"/>
  <c r="AR136" i="11"/>
  <c r="AR141" i="11"/>
  <c r="AR159" i="11"/>
  <c r="AS12" i="11"/>
  <c r="AS89" i="11"/>
  <c r="AS113" i="11"/>
  <c r="AS125" i="11"/>
  <c r="AS136" i="11"/>
  <c r="AS141" i="11"/>
  <c r="AS159" i="11"/>
  <c r="AT5" i="11"/>
  <c r="AT6" i="11"/>
  <c r="AT7" i="11"/>
  <c r="AT8" i="11"/>
  <c r="AT9" i="11"/>
  <c r="AT10" i="11"/>
  <c r="AT11" i="11"/>
  <c r="AT13" i="11"/>
  <c r="AT14" i="11"/>
  <c r="AT19" i="11"/>
  <c r="AT21" i="11" s="1"/>
  <c r="AT20" i="11"/>
  <c r="AT22" i="11"/>
  <c r="AT23" i="11"/>
  <c r="AT24" i="11"/>
  <c r="AT25" i="11"/>
  <c r="AT26" i="11"/>
  <c r="AT29" i="11"/>
  <c r="AT79" i="11"/>
  <c r="AT80" i="11"/>
  <c r="AT81" i="11"/>
  <c r="AT82" i="11"/>
  <c r="AT83" i="11"/>
  <c r="AT85" i="11"/>
  <c r="AT86" i="11"/>
  <c r="AT87" i="11"/>
  <c r="AT90" i="11"/>
  <c r="AT91" i="11"/>
  <c r="AT92" i="11"/>
  <c r="AT93" i="11" s="1"/>
  <c r="AT94" i="11"/>
  <c r="AT95" i="11"/>
  <c r="AT96" i="11"/>
  <c r="AT97" i="11"/>
  <c r="AT98" i="11"/>
  <c r="AT100" i="11"/>
  <c r="AT101" i="11"/>
  <c r="AT102" i="11"/>
  <c r="AT103" i="11"/>
  <c r="AT104" i="11"/>
  <c r="AT106" i="11"/>
  <c r="AT109" i="11"/>
  <c r="AT108" i="11"/>
  <c r="AT110" i="11"/>
  <c r="AT111" i="11"/>
  <c r="AT114" i="11"/>
  <c r="AT115" i="11"/>
  <c r="AT116" i="11"/>
  <c r="AT117" i="11"/>
  <c r="AT118" i="11"/>
  <c r="AT119" i="11"/>
  <c r="AT121" i="11"/>
  <c r="AT122" i="11"/>
  <c r="AT123" i="11"/>
  <c r="AT124" i="11"/>
  <c r="AT126" i="11"/>
  <c r="AT127" i="11"/>
  <c r="AT128" i="11"/>
  <c r="AT129" i="11"/>
  <c r="AT131" i="11"/>
  <c r="AT132" i="11"/>
  <c r="AT133" i="11"/>
  <c r="AT134" i="11"/>
  <c r="AT137" i="11"/>
  <c r="AT138" i="11"/>
  <c r="AT139" i="11"/>
  <c r="AT140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6" i="11"/>
  <c r="AT157" i="11"/>
  <c r="AT158" i="11"/>
  <c r="AT159" i="11" s="1"/>
  <c r="AU12" i="11"/>
  <c r="AU89" i="11"/>
  <c r="AU113" i="11"/>
  <c r="AU125" i="11"/>
  <c r="AU136" i="11"/>
  <c r="AU141" i="11"/>
  <c r="AU159" i="11"/>
  <c r="AV12" i="11"/>
  <c r="AV89" i="11"/>
  <c r="AV113" i="11"/>
  <c r="AV125" i="11"/>
  <c r="AV136" i="11"/>
  <c r="AV141" i="11"/>
  <c r="AV159" i="11"/>
  <c r="AW5" i="11"/>
  <c r="AW6" i="11"/>
  <c r="AW7" i="11"/>
  <c r="AW8" i="11"/>
  <c r="AW9" i="11"/>
  <c r="AW10" i="11"/>
  <c r="AW11" i="11"/>
  <c r="AW13" i="11"/>
  <c r="AW14" i="11"/>
  <c r="AW19" i="11"/>
  <c r="AW20" i="11"/>
  <c r="AW22" i="11"/>
  <c r="AW23" i="11"/>
  <c r="AW24" i="11"/>
  <c r="AW25" i="11"/>
  <c r="AW26" i="11"/>
  <c r="AW29" i="11"/>
  <c r="AW79" i="11"/>
  <c r="AW80" i="11"/>
  <c r="AW81" i="11"/>
  <c r="AW82" i="11"/>
  <c r="AW84" i="11"/>
  <c r="AW83" i="11"/>
  <c r="AW85" i="11"/>
  <c r="AW86" i="11"/>
  <c r="AW87" i="11"/>
  <c r="AW90" i="11"/>
  <c r="AW91" i="11"/>
  <c r="AW92" i="11"/>
  <c r="AW94" i="11"/>
  <c r="AW95" i="11"/>
  <c r="AW96" i="11"/>
  <c r="AW97" i="11"/>
  <c r="AW98" i="11"/>
  <c r="AW100" i="11"/>
  <c r="AW101" i="11"/>
  <c r="AW102" i="11"/>
  <c r="AW103" i="11"/>
  <c r="AW104" i="11"/>
  <c r="AW106" i="11"/>
  <c r="AW108" i="11"/>
  <c r="AW110" i="11"/>
  <c r="AW112" i="11" s="1"/>
  <c r="AW111" i="11"/>
  <c r="AW114" i="11"/>
  <c r="AW115" i="11"/>
  <c r="AW116" i="11"/>
  <c r="AW117" i="11"/>
  <c r="AW118" i="11"/>
  <c r="AW119" i="11"/>
  <c r="AW120" i="11" s="1"/>
  <c r="AW121" i="11"/>
  <c r="AW122" i="11"/>
  <c r="AW123" i="11"/>
  <c r="AW124" i="11"/>
  <c r="AW126" i="11"/>
  <c r="AW127" i="11"/>
  <c r="AW128" i="11"/>
  <c r="AW129" i="11"/>
  <c r="AW130" i="11" s="1"/>
  <c r="AW131" i="11"/>
  <c r="AW132" i="11"/>
  <c r="AW133" i="11"/>
  <c r="AW135" i="11"/>
  <c r="AW134" i="11"/>
  <c r="AW137" i="11"/>
  <c r="AW138" i="11"/>
  <c r="AW139" i="11"/>
  <c r="AW141" i="11" s="1"/>
  <c r="AW140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6" i="11"/>
  <c r="AW157" i="11"/>
  <c r="AW158" i="11"/>
  <c r="AX12" i="11"/>
  <c r="AX89" i="11"/>
  <c r="AX113" i="11"/>
  <c r="AX125" i="11"/>
  <c r="AX136" i="11"/>
  <c r="AX141" i="11"/>
  <c r="AX159" i="11"/>
  <c r="AY12" i="11"/>
  <c r="AY160" i="11" s="1"/>
  <c r="AY89" i="11"/>
  <c r="AY113" i="11"/>
  <c r="AY125" i="11"/>
  <c r="AY136" i="11"/>
  <c r="AY141" i="11"/>
  <c r="AY159" i="11"/>
  <c r="AZ5" i="11"/>
  <c r="AZ6" i="11"/>
  <c r="AZ7" i="11"/>
  <c r="AZ8" i="11"/>
  <c r="AZ9" i="11"/>
  <c r="AZ11" i="11"/>
  <c r="AZ13" i="11"/>
  <c r="AZ14" i="11"/>
  <c r="AZ19" i="11"/>
  <c r="AZ20" i="11"/>
  <c r="AZ22" i="11"/>
  <c r="AZ23" i="11"/>
  <c r="AZ24" i="11"/>
  <c r="AZ25" i="11"/>
  <c r="AZ26" i="11"/>
  <c r="AZ29" i="11"/>
  <c r="AZ79" i="11"/>
  <c r="AZ80" i="11"/>
  <c r="AZ81" i="11"/>
  <c r="AZ82" i="11"/>
  <c r="AZ83" i="11"/>
  <c r="AZ85" i="11"/>
  <c r="AZ86" i="11"/>
  <c r="AZ87" i="11"/>
  <c r="AZ90" i="11"/>
  <c r="AZ91" i="11"/>
  <c r="AZ93" i="11" s="1"/>
  <c r="AZ92" i="11"/>
  <c r="AZ94" i="11"/>
  <c r="AZ95" i="11"/>
  <c r="AZ96" i="11"/>
  <c r="AZ99" i="11" s="1"/>
  <c r="AZ97" i="11"/>
  <c r="AZ98" i="11"/>
  <c r="AZ100" i="11"/>
  <c r="AZ101" i="11"/>
  <c r="AZ102" i="11"/>
  <c r="AZ103" i="11"/>
  <c r="AZ104" i="11"/>
  <c r="AZ106" i="11"/>
  <c r="AZ108" i="11"/>
  <c r="AZ110" i="11"/>
  <c r="AZ111" i="11"/>
  <c r="AZ114" i="11"/>
  <c r="AZ115" i="11"/>
  <c r="AZ116" i="11"/>
  <c r="AZ117" i="11"/>
  <c r="AZ118" i="11"/>
  <c r="AZ120" i="11" s="1"/>
  <c r="AZ119" i="11"/>
  <c r="AZ121" i="11"/>
  <c r="AZ122" i="11"/>
  <c r="AZ123" i="11"/>
  <c r="AZ124" i="11"/>
  <c r="AZ126" i="11"/>
  <c r="AZ127" i="11"/>
  <c r="AZ128" i="11"/>
  <c r="AZ130" i="11" s="1"/>
  <c r="AZ129" i="11"/>
  <c r="AZ131" i="11"/>
  <c r="AZ132" i="11"/>
  <c r="AZ133" i="11"/>
  <c r="AZ135" i="11" s="1"/>
  <c r="AZ134" i="11"/>
  <c r="AZ137" i="11"/>
  <c r="AZ138" i="11"/>
  <c r="AZ139" i="11"/>
  <c r="AZ141" i="11" s="1"/>
  <c r="AZ140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6" i="11"/>
  <c r="AZ157" i="11"/>
  <c r="AZ158" i="11"/>
  <c r="F135" i="11"/>
  <c r="H135" i="11"/>
  <c r="I135" i="11"/>
  <c r="K135" i="11"/>
  <c r="L135" i="11"/>
  <c r="N135" i="11"/>
  <c r="O135" i="11"/>
  <c r="Q135" i="11"/>
  <c r="R135" i="11"/>
  <c r="T135" i="11"/>
  <c r="U135" i="11"/>
  <c r="W135" i="11"/>
  <c r="X135" i="11"/>
  <c r="Z135" i="11"/>
  <c r="AA135" i="11"/>
  <c r="AC135" i="11"/>
  <c r="AD135" i="11"/>
  <c r="AF135" i="11"/>
  <c r="AG135" i="11"/>
  <c r="AI135" i="11"/>
  <c r="AJ135" i="11"/>
  <c r="AL135" i="11"/>
  <c r="AM135" i="11"/>
  <c r="AO135" i="11"/>
  <c r="AP135" i="11"/>
  <c r="AR135" i="11"/>
  <c r="AS135" i="11"/>
  <c r="AU135" i="11"/>
  <c r="AV135" i="11"/>
  <c r="AX135" i="11"/>
  <c r="AY135" i="11"/>
  <c r="F130" i="11"/>
  <c r="H130" i="1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AX130" i="11"/>
  <c r="AY130" i="11"/>
  <c r="F120" i="11"/>
  <c r="H120" i="11"/>
  <c r="I120" i="11"/>
  <c r="K120" i="11"/>
  <c r="L120" i="11"/>
  <c r="N120" i="11"/>
  <c r="O120" i="11"/>
  <c r="Q120" i="11"/>
  <c r="R120" i="11"/>
  <c r="T120" i="11"/>
  <c r="U120" i="11"/>
  <c r="W120" i="11"/>
  <c r="X120" i="11"/>
  <c r="Z120" i="11"/>
  <c r="AA120" i="11"/>
  <c r="AC120" i="11"/>
  <c r="AD120" i="11"/>
  <c r="AF120" i="11"/>
  <c r="AG120" i="11"/>
  <c r="AI120" i="11"/>
  <c r="AJ120" i="11"/>
  <c r="AL120" i="11"/>
  <c r="AM120" i="11"/>
  <c r="AO120" i="11"/>
  <c r="AP120" i="11"/>
  <c r="AR120" i="11"/>
  <c r="AS120" i="11"/>
  <c r="AU120" i="11"/>
  <c r="AV120" i="11"/>
  <c r="AX120" i="11"/>
  <c r="AY120" i="11"/>
  <c r="F112" i="11"/>
  <c r="H112" i="11"/>
  <c r="I112" i="11"/>
  <c r="K112" i="11"/>
  <c r="L112" i="11"/>
  <c r="N112" i="11"/>
  <c r="O112" i="11"/>
  <c r="Q112" i="11"/>
  <c r="R112" i="11"/>
  <c r="T112" i="11"/>
  <c r="U112" i="11"/>
  <c r="W112" i="11"/>
  <c r="X112" i="11"/>
  <c r="Z112" i="11"/>
  <c r="AA112" i="11"/>
  <c r="AC112" i="11"/>
  <c r="AD112" i="11"/>
  <c r="AF112" i="11"/>
  <c r="AG112" i="11"/>
  <c r="AI112" i="11"/>
  <c r="AJ112" i="11"/>
  <c r="AL112" i="11"/>
  <c r="AM112" i="11"/>
  <c r="AO112" i="11"/>
  <c r="AP112" i="11"/>
  <c r="AR112" i="11"/>
  <c r="AS112" i="11"/>
  <c r="AU112" i="11"/>
  <c r="AV112" i="11"/>
  <c r="AX112" i="11"/>
  <c r="AY112" i="11"/>
  <c r="F109" i="11"/>
  <c r="H109" i="11"/>
  <c r="I109" i="11"/>
  <c r="K109" i="11"/>
  <c r="L109" i="11"/>
  <c r="N109" i="11"/>
  <c r="O109" i="11"/>
  <c r="Q109" i="11"/>
  <c r="R109" i="11"/>
  <c r="T109" i="11"/>
  <c r="U109" i="11"/>
  <c r="W109" i="11"/>
  <c r="X109" i="11"/>
  <c r="Z109" i="11"/>
  <c r="AA109" i="11"/>
  <c r="AC109" i="1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AX109" i="11"/>
  <c r="AY109" i="11"/>
  <c r="F105" i="11"/>
  <c r="H105" i="11"/>
  <c r="I105" i="11"/>
  <c r="K105" i="11"/>
  <c r="L105" i="11"/>
  <c r="N105" i="11"/>
  <c r="O105" i="11"/>
  <c r="Q105" i="11"/>
  <c r="R105" i="11"/>
  <c r="T105" i="11"/>
  <c r="U105" i="11"/>
  <c r="W105" i="11"/>
  <c r="X105" i="11"/>
  <c r="Z105" i="11"/>
  <c r="AA105" i="11"/>
  <c r="AC105" i="11"/>
  <c r="AD105" i="11"/>
  <c r="AF105" i="11"/>
  <c r="AG105" i="11"/>
  <c r="AI105" i="11"/>
  <c r="AJ105" i="11"/>
  <c r="AL105" i="11"/>
  <c r="AM105" i="11"/>
  <c r="AO105" i="11"/>
  <c r="AP105" i="11"/>
  <c r="AR105" i="11"/>
  <c r="AS105" i="11"/>
  <c r="AU105" i="11"/>
  <c r="AV105" i="11"/>
  <c r="AX105" i="11"/>
  <c r="AY105" i="11"/>
  <c r="F99" i="11"/>
  <c r="H99" i="11"/>
  <c r="I99" i="11"/>
  <c r="K99" i="11"/>
  <c r="L99" i="11"/>
  <c r="N99" i="11"/>
  <c r="O99" i="11"/>
  <c r="Q99" i="11"/>
  <c r="R99" i="11"/>
  <c r="T99" i="11"/>
  <c r="U99" i="11"/>
  <c r="W99" i="11"/>
  <c r="X99" i="11"/>
  <c r="Z99" i="11"/>
  <c r="AA99" i="11"/>
  <c r="AC99" i="11"/>
  <c r="AD99" i="11"/>
  <c r="AF99" i="11"/>
  <c r="AG99" i="11"/>
  <c r="AI99" i="11"/>
  <c r="AJ99" i="11"/>
  <c r="AL99" i="11"/>
  <c r="AM99" i="11"/>
  <c r="AO99" i="11"/>
  <c r="AP99" i="11"/>
  <c r="AR99" i="11"/>
  <c r="AS99" i="11"/>
  <c r="AU99" i="11"/>
  <c r="AV99" i="11"/>
  <c r="AX99" i="11"/>
  <c r="AY99" i="11"/>
  <c r="F93" i="11"/>
  <c r="H93" i="11"/>
  <c r="I93" i="11"/>
  <c r="K93" i="11"/>
  <c r="L93" i="11"/>
  <c r="N93" i="11"/>
  <c r="O93" i="11"/>
  <c r="Q93" i="11"/>
  <c r="R93" i="11"/>
  <c r="T93" i="11"/>
  <c r="U93" i="11"/>
  <c r="W93" i="11"/>
  <c r="X93" i="11"/>
  <c r="Z93" i="11"/>
  <c r="AA93" i="11"/>
  <c r="AC93" i="11"/>
  <c r="AD93" i="11"/>
  <c r="AF93" i="11"/>
  <c r="AG93" i="11"/>
  <c r="AI93" i="11"/>
  <c r="AJ93" i="11"/>
  <c r="AL93" i="11"/>
  <c r="AM93" i="11"/>
  <c r="AO93" i="11"/>
  <c r="AP93" i="11"/>
  <c r="AR93" i="11"/>
  <c r="AS93" i="11"/>
  <c r="AU93" i="11"/>
  <c r="AV93" i="11"/>
  <c r="AX93" i="11"/>
  <c r="AY93" i="11"/>
  <c r="F88" i="11"/>
  <c r="H88" i="11"/>
  <c r="I88" i="11"/>
  <c r="K88" i="11"/>
  <c r="L88" i="11"/>
  <c r="N88" i="11"/>
  <c r="O88" i="11"/>
  <c r="Q88" i="11"/>
  <c r="R88" i="11"/>
  <c r="T88" i="11"/>
  <c r="U88" i="11"/>
  <c r="W88" i="11"/>
  <c r="X88" i="11"/>
  <c r="Z88" i="11"/>
  <c r="AA88" i="11"/>
  <c r="AC88" i="11"/>
  <c r="AD88" i="11"/>
  <c r="AF88" i="11"/>
  <c r="AG88" i="11"/>
  <c r="AI88" i="11"/>
  <c r="AJ88" i="11"/>
  <c r="AL88" i="11"/>
  <c r="AM88" i="11"/>
  <c r="AO88" i="11"/>
  <c r="AP88" i="11"/>
  <c r="AR88" i="11"/>
  <c r="AS88" i="11"/>
  <c r="AU88" i="11"/>
  <c r="AV88" i="11"/>
  <c r="AX88" i="11"/>
  <c r="AY88" i="11"/>
  <c r="F84" i="11"/>
  <c r="H84" i="11"/>
  <c r="I84" i="11"/>
  <c r="K84" i="11"/>
  <c r="L84" i="11"/>
  <c r="N84" i="11"/>
  <c r="O84" i="11"/>
  <c r="Q84" i="11"/>
  <c r="R84" i="11"/>
  <c r="T84" i="11"/>
  <c r="U84" i="11"/>
  <c r="W84" i="11"/>
  <c r="X84" i="11"/>
  <c r="Z84" i="11"/>
  <c r="AA84" i="11"/>
  <c r="AC84" i="11"/>
  <c r="AD84" i="11"/>
  <c r="AF84" i="11"/>
  <c r="AG84" i="11"/>
  <c r="AI84" i="11"/>
  <c r="AJ84" i="11"/>
  <c r="AL84" i="11"/>
  <c r="AM84" i="11"/>
  <c r="AO84" i="11"/>
  <c r="AP84" i="11"/>
  <c r="AR84" i="11"/>
  <c r="AS84" i="11"/>
  <c r="AU84" i="11"/>
  <c r="AV84" i="11"/>
  <c r="AX84" i="11"/>
  <c r="AY84" i="11"/>
  <c r="F77" i="11"/>
  <c r="H77" i="11"/>
  <c r="I77" i="11"/>
  <c r="K77" i="11"/>
  <c r="L77" i="11"/>
  <c r="N77" i="11"/>
  <c r="O77" i="11"/>
  <c r="Q77" i="11"/>
  <c r="R77" i="11"/>
  <c r="T77" i="11"/>
  <c r="U77" i="11"/>
  <c r="W77" i="11"/>
  <c r="X77" i="11"/>
  <c r="Z77" i="11"/>
  <c r="AA77" i="11"/>
  <c r="AC77" i="11"/>
  <c r="AD77" i="11"/>
  <c r="AF77" i="11"/>
  <c r="AG77" i="11"/>
  <c r="AI77" i="11"/>
  <c r="AJ77" i="11"/>
  <c r="AL77" i="11"/>
  <c r="AM77" i="11"/>
  <c r="AO77" i="11"/>
  <c r="AP77" i="11"/>
  <c r="AR77" i="11"/>
  <c r="AS77" i="11"/>
  <c r="AU77" i="11"/>
  <c r="AV77" i="11"/>
  <c r="AX77" i="11"/>
  <c r="AY77" i="11"/>
  <c r="F72" i="11"/>
  <c r="H72" i="11"/>
  <c r="I72" i="11"/>
  <c r="K72" i="11"/>
  <c r="L72" i="11"/>
  <c r="N72" i="11"/>
  <c r="O72" i="11"/>
  <c r="Q72" i="11"/>
  <c r="R72" i="11"/>
  <c r="T72" i="11"/>
  <c r="U72" i="11"/>
  <c r="W72" i="11"/>
  <c r="X72" i="11"/>
  <c r="Z72" i="11"/>
  <c r="AA72" i="11"/>
  <c r="AC72" i="11"/>
  <c r="AD72" i="11"/>
  <c r="AF72" i="11"/>
  <c r="AG72" i="11"/>
  <c r="AI72" i="11"/>
  <c r="AJ72" i="11"/>
  <c r="AL72" i="11"/>
  <c r="AM72" i="11"/>
  <c r="AO72" i="11"/>
  <c r="AP72" i="11"/>
  <c r="AQ72" i="11"/>
  <c r="AR72" i="11"/>
  <c r="AS72" i="11"/>
  <c r="AU72" i="11"/>
  <c r="AV72" i="11"/>
  <c r="AX72" i="11"/>
  <c r="AY72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AX60" i="11"/>
  <c r="AY60" i="11"/>
  <c r="F55" i="11"/>
  <c r="H55" i="11"/>
  <c r="I55" i="11"/>
  <c r="K55" i="11"/>
  <c r="L55" i="11"/>
  <c r="N55" i="11"/>
  <c r="O55" i="11"/>
  <c r="Q55" i="11"/>
  <c r="R55" i="11"/>
  <c r="T55" i="11"/>
  <c r="U55" i="11"/>
  <c r="W55" i="11"/>
  <c r="X55" i="11"/>
  <c r="Z55" i="11"/>
  <c r="AA55" i="11"/>
  <c r="AB55" i="11"/>
  <c r="AC55" i="11"/>
  <c r="AD55" i="11"/>
  <c r="AF55" i="11"/>
  <c r="AG55" i="11"/>
  <c r="AI55" i="11"/>
  <c r="AJ55" i="11"/>
  <c r="AL55" i="11"/>
  <c r="AM55" i="11"/>
  <c r="AO55" i="11"/>
  <c r="AP55" i="11"/>
  <c r="AR55" i="11"/>
  <c r="AS55" i="11"/>
  <c r="AU55" i="11"/>
  <c r="AV55" i="11"/>
  <c r="AX55" i="11"/>
  <c r="AY55" i="11"/>
  <c r="F51" i="11"/>
  <c r="H51" i="11"/>
  <c r="I51" i="11"/>
  <c r="K51" i="11"/>
  <c r="L51" i="11"/>
  <c r="N51" i="11"/>
  <c r="O51" i="11"/>
  <c r="Q51" i="11"/>
  <c r="R51" i="11"/>
  <c r="S51" i="11"/>
  <c r="T51" i="11"/>
  <c r="U51" i="11"/>
  <c r="W51" i="11"/>
  <c r="X51" i="11"/>
  <c r="Z51" i="11"/>
  <c r="AA51" i="11"/>
  <c r="AC51" i="11"/>
  <c r="AD51" i="11"/>
  <c r="AF51" i="11"/>
  <c r="AG51" i="11"/>
  <c r="AI51" i="11"/>
  <c r="AJ51" i="11"/>
  <c r="AK51" i="11"/>
  <c r="AL51" i="11"/>
  <c r="AM51" i="11"/>
  <c r="AO51" i="11"/>
  <c r="AP51" i="11"/>
  <c r="AR51" i="11"/>
  <c r="AS51" i="11"/>
  <c r="AU51" i="11"/>
  <c r="AV51" i="11"/>
  <c r="AX51" i="11"/>
  <c r="AY51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X37" i="11"/>
  <c r="Z37" i="11"/>
  <c r="AA37" i="11"/>
  <c r="AC37" i="11"/>
  <c r="AD37" i="11"/>
  <c r="AF37" i="11"/>
  <c r="AG37" i="11"/>
  <c r="AH37" i="11"/>
  <c r="AI37" i="11"/>
  <c r="AJ37" i="11"/>
  <c r="AL37" i="11"/>
  <c r="AM37" i="11"/>
  <c r="AN37" i="11"/>
  <c r="AO37" i="11"/>
  <c r="AP37" i="11"/>
  <c r="AR37" i="11"/>
  <c r="AS37" i="11"/>
  <c r="AU37" i="11"/>
  <c r="AV37" i="11"/>
  <c r="AX37" i="11"/>
  <c r="AY37" i="11"/>
  <c r="F34" i="11"/>
  <c r="H34" i="11"/>
  <c r="I34" i="11"/>
  <c r="K34" i="11"/>
  <c r="L34" i="11"/>
  <c r="N34" i="11"/>
  <c r="O34" i="11"/>
  <c r="Q34" i="11"/>
  <c r="R34" i="11"/>
  <c r="T34" i="11"/>
  <c r="U34" i="11"/>
  <c r="W34" i="11"/>
  <c r="X34" i="11"/>
  <c r="Y34" i="11"/>
  <c r="Z34" i="11"/>
  <c r="AA34" i="11"/>
  <c r="AC34" i="11"/>
  <c r="AD34" i="11"/>
  <c r="AF34" i="11"/>
  <c r="AG34" i="11"/>
  <c r="AI34" i="11"/>
  <c r="AJ34" i="11"/>
  <c r="AL34" i="11"/>
  <c r="AM34" i="11"/>
  <c r="AO34" i="11"/>
  <c r="AP34" i="11"/>
  <c r="AR34" i="11"/>
  <c r="AS34" i="11"/>
  <c r="AU34" i="11"/>
  <c r="AV34" i="11"/>
  <c r="AX34" i="11"/>
  <c r="AY34" i="11"/>
  <c r="BE21" i="11"/>
  <c r="F21" i="11"/>
  <c r="G21" i="11" s="1"/>
  <c r="H21" i="11"/>
  <c r="I21" i="11"/>
  <c r="K21" i="11"/>
  <c r="L21" i="11"/>
  <c r="N21" i="11"/>
  <c r="O21" i="11"/>
  <c r="Q21" i="11"/>
  <c r="R21" i="11"/>
  <c r="T21" i="11"/>
  <c r="U21" i="11"/>
  <c r="W21" i="11"/>
  <c r="X21" i="11"/>
  <c r="Z21" i="11"/>
  <c r="AA21" i="11"/>
  <c r="AC21" i="11"/>
  <c r="AD21" i="11"/>
  <c r="AF21" i="11"/>
  <c r="AG21" i="11"/>
  <c r="AI21" i="11"/>
  <c r="AJ21" i="11"/>
  <c r="AL21" i="11"/>
  <c r="AM21" i="11"/>
  <c r="AO21" i="11"/>
  <c r="AP21" i="11"/>
  <c r="AR21" i="11"/>
  <c r="AS21" i="11"/>
  <c r="AU21" i="11"/>
  <c r="AV21" i="11"/>
  <c r="AX21" i="11"/>
  <c r="AY21" i="11"/>
  <c r="BD130" i="11"/>
  <c r="AK28" i="11"/>
  <c r="S120" i="11"/>
  <c r="BF38" i="11"/>
  <c r="AE77" i="11"/>
  <c r="V88" i="11"/>
  <c r="M21" i="11"/>
  <c r="M159" i="11"/>
  <c r="AH109" i="11"/>
  <c r="AB159" i="11"/>
  <c r="Y93" i="11"/>
  <c r="AZ77" i="11"/>
  <c r="BE159" i="11"/>
  <c r="BD84" i="11"/>
  <c r="AN130" i="11"/>
  <c r="BF50" i="11"/>
  <c r="BF110" i="11"/>
  <c r="AZ84" i="11"/>
  <c r="M88" i="11"/>
  <c r="J159" i="11"/>
  <c r="BD109" i="11"/>
  <c r="P18" i="11"/>
  <c r="BF65" i="11"/>
  <c r="J105" i="11"/>
  <c r="BF134" i="11"/>
  <c r="J21" i="11"/>
  <c r="AW21" i="11"/>
  <c r="AT130" i="11"/>
  <c r="AT120" i="11"/>
  <c r="AE125" i="11"/>
  <c r="P88" i="11"/>
  <c r="M37" i="11"/>
  <c r="AK37" i="11"/>
  <c r="M66" i="11"/>
  <c r="AN63" i="11"/>
  <c r="BF82" i="11"/>
  <c r="BF56" i="11"/>
  <c r="J45" i="11"/>
  <c r="AW88" i="11"/>
  <c r="P55" i="11"/>
  <c r="AN120" i="11"/>
  <c r="BF153" i="11"/>
  <c r="BF67" i="11"/>
  <c r="V72" i="11"/>
  <c r="AQ130" i="11"/>
  <c r="AQ120" i="11"/>
  <c r="M109" i="11"/>
  <c r="J84" i="11"/>
  <c r="BF10" i="11"/>
  <c r="BF59" i="11"/>
  <c r="AB60" i="11"/>
  <c r="AH77" i="11"/>
  <c r="AN60" i="11"/>
  <c r="BF27" i="11"/>
  <c r="BF61" i="11"/>
  <c r="V112" i="11"/>
  <c r="Y55" i="11"/>
  <c r="BF145" i="11"/>
  <c r="BF26" i="11"/>
  <c r="BF90" i="11"/>
  <c r="AB72" i="11"/>
  <c r="AN55" i="11"/>
  <c r="Y42" i="11"/>
  <c r="AE99" i="11"/>
  <c r="BF115" i="11"/>
  <c r="P37" i="11"/>
  <c r="AT48" i="11"/>
  <c r="AZ66" i="11"/>
  <c r="AH120" i="11"/>
  <c r="Y112" i="11"/>
  <c r="P84" i="11"/>
  <c r="BF57" i="11"/>
  <c r="P34" i="11"/>
  <c r="AK60" i="11"/>
  <c r="AT28" i="11"/>
  <c r="S48" i="11"/>
  <c r="J66" i="11"/>
  <c r="V66" i="11"/>
  <c r="Y88" i="11"/>
  <c r="V130" i="11"/>
  <c r="AN88" i="11"/>
  <c r="AZ105" i="11"/>
  <c r="AT84" i="11"/>
  <c r="Y141" i="11"/>
  <c r="BD99" i="11"/>
  <c r="BF97" i="11"/>
  <c r="AQ84" i="11"/>
  <c r="AE135" i="11"/>
  <c r="V120" i="11"/>
  <c r="J88" i="11"/>
  <c r="J28" i="11"/>
  <c r="BF7" i="11"/>
  <c r="BE135" i="11"/>
  <c r="BF133" i="11"/>
  <c r="AH66" i="11"/>
  <c r="BD88" i="11"/>
  <c r="BF86" i="11"/>
  <c r="J34" i="11"/>
  <c r="S18" i="11"/>
  <c r="BD105" i="11"/>
  <c r="AN28" i="11"/>
  <c r="BD120" i="11"/>
  <c r="BE99" i="11"/>
  <c r="BE113" i="11"/>
  <c r="BF54" i="11"/>
  <c r="BF31" i="11"/>
  <c r="S37" i="11"/>
  <c r="BF108" i="11"/>
  <c r="BE109" i="11"/>
  <c r="BE88" i="11"/>
  <c r="BD37" i="11"/>
  <c r="BF36" i="11"/>
  <c r="AQ37" i="11"/>
  <c r="AW77" i="11"/>
  <c r="AE28" i="11"/>
  <c r="Y21" i="11"/>
  <c r="BF121" i="11"/>
  <c r="M42" i="11"/>
  <c r="P77" i="11"/>
  <c r="BE45" i="11"/>
  <c r="BF47" i="11"/>
  <c r="AH12" i="11"/>
  <c r="BF138" i="11"/>
  <c r="AT72" i="11"/>
  <c r="AZ45" i="11"/>
  <c r="BF44" i="11"/>
  <c r="AN48" i="11"/>
  <c r="M63" i="11"/>
  <c r="BF137" i="11"/>
  <c r="BF141" i="11" s="1"/>
  <c r="M34" i="11"/>
  <c r="AH125" i="11"/>
  <c r="AW89" i="11"/>
  <c r="AW34" i="11"/>
  <c r="BF19" i="11"/>
  <c r="AH113" i="11"/>
  <c r="BF49" i="11"/>
  <c r="BF51" i="11" s="1"/>
  <c r="AK12" i="11"/>
  <c r="BD12" i="11"/>
  <c r="BF8" i="11"/>
  <c r="BF116" i="11"/>
  <c r="BF85" i="11"/>
  <c r="BD89" i="11"/>
  <c r="BF25" i="11"/>
  <c r="AK93" i="11"/>
  <c r="P89" i="11"/>
  <c r="J72" i="11"/>
  <c r="AW113" i="11"/>
  <c r="AW12" i="11"/>
  <c r="J55" i="11"/>
  <c r="AU160" i="11"/>
  <c r="BF140" i="11"/>
  <c r="AH141" i="11"/>
  <c r="P159" i="11"/>
  <c r="BD136" i="11"/>
  <c r="AQ42" i="11"/>
  <c r="AZ136" i="11"/>
  <c r="AK99" i="11"/>
  <c r="S72" i="11"/>
  <c r="AK42" i="11"/>
  <c r="AN51" i="11"/>
  <c r="BE120" i="11"/>
  <c r="AT136" i="11"/>
  <c r="AT113" i="11"/>
  <c r="Y136" i="11"/>
  <c r="Y113" i="11"/>
  <c r="J42" i="11"/>
  <c r="AW18" i="11"/>
  <c r="AZ63" i="11"/>
  <c r="AZ55" i="11"/>
  <c r="P130" i="11"/>
  <c r="S42" i="11"/>
  <c r="AW60" i="11"/>
  <c r="AG160" i="11"/>
  <c r="AN105" i="11"/>
  <c r="AN93" i="11"/>
  <c r="AN77" i="11"/>
  <c r="AW93" i="11"/>
  <c r="AN113" i="11"/>
  <c r="AN12" i="11"/>
  <c r="V84" i="11"/>
  <c r="S125" i="11"/>
  <c r="M84" i="11"/>
  <c r="BE130" i="11"/>
  <c r="BF128" i="11"/>
  <c r="BF130" i="11" s="1"/>
  <c r="AH34" i="11"/>
  <c r="AT60" i="11"/>
  <c r="P113" i="11"/>
  <c r="P21" i="11"/>
  <c r="AI160" i="11"/>
  <c r="V34" i="11"/>
  <c r="BF35" i="11"/>
  <c r="AZ112" i="11"/>
  <c r="AK21" i="11"/>
  <c r="Y125" i="11"/>
  <c r="Y105" i="11"/>
  <c r="V125" i="11"/>
  <c r="M125" i="11"/>
  <c r="BF9" i="11"/>
  <c r="BE136" i="11"/>
  <c r="P42" i="11"/>
  <c r="AB37" i="11"/>
  <c r="AH51" i="11"/>
  <c r="M48" i="11"/>
  <c r="AW66" i="11"/>
  <c r="AZ88" i="11"/>
  <c r="BF158" i="11"/>
  <c r="BD77" i="11"/>
  <c r="AZ109" i="11"/>
  <c r="AW109" i="11"/>
  <c r="AK141" i="11"/>
  <c r="V12" i="11"/>
  <c r="M120" i="11"/>
  <c r="M99" i="11"/>
  <c r="J120" i="11"/>
  <c r="J109" i="11"/>
  <c r="J99" i="11"/>
  <c r="BE89" i="11"/>
  <c r="BF70" i="11"/>
  <c r="AH42" i="11"/>
  <c r="AQ77" i="11"/>
  <c r="AW37" i="11"/>
  <c r="AK18" i="11"/>
  <c r="AW136" i="11"/>
  <c r="AK130" i="11"/>
  <c r="AH60" i="11"/>
  <c r="AB93" i="11"/>
  <c r="AT88" i="11"/>
  <c r="AQ21" i="11"/>
  <c r="AN136" i="11"/>
  <c r="AB21" i="11"/>
  <c r="AA160" i="11"/>
  <c r="Y12" i="11"/>
  <c r="P125" i="11"/>
  <c r="BF94" i="11"/>
  <c r="AQ60" i="11"/>
  <c r="AZ42" i="11"/>
  <c r="AB18" i="11"/>
  <c r="AT66" i="11"/>
  <c r="AN89" i="11"/>
  <c r="V18" i="11"/>
  <c r="J89" i="11"/>
  <c r="BF149" i="11"/>
  <c r="BF11" i="11"/>
  <c r="AM160" i="11"/>
  <c r="BF168" i="11"/>
  <c r="BF37" i="11"/>
  <c r="AW125" i="11" l="1"/>
  <c r="AQ89" i="11"/>
  <c r="AN125" i="11"/>
  <c r="AB113" i="11"/>
  <c r="J136" i="11"/>
  <c r="J113" i="11"/>
  <c r="BF91" i="11"/>
  <c r="BD93" i="11"/>
  <c r="AZ113" i="11"/>
  <c r="AK113" i="11"/>
  <c r="AK89" i="11"/>
  <c r="AE136" i="11"/>
  <c r="AC155" i="11"/>
  <c r="AC160" i="11" s="1"/>
  <c r="AE154" i="11"/>
  <c r="W160" i="11"/>
  <c r="V136" i="11"/>
  <c r="V113" i="11"/>
  <c r="V89" i="11"/>
  <c r="U160" i="11"/>
  <c r="Q160" i="11"/>
  <c r="S45" i="11"/>
  <c r="AE45" i="11"/>
  <c r="AO155" i="11"/>
  <c r="AQ154" i="11"/>
  <c r="AT125" i="11"/>
  <c r="AT89" i="11"/>
  <c r="Y99" i="11"/>
  <c r="AK77" i="11"/>
  <c r="AT42" i="11"/>
  <c r="O155" i="11"/>
  <c r="P154" i="11"/>
  <c r="AW105" i="11"/>
  <c r="AQ136" i="11"/>
  <c r="AE105" i="11"/>
  <c r="AE88" i="11"/>
  <c r="AB109" i="11"/>
  <c r="Y159" i="11"/>
  <c r="V141" i="11"/>
  <c r="S159" i="11"/>
  <c r="S113" i="11"/>
  <c r="S89" i="11"/>
  <c r="S21" i="11"/>
  <c r="M135" i="11"/>
  <c r="M130" i="11"/>
  <c r="M28" i="11"/>
  <c r="K160" i="11"/>
  <c r="G159" i="11"/>
  <c r="BF111" i="11"/>
  <c r="BF112" i="11" s="1"/>
  <c r="BF104" i="11"/>
  <c r="BF100" i="11"/>
  <c r="BF95" i="11"/>
  <c r="BF83" i="11"/>
  <c r="BF84" i="11" s="1"/>
  <c r="BF79" i="11"/>
  <c r="BF75" i="11"/>
  <c r="BF73" i="11"/>
  <c r="BF34" i="11"/>
  <c r="V42" i="11"/>
  <c r="Y51" i="11"/>
  <c r="AH72" i="11"/>
  <c r="J154" i="11"/>
  <c r="Y154" i="11"/>
  <c r="AK154" i="11"/>
  <c r="AW154" i="11"/>
  <c r="AZ159" i="11"/>
  <c r="AW159" i="11"/>
  <c r="AW99" i="11"/>
  <c r="AT141" i="11"/>
  <c r="AT112" i="11"/>
  <c r="AQ135" i="11"/>
  <c r="AQ105" i="11"/>
  <c r="AQ113" i="11"/>
  <c r="AN135" i="11"/>
  <c r="AN84" i="11"/>
  <c r="AK125" i="11"/>
  <c r="AK84" i="11"/>
  <c r="AH130" i="11"/>
  <c r="AE130" i="11"/>
  <c r="AE120" i="11"/>
  <c r="AE109" i="11"/>
  <c r="AE93" i="11"/>
  <c r="AE89" i="11"/>
  <c r="AB125" i="11"/>
  <c r="AB112" i="11"/>
  <c r="Y28" i="11"/>
  <c r="V105" i="11"/>
  <c r="V93" i="11"/>
  <c r="M112" i="11"/>
  <c r="M113" i="11"/>
  <c r="M89" i="11"/>
  <c r="J93" i="11"/>
  <c r="BF156" i="11"/>
  <c r="BF150" i="11"/>
  <c r="BF146" i="11"/>
  <c r="BF142" i="11"/>
  <c r="BD141" i="11"/>
  <c r="BF131" i="11"/>
  <c r="BF126" i="11"/>
  <c r="BF118" i="11"/>
  <c r="BF120" i="11" s="1"/>
  <c r="BE125" i="11"/>
  <c r="BF102" i="11"/>
  <c r="BF105" i="11" s="1"/>
  <c r="BE93" i="11"/>
  <c r="BF74" i="11"/>
  <c r="BE72" i="11"/>
  <c r="BF68" i="11"/>
  <c r="BD60" i="11"/>
  <c r="BD55" i="11"/>
  <c r="BF52" i="11"/>
  <c r="BD51" i="11"/>
  <c r="BF39" i="11"/>
  <c r="BF42" i="11" s="1"/>
  <c r="V77" i="11"/>
  <c r="V51" i="11"/>
  <c r="Y60" i="11"/>
  <c r="Y37" i="11"/>
  <c r="AB42" i="11"/>
  <c r="AE34" i="11"/>
  <c r="AQ34" i="11"/>
  <c r="AZ72" i="11"/>
  <c r="Y18" i="11"/>
  <c r="I160" i="11"/>
  <c r="AH154" i="11"/>
  <c r="AT154" i="11"/>
  <c r="AX160" i="11"/>
  <c r="AT135" i="11"/>
  <c r="AT105" i="11"/>
  <c r="AT99" i="11"/>
  <c r="AT12" i="11"/>
  <c r="AQ125" i="11"/>
  <c r="AN159" i="11"/>
  <c r="AK136" i="11"/>
  <c r="AH159" i="11"/>
  <c r="AE112" i="11"/>
  <c r="AD160" i="11"/>
  <c r="AB130" i="11"/>
  <c r="Z160" i="11"/>
  <c r="Y120" i="11"/>
  <c r="Y84" i="11"/>
  <c r="V99" i="11"/>
  <c r="V28" i="11"/>
  <c r="S93" i="11"/>
  <c r="S28" i="11"/>
  <c r="R160" i="11"/>
  <c r="P136" i="11"/>
  <c r="P105" i="11"/>
  <c r="BE141" i="11"/>
  <c r="BF72" i="11"/>
  <c r="J77" i="11"/>
  <c r="S77" i="11"/>
  <c r="AE72" i="11"/>
  <c r="AE51" i="11"/>
  <c r="AQ51" i="11"/>
  <c r="AZ60" i="11"/>
  <c r="AZ37" i="11"/>
  <c r="AQ45" i="11"/>
  <c r="BD45" i="11"/>
  <c r="V48" i="11"/>
  <c r="AE48" i="11"/>
  <c r="AQ48" i="11"/>
  <c r="AZ48" i="11"/>
  <c r="Y66" i="11"/>
  <c r="AK66" i="11"/>
  <c r="BF136" i="11"/>
  <c r="M136" i="11"/>
  <c r="M12" i="11"/>
  <c r="BF93" i="11"/>
  <c r="BF21" i="11"/>
  <c r="BD72" i="11"/>
  <c r="BD112" i="11"/>
  <c r="BE34" i="11"/>
  <c r="BF15" i="11"/>
  <c r="BF64" i="11"/>
  <c r="BF66" i="11" s="1"/>
  <c r="AE113" i="11"/>
  <c r="AZ21" i="11"/>
  <c r="S136" i="11"/>
  <c r="S88" i="11"/>
  <c r="S12" i="11"/>
  <c r="BE28" i="11"/>
  <c r="BF76" i="11"/>
  <c r="BE60" i="11"/>
  <c r="BF53" i="11"/>
  <c r="BF55" i="11" s="1"/>
  <c r="BD34" i="11"/>
  <c r="M51" i="11"/>
  <c r="AE55" i="11"/>
  <c r="H160" i="11"/>
  <c r="G28" i="11"/>
  <c r="BE154" i="11"/>
  <c r="BF154" i="11" s="1"/>
  <c r="BF135" i="11"/>
  <c r="AZ125" i="11"/>
  <c r="AZ89" i="11"/>
  <c r="AE12" i="11"/>
  <c r="V159" i="11"/>
  <c r="M30" i="11"/>
  <c r="BF152" i="11"/>
  <c r="BF148" i="11"/>
  <c r="BF144" i="11"/>
  <c r="BF87" i="11"/>
  <c r="BF88" i="11" s="1"/>
  <c r="BE105" i="11"/>
  <c r="BE84" i="11"/>
  <c r="BE12" i="11"/>
  <c r="M55" i="11"/>
  <c r="S60" i="11"/>
  <c r="AE42" i="11"/>
  <c r="BE48" i="11"/>
  <c r="BD63" i="11"/>
  <c r="BF12" i="11"/>
  <c r="BD113" i="11"/>
  <c r="BF28" i="11"/>
  <c r="BD125" i="11"/>
  <c r="AQ99" i="11"/>
  <c r="S141" i="11"/>
  <c r="S109" i="11"/>
  <c r="J125" i="11"/>
  <c r="BF157" i="11"/>
  <c r="BF151" i="11"/>
  <c r="BF147" i="11"/>
  <c r="BF143" i="11"/>
  <c r="BF122" i="11"/>
  <c r="BF125" i="11" s="1"/>
  <c r="BF106" i="11"/>
  <c r="BF101" i="11"/>
  <c r="BF96" i="11"/>
  <c r="BF99" i="11" s="1"/>
  <c r="BF81" i="11"/>
  <c r="BF89" i="11" s="1"/>
  <c r="BF17" i="11"/>
  <c r="BE63" i="11"/>
  <c r="BF62" i="11"/>
  <c r="BF63" i="11" s="1"/>
  <c r="BF167" i="11"/>
  <c r="G78" i="11"/>
  <c r="AZ30" i="11"/>
  <c r="AZ12" i="11"/>
  <c r="AW155" i="11"/>
  <c r="AW30" i="11"/>
  <c r="AV160" i="11"/>
  <c r="AS160" i="11"/>
  <c r="AQ155" i="11"/>
  <c r="AQ30" i="11"/>
  <c r="AL160" i="11"/>
  <c r="AK155" i="11"/>
  <c r="AH155" i="11"/>
  <c r="AH89" i="11"/>
  <c r="AF160" i="11"/>
  <c r="AB136" i="11"/>
  <c r="BF77" i="11"/>
  <c r="AZ155" i="11"/>
  <c r="AZ28" i="11"/>
  <c r="AW28" i="11"/>
  <c r="AT155" i="11"/>
  <c r="AT30" i="11"/>
  <c r="AR160" i="11"/>
  <c r="AO160" i="11"/>
  <c r="AN155" i="11"/>
  <c r="AN30" i="11"/>
  <c r="AK30" i="11"/>
  <c r="AJ160" i="11"/>
  <c r="AH30" i="11"/>
  <c r="AE155" i="11"/>
  <c r="AB155" i="11"/>
  <c r="BF109" i="11"/>
  <c r="AB30" i="11"/>
  <c r="Y89" i="11"/>
  <c r="Y30" i="11"/>
  <c r="X160" i="11"/>
  <c r="V30" i="11"/>
  <c r="S30" i="11"/>
  <c r="P155" i="11"/>
  <c r="P30" i="11"/>
  <c r="O160" i="11"/>
  <c r="L160" i="11"/>
  <c r="J30" i="11"/>
  <c r="J12" i="11"/>
  <c r="BD30" i="11"/>
  <c r="BE155" i="11"/>
  <c r="BE42" i="11"/>
  <c r="M78" i="11"/>
  <c r="V78" i="11"/>
  <c r="AK78" i="11"/>
  <c r="AN78" i="11"/>
  <c r="AT78" i="11"/>
  <c r="AW78" i="11"/>
  <c r="AW160" i="11" s="1"/>
  <c r="G12" i="11"/>
  <c r="F160" i="11"/>
  <c r="BF43" i="11"/>
  <c r="G72" i="11"/>
  <c r="G84" i="11"/>
  <c r="G93" i="11"/>
  <c r="G105" i="11"/>
  <c r="G89" i="11"/>
  <c r="G113" i="11"/>
  <c r="G125" i="11"/>
  <c r="G135" i="11"/>
  <c r="G141" i="11"/>
  <c r="G34" i="11"/>
  <c r="G42" i="11"/>
  <c r="G48" i="11"/>
  <c r="G55" i="11"/>
  <c r="G63" i="11"/>
  <c r="AE30" i="11"/>
  <c r="Y155" i="11"/>
  <c r="T160" i="11"/>
  <c r="J155" i="11"/>
  <c r="BD155" i="11"/>
  <c r="BD28" i="11"/>
  <c r="BF13" i="11"/>
  <c r="BE30" i="11"/>
  <c r="BE160" i="11" s="1"/>
  <c r="BD42" i="11"/>
  <c r="J78" i="11"/>
  <c r="P78" i="11"/>
  <c r="S78" i="11"/>
  <c r="Y78" i="11"/>
  <c r="AB78" i="11"/>
  <c r="AE78" i="11"/>
  <c r="AH78" i="11"/>
  <c r="AQ78" i="11"/>
  <c r="AZ78" i="11"/>
  <c r="J18" i="11"/>
  <c r="BE18" i="11"/>
  <c r="BF46" i="11"/>
  <c r="BF48" i="11" s="1"/>
  <c r="G77" i="11"/>
  <c r="G88" i="11"/>
  <c r="G99" i="11"/>
  <c r="G112" i="11"/>
  <c r="G109" i="11"/>
  <c r="G120" i="11"/>
  <c r="G130" i="11"/>
  <c r="G136" i="11"/>
  <c r="G37" i="11"/>
  <c r="G45" i="11"/>
  <c r="G51" i="11"/>
  <c r="G60" i="11"/>
  <c r="G66" i="11"/>
  <c r="G154" i="11"/>
  <c r="G155" i="11" s="1"/>
  <c r="E155" i="11"/>
  <c r="E160" i="11" s="1"/>
  <c r="M154" i="11"/>
  <c r="M155" i="11" s="1"/>
  <c r="S154" i="11"/>
  <c r="S155" i="11" s="1"/>
  <c r="V154" i="11"/>
  <c r="V155" i="11" s="1"/>
  <c r="AN160" i="11" l="1"/>
  <c r="AT160" i="11"/>
  <c r="BF18" i="11"/>
  <c r="P160" i="11"/>
  <c r="BF155" i="11"/>
  <c r="Y160" i="11"/>
  <c r="AK160" i="11"/>
  <c r="BF113" i="11"/>
  <c r="BF30" i="11"/>
  <c r="AB160" i="11"/>
  <c r="M160" i="11"/>
  <c r="AE160" i="11"/>
  <c r="BD160" i="11"/>
  <c r="AQ160" i="11"/>
  <c r="AZ160" i="11"/>
  <c r="BF45" i="11"/>
  <c r="G160" i="11"/>
  <c r="J160" i="11"/>
  <c r="S160" i="11"/>
  <c r="V160" i="11"/>
  <c r="AH160" i="11"/>
  <c r="W161" i="11" l="1"/>
  <c r="BF161" i="11"/>
  <c r="H161" i="11"/>
  <c r="AU161" i="11"/>
  <c r="U161" i="11"/>
  <c r="N161" i="11"/>
  <c r="AA161" i="11"/>
  <c r="R161" i="11"/>
  <c r="AI161" i="11"/>
  <c r="AG161" i="11"/>
  <c r="K161" i="11"/>
  <c r="AX161" i="11"/>
  <c r="AC161" i="11"/>
  <c r="AY161" i="11"/>
  <c r="Q161" i="11"/>
  <c r="Z161" i="11"/>
  <c r="AP161" i="11"/>
  <c r="AD161" i="11"/>
  <c r="AM161" i="11"/>
  <c r="I161" i="11"/>
  <c r="Y161" i="11"/>
  <c r="AK161" i="11"/>
  <c r="P161" i="11"/>
  <c r="AT161" i="11"/>
  <c r="F161" i="11"/>
  <c r="O161" i="11"/>
  <c r="AJ161" i="11"/>
  <c r="BE161" i="11"/>
  <c r="L161" i="11"/>
  <c r="AR161" i="11"/>
  <c r="AL161" i="11"/>
  <c r="AF161" i="11"/>
  <c r="AV161" i="11"/>
  <c r="AW161" i="11"/>
  <c r="AB161" i="11"/>
  <c r="AN161" i="11"/>
  <c r="X161" i="11"/>
  <c r="AO161" i="11"/>
  <c r="AS161" i="11"/>
  <c r="E161" i="11"/>
  <c r="T161" i="11"/>
  <c r="AH161" i="11"/>
  <c r="BD161" i="11"/>
  <c r="AE161" i="11"/>
  <c r="M161" i="11"/>
  <c r="S161" i="11"/>
  <c r="J161" i="11"/>
  <c r="V161" i="11"/>
  <c r="G161" i="11"/>
  <c r="AZ161" i="11"/>
  <c r="AQ161" i="11"/>
</calcChain>
</file>

<file path=xl/sharedStrings.xml><?xml version="1.0" encoding="utf-8"?>
<sst xmlns="http://schemas.openxmlformats.org/spreadsheetml/2006/main" count="3130" uniqueCount="197">
  <si>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</si>
  <si>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</si>
  <si>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</si>
  <si>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</si>
  <si>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</si>
  <si>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</si>
  <si>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</si>
  <si>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</si>
  <si>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</si>
  <si>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</si>
  <si>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</si>
  <si>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</si>
  <si>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</si>
  <si>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</si>
  <si>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</si>
  <si>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</si>
  <si>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</si>
  <si>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</si>
  <si>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</si>
  <si>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</si>
  <si>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</si>
  <si>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</si>
  <si>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</si>
  <si>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</si>
  <si>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</si>
  <si>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</si>
  <si>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</si>
  <si>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</si>
  <si>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</si>
  <si>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</si>
  <si>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</si>
  <si>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</si>
  <si>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</si>
  <si>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</si>
  <si>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</si>
  <si>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</si>
  <si>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</si>
  <si>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</si>
  <si>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</si>
  <si>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幌</t>
    <rPh sb="0" eb="1">
      <t>サツ</t>
    </rPh>
    <rPh sb="3" eb="4">
      <t>ホロ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</si>
  <si>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</si>
  <si>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</si>
  <si>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</si>
  <si>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室　　　蘭</t>
    <rPh sb="0" eb="1">
      <t>シツ</t>
    </rPh>
    <rPh sb="4" eb="5">
      <t>ラン</t>
    </rPh>
    <phoneticPr fontId="1"/>
  </si>
  <si>
    <t>釧　　　路</t>
    <rPh sb="0" eb="1">
      <t>ウデワ</t>
    </rPh>
    <rPh sb="4" eb="5">
      <t>ミチ</t>
    </rPh>
    <phoneticPr fontId="1"/>
  </si>
  <si>
    <t>帯　　　広</t>
    <rPh sb="0" eb="1">
      <t>オビ</t>
    </rPh>
    <rPh sb="4" eb="5">
      <t>ヒロ</t>
    </rPh>
    <phoneticPr fontId="1"/>
  </si>
  <si>
    <t>北　　　見</t>
    <rPh sb="0" eb="1">
      <t>キタ</t>
    </rPh>
    <rPh sb="4" eb="5">
      <t>ミ</t>
    </rPh>
    <phoneticPr fontId="1"/>
  </si>
  <si>
    <t>小　　　計</t>
    <rPh sb="0" eb="1">
      <t>ショウ</t>
    </rPh>
    <rPh sb="4" eb="5">
      <t>ケイ</t>
    </rPh>
    <phoneticPr fontId="1"/>
  </si>
  <si>
    <t>宮　　城</t>
    <rPh sb="0" eb="1">
      <t>ミヤ</t>
    </rPh>
    <rPh sb="3" eb="4">
      <t>シロ</t>
    </rPh>
    <phoneticPr fontId="1"/>
  </si>
  <si>
    <t>青　森</t>
    <rPh sb="0" eb="1">
      <t>アオ</t>
    </rPh>
    <rPh sb="2" eb="3">
      <t>モリ</t>
    </rPh>
    <phoneticPr fontId="1"/>
  </si>
  <si>
    <t>八　戸</t>
    <rPh sb="0" eb="1">
      <t>ハチ</t>
    </rPh>
    <rPh sb="2" eb="3">
      <t>ト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</si>
  <si>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</si>
  <si>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</si>
  <si>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</si>
  <si>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</si>
  <si>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東　　　　　　　京</t>
    <rPh sb="0" eb="1">
      <t>ヒガシ</t>
    </rPh>
    <rPh sb="8" eb="9">
      <t>キョウ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</si>
  <si>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</si>
  <si>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</si>
  <si>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</si>
  <si>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</si>
  <si>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</si>
  <si>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足　立</t>
    <rPh sb="0" eb="1">
      <t>アシ</t>
    </rPh>
    <rPh sb="2" eb="3">
      <t>タテ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</si>
  <si>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</si>
  <si>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</si>
  <si>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</si>
  <si>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　潟</t>
    <rPh sb="0" eb="1">
      <t>シン</t>
    </rPh>
    <rPh sb="3" eb="4">
      <t>カタ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</si>
  <si>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</si>
  <si>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</si>
  <si>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</si>
  <si>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</si>
  <si>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愛　　　知</t>
    <rPh sb="0" eb="1">
      <t>アイ</t>
    </rPh>
    <rPh sb="4" eb="5">
      <t>チ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</si>
  <si>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</si>
  <si>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</si>
  <si>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</si>
  <si>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</si>
  <si>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</si>
  <si>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</si>
  <si>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</si>
  <si>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</si>
  <si>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</si>
  <si>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</si>
  <si>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</si>
  <si>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</si>
  <si>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</si>
  <si>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奈　　　良</t>
    <rPh sb="0" eb="1">
      <t>ナ</t>
    </rPh>
    <rPh sb="4" eb="5">
      <t>リョウ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</si>
  <si>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</si>
  <si>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</si>
  <si>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</si>
  <si>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</si>
  <si>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</si>
  <si>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島　　　根</t>
    <rPh sb="0" eb="1">
      <t>シマ</t>
    </rPh>
    <rPh sb="4" eb="5">
      <t>ネ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</si>
  <si>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</si>
  <si>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</si>
  <si>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</si>
  <si>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</si>
  <si>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香　　　川</t>
    <rPh sb="0" eb="1">
      <t>カオリ</t>
    </rPh>
    <rPh sb="4" eb="5">
      <t>カワ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</si>
  <si>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</si>
  <si>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</si>
  <si>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</si>
  <si>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</si>
  <si>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</si>
  <si>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</si>
  <si>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</si>
  <si>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</si>
  <si>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</si>
  <si>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</si>
  <si>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</si>
  <si>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</si>
  <si>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</si>
  <si>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</si>
  <si>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</si>
  <si>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</si>
  <si>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</si>
  <si>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</si>
  <si>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</si>
  <si>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</si>
  <si>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</si>
  <si>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</si>
  <si>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</si>
  <si>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</si>
  <si>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</si>
  <si>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</si>
  <si>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</si>
  <si>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</si>
  <si>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</si>
  <si>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</si>
  <si>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</si>
  <si>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</si>
  <si>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</si>
  <si>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</si>
  <si>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</si>
  <si>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</si>
  <si>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</si>
  <si>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</si>
  <si>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いわき</t>
    <phoneticPr fontId="1"/>
  </si>
  <si>
    <t>つくば</t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</si>
  <si>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</si>
  <si>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</si>
  <si>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</si>
  <si>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</si>
  <si>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</si>
  <si>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とちぎ</t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</si>
  <si>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</si>
  <si>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</si>
  <si>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</si>
  <si>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</si>
  <si>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</si>
  <si>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</si>
  <si>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</si>
  <si>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</si>
  <si>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</si>
  <si>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</si>
  <si>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</si>
  <si>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</si>
  <si>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</si>
  <si>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</si>
  <si>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</si>
  <si>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</si>
  <si>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</si>
  <si>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</si>
  <si>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</si>
  <si>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</si>
  <si>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</si>
  <si>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</si>
  <si>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</si>
  <si>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</si>
  <si>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計</t>
    <phoneticPr fontId="1"/>
  </si>
  <si>
    <t>横　浜</t>
    <phoneticPr fontId="1"/>
  </si>
  <si>
    <t>川　崎</t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</si>
  <si>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</si>
  <si>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</si>
  <si>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</si>
  <si>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</si>
  <si>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</si>
  <si>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</si>
  <si>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</si>
  <si>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</si>
  <si>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</si>
  <si>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</si>
  <si>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</si>
  <si>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</si>
  <si>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</si>
  <si>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</si>
  <si>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</si>
  <si>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</si>
  <si>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</si>
  <si>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</si>
  <si>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</si>
  <si>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</si>
  <si>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春日部</t>
    <phoneticPr fontId="1"/>
  </si>
  <si>
    <t>奄美</t>
    <rPh sb="0" eb="2">
      <t>アマミ</t>
    </rPh>
    <phoneticPr fontId="1"/>
  </si>
  <si>
    <t>管　轄　別、　燃　料　別　（２／３）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</si>
  <si>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</si>
  <si>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（１／３）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</si>
  <si>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</si>
  <si>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</si>
  <si>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（平成30年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</si>
</sst>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/>
    </xf>
    <xf numFmtId="0" fontId="5" fillId="2" borderId="19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8"/>
  <sheetViews>
    <sheetView showGridLines="0" tabSelected="1" zoomScale="85" zoomScaleNormal="85" zoomScaleSheetLayoutView="85" workbookViewId="0">
      <pane xSplit="4" topLeftCell="E1" activePane="topRight" state="frozen"/>
      <selection activeCell="A24" sqref="A24"/>
      <selection pane="topRight"/>
    </sheetView>
  </sheetViews>
  <sheetFormatPr defaultRowHeight="13.5" x14ac:dyDescent="0.15"/>
  <cols>
    <col min="1" max="1" width="2.625" style="20" bestFit="1" customWidth="1"/>
    <col min="2" max="2" width="4.5" style="20" customWidth="1"/>
    <col min="3" max="3" width="4.5" style="21" customWidth="1"/>
    <col min="4" max="4" width="8.375" style="21" bestFit="1" customWidth="1"/>
    <col min="5" max="6" width="10.625" style="20" customWidth="1"/>
    <col min="7" max="8" width="10.625" style="20" bestFit="1" customWidth="1"/>
    <col min="9" max="10" width="10.625" style="20" customWidth="1"/>
    <col min="11" max="56" width="10.625" style="20" bestFit="1" customWidth="1"/>
    <col min="57" max="58" width="10.625" style="20" customWidth="1"/>
    <col min="59" max="16384" width="9" style="20"/>
  </cols>
  <sheetData>
    <row r="1" spans="1:58" ht="21" x14ac:dyDescent="0.2">
      <c r="A1" s="34"/>
      <c r="B1" s="34"/>
      <c r="C1" s="34"/>
      <c r="D1" s="34"/>
      <c r="E1" s="38" t="s">
        <v>193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 t="s">
        <v>191</v>
      </c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 t="s">
        <v>192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</row>
    <row r="2" spans="1:58" x14ac:dyDescent="0.15">
      <c r="L2" s="22"/>
      <c r="M2" s="22"/>
      <c r="O2" s="22"/>
      <c r="P2" s="22"/>
      <c r="R2" s="22"/>
      <c r="S2" s="22"/>
      <c r="U2" s="22"/>
      <c r="V2" s="22" t="s">
        <v>196</v>
      </c>
      <c r="X2" s="22"/>
      <c r="Y2" s="22"/>
      <c r="AA2" s="22"/>
      <c r="AB2" s="22"/>
      <c r="AD2" s="22"/>
      <c r="AE2" s="22"/>
      <c r="AG2" s="22"/>
      <c r="AH2" s="22"/>
      <c r="AJ2" s="22"/>
      <c r="AK2" s="22"/>
      <c r="AM2" s="22"/>
      <c r="AN2" s="22" t="s">
        <v>196</v>
      </c>
      <c r="AP2" s="22"/>
      <c r="AQ2" s="22"/>
      <c r="AS2" s="22"/>
      <c r="AT2" s="22"/>
      <c r="AV2" s="22"/>
      <c r="AW2" s="22"/>
      <c r="AY2" s="22"/>
      <c r="AZ2" s="22"/>
      <c r="BB2" s="22"/>
      <c r="BC2" s="22"/>
      <c r="BE2" s="22"/>
      <c r="BF2" s="22" t="s">
        <v>196</v>
      </c>
    </row>
    <row r="3" spans="1:58" ht="13.5" customHeight="1" x14ac:dyDescent="0.15">
      <c r="A3" s="63" t="s">
        <v>32</v>
      </c>
      <c r="B3" s="64"/>
      <c r="C3" s="64"/>
      <c r="D3" s="65"/>
      <c r="E3" s="39" t="s">
        <v>113</v>
      </c>
      <c r="F3" s="40"/>
      <c r="G3" s="41"/>
      <c r="H3" s="39" t="s">
        <v>18</v>
      </c>
      <c r="I3" s="40"/>
      <c r="J3" s="41"/>
      <c r="K3" s="39" t="s">
        <v>114</v>
      </c>
      <c r="L3" s="40"/>
      <c r="M3" s="41"/>
      <c r="N3" s="39" t="s">
        <v>19</v>
      </c>
      <c r="O3" s="40"/>
      <c r="P3" s="41"/>
      <c r="Q3" s="39" t="s">
        <v>20</v>
      </c>
      <c r="R3" s="40"/>
      <c r="S3" s="41"/>
      <c r="T3" s="39" t="s">
        <v>115</v>
      </c>
      <c r="U3" s="40"/>
      <c r="V3" s="41"/>
      <c r="W3" s="39" t="s">
        <v>21</v>
      </c>
      <c r="X3" s="40"/>
      <c r="Y3" s="41"/>
      <c r="Z3" s="39" t="s">
        <v>30</v>
      </c>
      <c r="AA3" s="40"/>
      <c r="AB3" s="41"/>
      <c r="AC3" s="39" t="s">
        <v>116</v>
      </c>
      <c r="AD3" s="40"/>
      <c r="AE3" s="41"/>
      <c r="AF3" s="39" t="s">
        <v>22</v>
      </c>
      <c r="AG3" s="40"/>
      <c r="AH3" s="41"/>
      <c r="AI3" s="39" t="s">
        <v>158</v>
      </c>
      <c r="AJ3" s="40"/>
      <c r="AK3" s="41"/>
      <c r="AL3" s="39" t="s">
        <v>159</v>
      </c>
      <c r="AM3" s="40"/>
      <c r="AN3" s="41"/>
      <c r="AO3" s="39" t="s">
        <v>160</v>
      </c>
      <c r="AP3" s="40"/>
      <c r="AQ3" s="41"/>
      <c r="AR3" s="39" t="s">
        <v>161</v>
      </c>
      <c r="AS3" s="40"/>
      <c r="AT3" s="41"/>
      <c r="AU3" s="39" t="s">
        <v>162</v>
      </c>
      <c r="AV3" s="40"/>
      <c r="AW3" s="41"/>
      <c r="AX3" s="39" t="s">
        <v>23</v>
      </c>
      <c r="AY3" s="40"/>
      <c r="AZ3" s="41"/>
      <c r="BA3" s="39"/>
      <c r="BB3" s="40"/>
      <c r="BC3" s="41"/>
      <c r="BD3" s="39" t="s">
        <v>24</v>
      </c>
      <c r="BE3" s="40"/>
      <c r="BF3" s="41"/>
    </row>
    <row r="4" spans="1:58" s="26" customFormat="1" x14ac:dyDescent="0.15">
      <c r="A4" s="66"/>
      <c r="B4" s="67"/>
      <c r="C4" s="67"/>
      <c r="D4" s="68"/>
      <c r="E4" s="23" t="s">
        <v>25</v>
      </c>
      <c r="F4" s="24" t="s">
        <v>26</v>
      </c>
      <c r="G4" s="25" t="s">
        <v>27</v>
      </c>
      <c r="H4" s="23" t="s">
        <v>25</v>
      </c>
      <c r="I4" s="24" t="s">
        <v>26</v>
      </c>
      <c r="J4" s="25" t="s">
        <v>27</v>
      </c>
      <c r="K4" s="23" t="s">
        <v>25</v>
      </c>
      <c r="L4" s="24" t="s">
        <v>26</v>
      </c>
      <c r="M4" s="25" t="s">
        <v>27</v>
      </c>
      <c r="N4" s="23" t="s">
        <v>25</v>
      </c>
      <c r="O4" s="24" t="s">
        <v>26</v>
      </c>
      <c r="P4" s="25" t="s">
        <v>27</v>
      </c>
      <c r="Q4" s="23" t="s">
        <v>25</v>
      </c>
      <c r="R4" s="24" t="s">
        <v>26</v>
      </c>
      <c r="S4" s="25" t="s">
        <v>27</v>
      </c>
      <c r="T4" s="23" t="s">
        <v>25</v>
      </c>
      <c r="U4" s="24" t="s">
        <v>26</v>
      </c>
      <c r="V4" s="25" t="s">
        <v>27</v>
      </c>
      <c r="W4" s="23" t="s">
        <v>25</v>
      </c>
      <c r="X4" s="24" t="s">
        <v>26</v>
      </c>
      <c r="Y4" s="25" t="s">
        <v>27</v>
      </c>
      <c r="Z4" s="23" t="s">
        <v>25</v>
      </c>
      <c r="AA4" s="24" t="s">
        <v>26</v>
      </c>
      <c r="AB4" s="25" t="s">
        <v>27</v>
      </c>
      <c r="AC4" s="23" t="s">
        <v>25</v>
      </c>
      <c r="AD4" s="24" t="s">
        <v>26</v>
      </c>
      <c r="AE4" s="25" t="s">
        <v>27</v>
      </c>
      <c r="AF4" s="23" t="s">
        <v>25</v>
      </c>
      <c r="AG4" s="24" t="s">
        <v>26</v>
      </c>
      <c r="AH4" s="25" t="s">
        <v>27</v>
      </c>
      <c r="AI4" s="23" t="s">
        <v>25</v>
      </c>
      <c r="AJ4" s="24" t="s">
        <v>26</v>
      </c>
      <c r="AK4" s="25" t="s">
        <v>27</v>
      </c>
      <c r="AL4" s="23" t="s">
        <v>25</v>
      </c>
      <c r="AM4" s="24" t="s">
        <v>26</v>
      </c>
      <c r="AN4" s="25" t="s">
        <v>27</v>
      </c>
      <c r="AO4" s="23" t="s">
        <v>25</v>
      </c>
      <c r="AP4" s="24" t="s">
        <v>26</v>
      </c>
      <c r="AQ4" s="25" t="s">
        <v>27</v>
      </c>
      <c r="AR4" s="23" t="s">
        <v>25</v>
      </c>
      <c r="AS4" s="24" t="s">
        <v>26</v>
      </c>
      <c r="AT4" s="25" t="s">
        <v>27</v>
      </c>
      <c r="AU4" s="23" t="s">
        <v>25</v>
      </c>
      <c r="AV4" s="24" t="s">
        <v>26</v>
      </c>
      <c r="AW4" s="25" t="s">
        <v>27</v>
      </c>
      <c r="AX4" s="23" t="s">
        <v>25</v>
      </c>
      <c r="AY4" s="24" t="s">
        <v>26</v>
      </c>
      <c r="AZ4" s="25" t="s">
        <v>27</v>
      </c>
      <c r="BA4" s="23"/>
      <c r="BB4" s="24"/>
      <c r="BC4" s="25"/>
      <c r="BD4" s="23" t="s">
        <v>25</v>
      </c>
      <c r="BE4" s="24" t="s">
        <v>26</v>
      </c>
      <c r="BF4" s="25" t="s">
        <v>27</v>
      </c>
    </row>
    <row r="5" spans="1:58" s="27" customFormat="1" ht="12.75" customHeight="1" x14ac:dyDescent="0.15">
      <c r="A5" s="46" t="s">
        <v>39</v>
      </c>
      <c r="B5" s="77" t="s">
        <v>40</v>
      </c>
      <c r="C5" s="78"/>
      <c r="D5" s="62"/>
      <c r="E5" s="13">
        <v>456340</v>
      </c>
      <c r="F5" s="14">
        <v>7252</v>
      </c>
      <c r="G5" s="15">
        <f>IF(SUM(E5:F5)=0,"－",SUM(E5:F5))</f>
        <v>463592</v>
      </c>
      <c r="H5" s="13" t="s">
        <v>154</v>
      </c>
      <c r="I5" s="14" t="s">
        <v>154</v>
      </c>
      <c r="J5" s="15" t="str">
        <f>IF(SUM(H5:I5)=0,"－",SUM(H5:I5))</f>
        <v>－</v>
      </c>
      <c r="K5" s="13">
        <v>2</v>
      </c>
      <c r="L5" s="14" t="s">
        <v>154</v>
      </c>
      <c r="M5" s="15">
        <f>IF(SUM(K5:L5)=0,"－",SUM(K5:L5))</f>
        <v>2</v>
      </c>
      <c r="N5" s="13" t="s">
        <v>154</v>
      </c>
      <c r="O5" s="14" t="s">
        <v>154</v>
      </c>
      <c r="P5" s="15" t="str">
        <f>IF(SUM(N5:O5)=0,"－",SUM(N5:O5))</f>
        <v>－</v>
      </c>
      <c r="Q5" s="13">
        <v>66</v>
      </c>
      <c r="R5" s="14" t="s">
        <v>154</v>
      </c>
      <c r="S5" s="15">
        <f>IF(SUM(Q5:R5)=0,"－",SUM(Q5:R5))</f>
        <v>66</v>
      </c>
      <c r="T5" s="13">
        <v>1</v>
      </c>
      <c r="U5" s="14" t="s">
        <v>154</v>
      </c>
      <c r="V5" s="15">
        <f>IF(SUM(T5:U5)=0,"－",SUM(T5:U5))</f>
        <v>1</v>
      </c>
      <c r="W5" s="13" t="s">
        <v>154</v>
      </c>
      <c r="X5" s="14" t="s">
        <v>154</v>
      </c>
      <c r="Y5" s="15" t="str">
        <f>IF(SUM(W5:X5)=0,"－",SUM(W5:X5))</f>
        <v>－</v>
      </c>
      <c r="Z5" s="13" t="s">
        <v>154</v>
      </c>
      <c r="AA5" s="14" t="s">
        <v>154</v>
      </c>
      <c r="AB5" s="15" t="str">
        <f>IF(SUM(Z5:AA5)=0,"－",SUM(Z5:AA5))</f>
        <v>－</v>
      </c>
      <c r="AC5" s="13">
        <v>30</v>
      </c>
      <c r="AD5" s="14">
        <v>6</v>
      </c>
      <c r="AE5" s="15">
        <f>IF(SUM(AC5:AD5)=0,"－",SUM(AC5:AD5))</f>
        <v>36</v>
      </c>
      <c r="AF5" s="13" t="s">
        <v>154</v>
      </c>
      <c r="AG5" s="14" t="s">
        <v>154</v>
      </c>
      <c r="AH5" s="15" t="str">
        <f>IF(SUM(AF5:AG5)=0,"－",SUM(AF5:AG5))</f>
        <v>－</v>
      </c>
      <c r="AI5" s="13" t="s">
        <v>154</v>
      </c>
      <c r="AJ5" s="14" t="s">
        <v>154</v>
      </c>
      <c r="AK5" s="15" t="str">
        <f>IF(SUM(AI5:AJ5)=0,"－",SUM(AI5:AJ5))</f>
        <v>－</v>
      </c>
      <c r="AL5" s="13" t="s">
        <v>154</v>
      </c>
      <c r="AM5" s="14" t="s">
        <v>154</v>
      </c>
      <c r="AN5" s="15" t="str">
        <f>IF(SUM(AL5:AM5)=0,"－",SUM(AL5:AM5))</f>
        <v>－</v>
      </c>
      <c r="AO5" s="13" t="s">
        <v>154</v>
      </c>
      <c r="AP5" s="14" t="s">
        <v>154</v>
      </c>
      <c r="AQ5" s="15" t="str">
        <f>IF(SUM(AO5:AP5)=0,"－",SUM(AO5:AP5))</f>
        <v>－</v>
      </c>
      <c r="AR5" s="13" t="s">
        <v>154</v>
      </c>
      <c r="AS5" s="14" t="s">
        <v>154</v>
      </c>
      <c r="AT5" s="15" t="str">
        <f>IF(SUM(AR5:AS5)=0,"－",SUM(AR5:AS5))</f>
        <v>－</v>
      </c>
      <c r="AU5" s="13" t="s">
        <v>154</v>
      </c>
      <c r="AV5" s="14" t="s">
        <v>154</v>
      </c>
      <c r="AW5" s="15" t="str">
        <f>IF(SUM(AU5:AV5)=0,"－",SUM(AU5:AV5))</f>
        <v>－</v>
      </c>
      <c r="AX5" s="13">
        <v>12</v>
      </c>
      <c r="AY5" s="14" t="s">
        <v>154</v>
      </c>
      <c r="AZ5" s="15">
        <f>IF(SUM(AX5:AY5)=0,"－",SUM(AX5:AY5))</f>
        <v>12</v>
      </c>
      <c r="BA5" s="13"/>
      <c r="BB5" s="14"/>
      <c r="BC5" s="15"/>
      <c r="BD5" s="13">
        <f>IF(SUM(E5,H5,K5,N5,Q5,T5,W5,Z5,AC5,AF5,AI5,AL5,AO5,AR5,AU5,AX5)=0,"－",SUM(E5,H5,K5,N5,Q5,T5,W5,Z5,AC5,AF5,AI5,AL5,AO5,AR5,AU5,AX5))</f>
        <v>456451</v>
      </c>
      <c r="BE5" s="14">
        <f>IF(SUM(F5,I5,L5,O5,R5,U5,X5,AA5,AD5,AG5,AJ5,AM5,AP5,AS5,AV5,AY5)=0,"－",SUM(F5,I5,L5,O5,R5,U5,X5,AA5,AD5,AG5,AJ5,AM5,AP5,AS5,AV5,AY5))</f>
        <v>7258</v>
      </c>
      <c r="BF5" s="15">
        <f>IF(SUM(BD5:BE5)=0,"－",SUM(BD5:BE5))</f>
        <v>463709</v>
      </c>
    </row>
    <row r="6" spans="1:58" s="27" customFormat="1" ht="12.75" customHeight="1" x14ac:dyDescent="0.15">
      <c r="A6" s="47"/>
      <c r="B6" s="35" t="s">
        <v>41</v>
      </c>
      <c r="C6" s="36"/>
      <c r="D6" s="37"/>
      <c r="E6" s="4">
        <v>122260</v>
      </c>
      <c r="F6" s="5">
        <v>877</v>
      </c>
      <c r="G6" s="6">
        <f t="shared" ref="G6:G68" si="0">IF(SUM(E6:F6)=0,"－",SUM(E6:F6))</f>
        <v>123137</v>
      </c>
      <c r="H6" s="4" t="s">
        <v>154</v>
      </c>
      <c r="I6" s="5" t="s">
        <v>154</v>
      </c>
      <c r="J6" s="6" t="str">
        <f t="shared" ref="J6:J82" si="1">IF(SUM(H6:I6)=0,"－",SUM(H6:I6))</f>
        <v>－</v>
      </c>
      <c r="K6" s="4" t="s">
        <v>154</v>
      </c>
      <c r="L6" s="5" t="s">
        <v>154</v>
      </c>
      <c r="M6" s="6" t="str">
        <f t="shared" ref="M6:M82" si="2">IF(SUM(K6:L6)=0,"－",SUM(K6:L6))</f>
        <v>－</v>
      </c>
      <c r="N6" s="4" t="s">
        <v>154</v>
      </c>
      <c r="O6" s="5" t="s">
        <v>154</v>
      </c>
      <c r="P6" s="6" t="str">
        <f t="shared" ref="P6:P82" si="3">IF(SUM(N6:O6)=0,"－",SUM(N6:O6))</f>
        <v>－</v>
      </c>
      <c r="Q6" s="4">
        <v>14</v>
      </c>
      <c r="R6" s="5" t="s">
        <v>154</v>
      </c>
      <c r="S6" s="6">
        <f t="shared" ref="S6:S82" si="4">IF(SUM(Q6:R6)=0,"－",SUM(Q6:R6))</f>
        <v>14</v>
      </c>
      <c r="T6" s="4" t="s">
        <v>154</v>
      </c>
      <c r="U6" s="5" t="s">
        <v>154</v>
      </c>
      <c r="V6" s="6" t="str">
        <f t="shared" ref="V6:V82" si="5">IF(SUM(T6:U6)=0,"－",SUM(T6:U6))</f>
        <v>－</v>
      </c>
      <c r="W6" s="4" t="s">
        <v>154</v>
      </c>
      <c r="X6" s="5" t="s">
        <v>154</v>
      </c>
      <c r="Y6" s="6" t="str">
        <f t="shared" ref="Y6:Y82" si="6">IF(SUM(W6:X6)=0,"－",SUM(W6:X6))</f>
        <v>－</v>
      </c>
      <c r="Z6" s="4" t="s">
        <v>154</v>
      </c>
      <c r="AA6" s="5" t="s">
        <v>154</v>
      </c>
      <c r="AB6" s="6" t="str">
        <f t="shared" ref="AB6:AB82" si="7">IF(SUM(Z6:AA6)=0,"－",SUM(Z6:AA6))</f>
        <v>－</v>
      </c>
      <c r="AC6" s="4">
        <v>1</v>
      </c>
      <c r="AD6" s="5" t="s">
        <v>154</v>
      </c>
      <c r="AE6" s="6">
        <f t="shared" ref="AE6:AE82" si="8">IF(SUM(AC6:AD6)=0,"－",SUM(AC6:AD6))</f>
        <v>1</v>
      </c>
      <c r="AF6" s="4" t="s">
        <v>154</v>
      </c>
      <c r="AG6" s="5" t="s">
        <v>154</v>
      </c>
      <c r="AH6" s="6" t="str">
        <f t="shared" ref="AH6:AH82" si="9">IF(SUM(AF6:AG6)=0,"－",SUM(AF6:AG6))</f>
        <v>－</v>
      </c>
      <c r="AI6" s="4" t="s">
        <v>154</v>
      </c>
      <c r="AJ6" s="5" t="s">
        <v>154</v>
      </c>
      <c r="AK6" s="6" t="str">
        <f t="shared" ref="AK6:AK82" si="10">IF(SUM(AI6:AJ6)=0,"－",SUM(AI6:AJ6))</f>
        <v>－</v>
      </c>
      <c r="AL6" s="4" t="s">
        <v>154</v>
      </c>
      <c r="AM6" s="5" t="s">
        <v>154</v>
      </c>
      <c r="AN6" s="6" t="str">
        <f t="shared" ref="AN6:AN82" si="11">IF(SUM(AL6:AM6)=0,"－",SUM(AL6:AM6))</f>
        <v>－</v>
      </c>
      <c r="AO6" s="4" t="s">
        <v>154</v>
      </c>
      <c r="AP6" s="5" t="s">
        <v>154</v>
      </c>
      <c r="AQ6" s="6" t="str">
        <f t="shared" ref="AQ6:AQ82" si="12">IF(SUM(AO6:AP6)=0,"－",SUM(AO6:AP6))</f>
        <v>－</v>
      </c>
      <c r="AR6" s="4" t="s">
        <v>154</v>
      </c>
      <c r="AS6" s="5" t="s">
        <v>154</v>
      </c>
      <c r="AT6" s="6" t="str">
        <f t="shared" ref="AT6:AT75" si="13">IF(SUM(AR6:AS6)=0,"－",SUM(AR6:AS6))</f>
        <v>－</v>
      </c>
      <c r="AU6" s="4" t="s">
        <v>154</v>
      </c>
      <c r="AV6" s="5" t="s">
        <v>154</v>
      </c>
      <c r="AW6" s="6" t="str">
        <f t="shared" ref="AW6:AW75" si="14">IF(SUM(AU6:AV6)=0,"－",SUM(AU6:AV6))</f>
        <v>－</v>
      </c>
      <c r="AX6" s="4" t="s">
        <v>154</v>
      </c>
      <c r="AY6" s="5">
        <v>1</v>
      </c>
      <c r="AZ6" s="6">
        <f t="shared" ref="AZ6:AZ75" si="15">IF(SUM(AX6:AY6)=0,"－",SUM(AX6:AY6))</f>
        <v>1</v>
      </c>
      <c r="BA6" s="4"/>
      <c r="BB6" s="5"/>
      <c r="BC6" s="6"/>
      <c r="BD6" s="4">
        <f t="shared" ref="BD6:BD80" si="16">IF(SUM(E6,H6,K6,N6,Q6,T6,W6,Z6,AC6,AF6,AI6,AL6,AO6,AR6,AU6,AX6)=0,"－",SUM(E6,H6,K6,N6,Q6,T6,W6,Z6,AC6,AF6,AI6,AL6,AO6,AR6,AU6,AX6))</f>
        <v>122275</v>
      </c>
      <c r="BE6" s="5">
        <f t="shared" ref="BE6:BE80" si="17">IF(SUM(F6,I6,L6,O6,R6,U6,X6,AA6,AD6,AG6,AJ6,AM6,AP6,AS6,AV6,AY6)=0,"－",SUM(F6,I6,L6,O6,R6,U6,X6,AA6,AD6,AG6,AJ6,AM6,AP6,AS6,AV6,AY6))</f>
        <v>878</v>
      </c>
      <c r="BF6" s="6">
        <f t="shared" ref="BF6:BF82" si="18">IF(SUM(BD6:BE6)=0,"－",SUM(BD6:BE6))</f>
        <v>123153</v>
      </c>
    </row>
    <row r="7" spans="1:58" s="27" customFormat="1" ht="12.75" customHeight="1" x14ac:dyDescent="0.15">
      <c r="A7" s="47"/>
      <c r="B7" s="35" t="s">
        <v>42</v>
      </c>
      <c r="C7" s="36"/>
      <c r="D7" s="37"/>
      <c r="E7" s="4">
        <v>159195</v>
      </c>
      <c r="F7" s="5">
        <v>1665</v>
      </c>
      <c r="G7" s="6">
        <f t="shared" si="0"/>
        <v>160860</v>
      </c>
      <c r="H7" s="4" t="s">
        <v>154</v>
      </c>
      <c r="I7" s="5" t="s">
        <v>154</v>
      </c>
      <c r="J7" s="6" t="str">
        <f t="shared" si="1"/>
        <v>－</v>
      </c>
      <c r="K7" s="4" t="s">
        <v>154</v>
      </c>
      <c r="L7" s="5" t="s">
        <v>154</v>
      </c>
      <c r="M7" s="6" t="str">
        <f t="shared" si="2"/>
        <v>－</v>
      </c>
      <c r="N7" s="4" t="s">
        <v>154</v>
      </c>
      <c r="O7" s="5" t="s">
        <v>154</v>
      </c>
      <c r="P7" s="6" t="str">
        <f t="shared" si="3"/>
        <v>－</v>
      </c>
      <c r="Q7" s="4">
        <v>23</v>
      </c>
      <c r="R7" s="5" t="s">
        <v>154</v>
      </c>
      <c r="S7" s="6">
        <f t="shared" si="4"/>
        <v>23</v>
      </c>
      <c r="T7" s="4" t="s">
        <v>154</v>
      </c>
      <c r="U7" s="5" t="s">
        <v>154</v>
      </c>
      <c r="V7" s="6" t="str">
        <f t="shared" si="5"/>
        <v>－</v>
      </c>
      <c r="W7" s="4" t="s">
        <v>154</v>
      </c>
      <c r="X7" s="5" t="s">
        <v>154</v>
      </c>
      <c r="Y7" s="6" t="str">
        <f t="shared" si="6"/>
        <v>－</v>
      </c>
      <c r="Z7" s="4" t="s">
        <v>154</v>
      </c>
      <c r="AA7" s="5" t="s">
        <v>154</v>
      </c>
      <c r="AB7" s="6" t="str">
        <f t="shared" si="7"/>
        <v>－</v>
      </c>
      <c r="AC7" s="4">
        <v>4</v>
      </c>
      <c r="AD7" s="5" t="s">
        <v>154</v>
      </c>
      <c r="AE7" s="6">
        <f t="shared" si="8"/>
        <v>4</v>
      </c>
      <c r="AF7" s="4" t="s">
        <v>154</v>
      </c>
      <c r="AG7" s="5" t="s">
        <v>154</v>
      </c>
      <c r="AH7" s="6" t="str">
        <f t="shared" si="9"/>
        <v>－</v>
      </c>
      <c r="AI7" s="4" t="s">
        <v>154</v>
      </c>
      <c r="AJ7" s="5" t="s">
        <v>154</v>
      </c>
      <c r="AK7" s="6" t="str">
        <f t="shared" si="10"/>
        <v>－</v>
      </c>
      <c r="AL7" s="4" t="s">
        <v>154</v>
      </c>
      <c r="AM7" s="5" t="s">
        <v>154</v>
      </c>
      <c r="AN7" s="6" t="str">
        <f t="shared" si="11"/>
        <v>－</v>
      </c>
      <c r="AO7" s="4" t="s">
        <v>154</v>
      </c>
      <c r="AP7" s="5" t="s">
        <v>154</v>
      </c>
      <c r="AQ7" s="6" t="str">
        <f t="shared" si="12"/>
        <v>－</v>
      </c>
      <c r="AR7" s="4" t="s">
        <v>154</v>
      </c>
      <c r="AS7" s="5" t="s">
        <v>154</v>
      </c>
      <c r="AT7" s="6" t="str">
        <f t="shared" si="13"/>
        <v>－</v>
      </c>
      <c r="AU7" s="4" t="s">
        <v>154</v>
      </c>
      <c r="AV7" s="5" t="s">
        <v>154</v>
      </c>
      <c r="AW7" s="6" t="str">
        <f t="shared" si="14"/>
        <v>－</v>
      </c>
      <c r="AX7" s="4" t="s">
        <v>154</v>
      </c>
      <c r="AY7" s="5" t="s">
        <v>154</v>
      </c>
      <c r="AZ7" s="6" t="str">
        <f t="shared" si="15"/>
        <v>－</v>
      </c>
      <c r="BA7" s="4"/>
      <c r="BB7" s="5"/>
      <c r="BC7" s="6"/>
      <c r="BD7" s="4">
        <f t="shared" si="16"/>
        <v>159222</v>
      </c>
      <c r="BE7" s="5">
        <f t="shared" si="17"/>
        <v>1665</v>
      </c>
      <c r="BF7" s="6">
        <f t="shared" si="18"/>
        <v>160887</v>
      </c>
    </row>
    <row r="8" spans="1:58" s="27" customFormat="1" ht="12.75" customHeight="1" x14ac:dyDescent="0.15">
      <c r="A8" s="47"/>
      <c r="B8" s="35" t="s">
        <v>43</v>
      </c>
      <c r="C8" s="36"/>
      <c r="D8" s="37"/>
      <c r="E8" s="4">
        <v>118567</v>
      </c>
      <c r="F8" s="5">
        <v>872</v>
      </c>
      <c r="G8" s="6">
        <f t="shared" si="0"/>
        <v>119439</v>
      </c>
      <c r="H8" s="4" t="s">
        <v>154</v>
      </c>
      <c r="I8" s="5" t="s">
        <v>154</v>
      </c>
      <c r="J8" s="6" t="str">
        <f t="shared" si="1"/>
        <v>－</v>
      </c>
      <c r="K8" s="4">
        <v>2</v>
      </c>
      <c r="L8" s="5" t="s">
        <v>154</v>
      </c>
      <c r="M8" s="6">
        <f t="shared" si="2"/>
        <v>2</v>
      </c>
      <c r="N8" s="4" t="s">
        <v>154</v>
      </c>
      <c r="O8" s="5" t="s">
        <v>154</v>
      </c>
      <c r="P8" s="6" t="str">
        <f t="shared" si="3"/>
        <v>－</v>
      </c>
      <c r="Q8" s="4">
        <v>25</v>
      </c>
      <c r="R8" s="5" t="s">
        <v>154</v>
      </c>
      <c r="S8" s="6">
        <f t="shared" si="4"/>
        <v>25</v>
      </c>
      <c r="T8" s="4">
        <v>1</v>
      </c>
      <c r="U8" s="5" t="s">
        <v>154</v>
      </c>
      <c r="V8" s="6">
        <f t="shared" si="5"/>
        <v>1</v>
      </c>
      <c r="W8" s="4" t="s">
        <v>154</v>
      </c>
      <c r="X8" s="5" t="s">
        <v>154</v>
      </c>
      <c r="Y8" s="6" t="str">
        <f t="shared" si="6"/>
        <v>－</v>
      </c>
      <c r="Z8" s="4" t="s">
        <v>154</v>
      </c>
      <c r="AA8" s="5" t="s">
        <v>154</v>
      </c>
      <c r="AB8" s="6" t="str">
        <f t="shared" si="7"/>
        <v>－</v>
      </c>
      <c r="AC8" s="4">
        <v>5</v>
      </c>
      <c r="AD8" s="5" t="s">
        <v>154</v>
      </c>
      <c r="AE8" s="6">
        <f t="shared" si="8"/>
        <v>5</v>
      </c>
      <c r="AF8" s="4" t="s">
        <v>154</v>
      </c>
      <c r="AG8" s="5" t="s">
        <v>154</v>
      </c>
      <c r="AH8" s="6" t="str">
        <f t="shared" si="9"/>
        <v>－</v>
      </c>
      <c r="AI8" s="4" t="s">
        <v>154</v>
      </c>
      <c r="AJ8" s="5" t="s">
        <v>154</v>
      </c>
      <c r="AK8" s="6" t="str">
        <f t="shared" si="10"/>
        <v>－</v>
      </c>
      <c r="AL8" s="4" t="s">
        <v>154</v>
      </c>
      <c r="AM8" s="5" t="s">
        <v>154</v>
      </c>
      <c r="AN8" s="6" t="str">
        <f t="shared" si="11"/>
        <v>－</v>
      </c>
      <c r="AO8" s="4" t="s">
        <v>154</v>
      </c>
      <c r="AP8" s="5" t="s">
        <v>154</v>
      </c>
      <c r="AQ8" s="6" t="str">
        <f t="shared" si="12"/>
        <v>－</v>
      </c>
      <c r="AR8" s="4" t="s">
        <v>154</v>
      </c>
      <c r="AS8" s="5" t="s">
        <v>154</v>
      </c>
      <c r="AT8" s="6" t="str">
        <f t="shared" si="13"/>
        <v>－</v>
      </c>
      <c r="AU8" s="4" t="s">
        <v>154</v>
      </c>
      <c r="AV8" s="5" t="s">
        <v>154</v>
      </c>
      <c r="AW8" s="6" t="str">
        <f t="shared" si="14"/>
        <v>－</v>
      </c>
      <c r="AX8" s="4" t="s">
        <v>154</v>
      </c>
      <c r="AY8" s="5" t="s">
        <v>154</v>
      </c>
      <c r="AZ8" s="6" t="str">
        <f t="shared" si="15"/>
        <v>－</v>
      </c>
      <c r="BA8" s="4"/>
      <c r="BB8" s="5"/>
      <c r="BC8" s="6"/>
      <c r="BD8" s="4">
        <f t="shared" si="16"/>
        <v>118600</v>
      </c>
      <c r="BE8" s="5">
        <f t="shared" si="17"/>
        <v>872</v>
      </c>
      <c r="BF8" s="6">
        <f t="shared" si="18"/>
        <v>119472</v>
      </c>
    </row>
    <row r="9" spans="1:58" s="27" customFormat="1" ht="12.75" customHeight="1" x14ac:dyDescent="0.15">
      <c r="A9" s="47"/>
      <c r="B9" s="35" t="s">
        <v>44</v>
      </c>
      <c r="C9" s="36"/>
      <c r="D9" s="37"/>
      <c r="E9" s="4">
        <v>87992</v>
      </c>
      <c r="F9" s="5">
        <v>711</v>
      </c>
      <c r="G9" s="6">
        <f t="shared" si="0"/>
        <v>88703</v>
      </c>
      <c r="H9" s="4" t="s">
        <v>154</v>
      </c>
      <c r="I9" s="5" t="s">
        <v>154</v>
      </c>
      <c r="J9" s="6" t="str">
        <f t="shared" si="1"/>
        <v>－</v>
      </c>
      <c r="K9" s="4" t="s">
        <v>154</v>
      </c>
      <c r="L9" s="5" t="s">
        <v>154</v>
      </c>
      <c r="M9" s="6" t="str">
        <f t="shared" si="2"/>
        <v>－</v>
      </c>
      <c r="N9" s="4" t="s">
        <v>154</v>
      </c>
      <c r="O9" s="5" t="s">
        <v>154</v>
      </c>
      <c r="P9" s="6" t="str">
        <f t="shared" si="3"/>
        <v>－</v>
      </c>
      <c r="Q9" s="4">
        <v>8</v>
      </c>
      <c r="R9" s="5" t="s">
        <v>154</v>
      </c>
      <c r="S9" s="6">
        <f t="shared" si="4"/>
        <v>8</v>
      </c>
      <c r="T9" s="4" t="s">
        <v>154</v>
      </c>
      <c r="U9" s="5">
        <v>1</v>
      </c>
      <c r="V9" s="6">
        <f t="shared" si="5"/>
        <v>1</v>
      </c>
      <c r="W9" s="4" t="s">
        <v>154</v>
      </c>
      <c r="X9" s="5" t="s">
        <v>154</v>
      </c>
      <c r="Y9" s="6" t="str">
        <f t="shared" si="6"/>
        <v>－</v>
      </c>
      <c r="Z9" s="4" t="s">
        <v>154</v>
      </c>
      <c r="AA9" s="5" t="s">
        <v>154</v>
      </c>
      <c r="AB9" s="6" t="str">
        <f t="shared" si="7"/>
        <v>－</v>
      </c>
      <c r="AC9" s="4" t="s">
        <v>154</v>
      </c>
      <c r="AD9" s="5">
        <v>1</v>
      </c>
      <c r="AE9" s="6">
        <f t="shared" si="8"/>
        <v>1</v>
      </c>
      <c r="AF9" s="4" t="s">
        <v>154</v>
      </c>
      <c r="AG9" s="5" t="s">
        <v>154</v>
      </c>
      <c r="AH9" s="6" t="str">
        <f t="shared" si="9"/>
        <v>－</v>
      </c>
      <c r="AI9" s="4" t="s">
        <v>154</v>
      </c>
      <c r="AJ9" s="5" t="s">
        <v>154</v>
      </c>
      <c r="AK9" s="6" t="str">
        <f t="shared" si="10"/>
        <v>－</v>
      </c>
      <c r="AL9" s="4" t="s">
        <v>154</v>
      </c>
      <c r="AM9" s="5" t="s">
        <v>154</v>
      </c>
      <c r="AN9" s="6" t="str">
        <f t="shared" si="11"/>
        <v>－</v>
      </c>
      <c r="AO9" s="4" t="s">
        <v>154</v>
      </c>
      <c r="AP9" s="5" t="s">
        <v>154</v>
      </c>
      <c r="AQ9" s="6" t="str">
        <f t="shared" si="12"/>
        <v>－</v>
      </c>
      <c r="AR9" s="4" t="s">
        <v>154</v>
      </c>
      <c r="AS9" s="5" t="s">
        <v>154</v>
      </c>
      <c r="AT9" s="6" t="str">
        <f t="shared" si="13"/>
        <v>－</v>
      </c>
      <c r="AU9" s="4" t="s">
        <v>154</v>
      </c>
      <c r="AV9" s="5" t="s">
        <v>154</v>
      </c>
      <c r="AW9" s="6" t="str">
        <f t="shared" si="14"/>
        <v>－</v>
      </c>
      <c r="AX9" s="4" t="s">
        <v>154</v>
      </c>
      <c r="AY9" s="5">
        <v>3</v>
      </c>
      <c r="AZ9" s="6">
        <f t="shared" si="15"/>
        <v>3</v>
      </c>
      <c r="BA9" s="4"/>
      <c r="BB9" s="5"/>
      <c r="BC9" s="6"/>
      <c r="BD9" s="4">
        <f t="shared" si="16"/>
        <v>88000</v>
      </c>
      <c r="BE9" s="5">
        <f t="shared" si="17"/>
        <v>716</v>
      </c>
      <c r="BF9" s="6">
        <f t="shared" si="18"/>
        <v>88716</v>
      </c>
    </row>
    <row r="10" spans="1:58" s="27" customFormat="1" ht="12.75" customHeight="1" x14ac:dyDescent="0.15">
      <c r="A10" s="47"/>
      <c r="B10" s="35" t="s">
        <v>45</v>
      </c>
      <c r="C10" s="36"/>
      <c r="D10" s="37"/>
      <c r="E10" s="4">
        <v>101400</v>
      </c>
      <c r="F10" s="5">
        <v>795</v>
      </c>
      <c r="G10" s="6">
        <f>IF(SUM(E10:F10)=0,"－",SUM(E10:F10))</f>
        <v>102195</v>
      </c>
      <c r="H10" s="4" t="s">
        <v>154</v>
      </c>
      <c r="I10" s="5" t="s">
        <v>154</v>
      </c>
      <c r="J10" s="6" t="str">
        <f>IF(SUM(H10:I10)=0,"－",SUM(H10:I10))</f>
        <v>－</v>
      </c>
      <c r="K10" s="4">
        <v>1</v>
      </c>
      <c r="L10" s="5" t="s">
        <v>154</v>
      </c>
      <c r="M10" s="6">
        <f t="shared" si="2"/>
        <v>1</v>
      </c>
      <c r="N10" s="4" t="s">
        <v>154</v>
      </c>
      <c r="O10" s="5" t="s">
        <v>154</v>
      </c>
      <c r="P10" s="6" t="str">
        <f t="shared" si="3"/>
        <v>－</v>
      </c>
      <c r="Q10" s="4">
        <v>17</v>
      </c>
      <c r="R10" s="5" t="s">
        <v>154</v>
      </c>
      <c r="S10" s="6">
        <f t="shared" si="4"/>
        <v>17</v>
      </c>
      <c r="T10" s="4" t="s">
        <v>154</v>
      </c>
      <c r="U10" s="5" t="s">
        <v>154</v>
      </c>
      <c r="V10" s="6" t="str">
        <f t="shared" si="5"/>
        <v>－</v>
      </c>
      <c r="W10" s="4" t="s">
        <v>154</v>
      </c>
      <c r="X10" s="5" t="s">
        <v>154</v>
      </c>
      <c r="Y10" s="6" t="str">
        <f t="shared" si="6"/>
        <v>－</v>
      </c>
      <c r="Z10" s="4" t="s">
        <v>154</v>
      </c>
      <c r="AA10" s="5" t="s">
        <v>154</v>
      </c>
      <c r="AB10" s="6" t="str">
        <f t="shared" si="7"/>
        <v>－</v>
      </c>
      <c r="AC10" s="4" t="s">
        <v>154</v>
      </c>
      <c r="AD10" s="5" t="s">
        <v>154</v>
      </c>
      <c r="AE10" s="6" t="str">
        <f t="shared" si="8"/>
        <v>－</v>
      </c>
      <c r="AF10" s="4" t="s">
        <v>154</v>
      </c>
      <c r="AG10" s="5" t="s">
        <v>154</v>
      </c>
      <c r="AH10" s="6" t="str">
        <f t="shared" si="9"/>
        <v>－</v>
      </c>
      <c r="AI10" s="4" t="s">
        <v>154</v>
      </c>
      <c r="AJ10" s="5" t="s">
        <v>154</v>
      </c>
      <c r="AK10" s="6" t="str">
        <f t="shared" si="10"/>
        <v>－</v>
      </c>
      <c r="AL10" s="4" t="s">
        <v>154</v>
      </c>
      <c r="AM10" s="5" t="s">
        <v>154</v>
      </c>
      <c r="AN10" s="6" t="str">
        <f t="shared" si="11"/>
        <v>－</v>
      </c>
      <c r="AO10" s="4" t="s">
        <v>154</v>
      </c>
      <c r="AP10" s="5" t="s">
        <v>154</v>
      </c>
      <c r="AQ10" s="6" t="str">
        <f t="shared" si="12"/>
        <v>－</v>
      </c>
      <c r="AR10" s="4" t="s">
        <v>154</v>
      </c>
      <c r="AS10" s="5" t="s">
        <v>154</v>
      </c>
      <c r="AT10" s="6" t="str">
        <f t="shared" si="13"/>
        <v>－</v>
      </c>
      <c r="AU10" s="4" t="s">
        <v>154</v>
      </c>
      <c r="AV10" s="5" t="s">
        <v>154</v>
      </c>
      <c r="AW10" s="6" t="str">
        <f t="shared" si="14"/>
        <v>－</v>
      </c>
      <c r="AX10" s="4" t="s">
        <v>154</v>
      </c>
      <c r="AY10" s="5" t="s">
        <v>154</v>
      </c>
      <c r="AZ10" s="6" t="str">
        <f>IF(SUM(AX10:AY10)=0,"－",SUM(AX10:AY10))</f>
        <v>－</v>
      </c>
      <c r="BA10" s="4"/>
      <c r="BB10" s="5"/>
      <c r="BC10" s="6"/>
      <c r="BD10" s="4">
        <f t="shared" si="16"/>
        <v>101418</v>
      </c>
      <c r="BE10" s="5">
        <f t="shared" si="17"/>
        <v>795</v>
      </c>
      <c r="BF10" s="6">
        <f t="shared" si="18"/>
        <v>102213</v>
      </c>
    </row>
    <row r="11" spans="1:58" s="27" customFormat="1" ht="12.75" customHeight="1" x14ac:dyDescent="0.15">
      <c r="A11" s="47"/>
      <c r="B11" s="49" t="s">
        <v>46</v>
      </c>
      <c r="C11" s="50"/>
      <c r="D11" s="51"/>
      <c r="E11" s="7">
        <v>85828</v>
      </c>
      <c r="F11" s="8">
        <v>720</v>
      </c>
      <c r="G11" s="9">
        <f>IF(SUM(E11:F11)=0,"－",SUM(E11:F11))</f>
        <v>86548</v>
      </c>
      <c r="H11" s="7" t="s">
        <v>154</v>
      </c>
      <c r="I11" s="8" t="s">
        <v>154</v>
      </c>
      <c r="J11" s="9" t="str">
        <f t="shared" si="1"/>
        <v>－</v>
      </c>
      <c r="K11" s="7" t="s">
        <v>154</v>
      </c>
      <c r="L11" s="8" t="s">
        <v>154</v>
      </c>
      <c r="M11" s="9" t="str">
        <f t="shared" si="2"/>
        <v>－</v>
      </c>
      <c r="N11" s="7" t="s">
        <v>154</v>
      </c>
      <c r="O11" s="8" t="s">
        <v>154</v>
      </c>
      <c r="P11" s="9" t="str">
        <f t="shared" si="3"/>
        <v>－</v>
      </c>
      <c r="Q11" s="7">
        <v>10</v>
      </c>
      <c r="R11" s="8" t="s">
        <v>154</v>
      </c>
      <c r="S11" s="9">
        <f t="shared" si="4"/>
        <v>10</v>
      </c>
      <c r="T11" s="7" t="s">
        <v>154</v>
      </c>
      <c r="U11" s="8" t="s">
        <v>154</v>
      </c>
      <c r="V11" s="9" t="str">
        <f t="shared" si="5"/>
        <v>－</v>
      </c>
      <c r="W11" s="7" t="s">
        <v>154</v>
      </c>
      <c r="X11" s="8" t="s">
        <v>154</v>
      </c>
      <c r="Y11" s="9" t="str">
        <f t="shared" si="6"/>
        <v>－</v>
      </c>
      <c r="Z11" s="7" t="s">
        <v>154</v>
      </c>
      <c r="AA11" s="8" t="s">
        <v>154</v>
      </c>
      <c r="AB11" s="9" t="str">
        <f t="shared" si="7"/>
        <v>－</v>
      </c>
      <c r="AC11" s="7" t="s">
        <v>154</v>
      </c>
      <c r="AD11" s="8" t="s">
        <v>154</v>
      </c>
      <c r="AE11" s="9" t="str">
        <f t="shared" si="8"/>
        <v>－</v>
      </c>
      <c r="AF11" s="7" t="s">
        <v>154</v>
      </c>
      <c r="AG11" s="8" t="s">
        <v>154</v>
      </c>
      <c r="AH11" s="9" t="str">
        <f t="shared" si="9"/>
        <v>－</v>
      </c>
      <c r="AI11" s="7" t="s">
        <v>154</v>
      </c>
      <c r="AJ11" s="8" t="s">
        <v>154</v>
      </c>
      <c r="AK11" s="9" t="str">
        <f t="shared" si="10"/>
        <v>－</v>
      </c>
      <c r="AL11" s="7" t="s">
        <v>154</v>
      </c>
      <c r="AM11" s="8" t="s">
        <v>154</v>
      </c>
      <c r="AN11" s="9" t="str">
        <f t="shared" si="11"/>
        <v>－</v>
      </c>
      <c r="AO11" s="7" t="s">
        <v>154</v>
      </c>
      <c r="AP11" s="8" t="s">
        <v>154</v>
      </c>
      <c r="AQ11" s="9" t="str">
        <f t="shared" si="12"/>
        <v>－</v>
      </c>
      <c r="AR11" s="7" t="s">
        <v>154</v>
      </c>
      <c r="AS11" s="8" t="s">
        <v>154</v>
      </c>
      <c r="AT11" s="9" t="str">
        <f t="shared" si="13"/>
        <v>－</v>
      </c>
      <c r="AU11" s="7" t="s">
        <v>154</v>
      </c>
      <c r="AV11" s="8" t="s">
        <v>154</v>
      </c>
      <c r="AW11" s="9" t="str">
        <f t="shared" si="14"/>
        <v>－</v>
      </c>
      <c r="AX11" s="7" t="s">
        <v>154</v>
      </c>
      <c r="AY11" s="8" t="s">
        <v>154</v>
      </c>
      <c r="AZ11" s="9" t="str">
        <f t="shared" si="15"/>
        <v>－</v>
      </c>
      <c r="BA11" s="7"/>
      <c r="BB11" s="8"/>
      <c r="BC11" s="9"/>
      <c r="BD11" s="7">
        <f t="shared" si="16"/>
        <v>85838</v>
      </c>
      <c r="BE11" s="8">
        <f t="shared" si="17"/>
        <v>720</v>
      </c>
      <c r="BF11" s="9">
        <f t="shared" si="18"/>
        <v>86558</v>
      </c>
    </row>
    <row r="12" spans="1:58" s="27" customFormat="1" ht="12.75" customHeight="1" x14ac:dyDescent="0.15">
      <c r="A12" s="48"/>
      <c r="B12" s="42" t="s">
        <v>47</v>
      </c>
      <c r="C12" s="43"/>
      <c r="D12" s="44"/>
      <c r="E12" s="10">
        <f>IF(SUM(E5:E11)=0,"－",SUM(E5:E11))</f>
        <v>1131582</v>
      </c>
      <c r="F12" s="11">
        <f>IF(SUM(F5:F11)=0,"－",SUM(F5:F11))</f>
        <v>12892</v>
      </c>
      <c r="G12" s="11">
        <f>IF(SUM(E12:F12)=0,"－",SUM(E12:F12))</f>
        <v>1144474</v>
      </c>
      <c r="H12" s="29" t="str">
        <f>IF(SUM(H5:H11)=0,"－",SUM(H5:H11))</f>
        <v>－</v>
      </c>
      <c r="I12" s="30" t="str">
        <f>IF(SUM(I5:I11)=0,"－",SUM(I5:I11))</f>
        <v>－</v>
      </c>
      <c r="J12" s="32" t="str">
        <f>IF(SUM(J5:J11)=0,"－",SUM(J5:J11))</f>
        <v>－</v>
      </c>
      <c r="K12" s="29">
        <f t="shared" ref="K12:AY12" si="19">IF(SUM(K5:K11)=0,"－",SUM(K5:K11))</f>
        <v>5</v>
      </c>
      <c r="L12" s="30" t="str">
        <f t="shared" si="19"/>
        <v>－</v>
      </c>
      <c r="M12" s="32">
        <f t="shared" si="19"/>
        <v>5</v>
      </c>
      <c r="N12" s="29" t="str">
        <f t="shared" si="19"/>
        <v>－</v>
      </c>
      <c r="O12" s="30" t="str">
        <f t="shared" si="19"/>
        <v>－</v>
      </c>
      <c r="P12" s="32" t="str">
        <f t="shared" si="19"/>
        <v>－</v>
      </c>
      <c r="Q12" s="29">
        <f t="shared" si="19"/>
        <v>163</v>
      </c>
      <c r="R12" s="30" t="str">
        <f t="shared" si="19"/>
        <v>－</v>
      </c>
      <c r="S12" s="32">
        <f t="shared" si="19"/>
        <v>163</v>
      </c>
      <c r="T12" s="29">
        <f t="shared" si="19"/>
        <v>2</v>
      </c>
      <c r="U12" s="30">
        <f t="shared" si="19"/>
        <v>1</v>
      </c>
      <c r="V12" s="32">
        <f t="shared" si="19"/>
        <v>3</v>
      </c>
      <c r="W12" s="29" t="str">
        <f t="shared" si="19"/>
        <v>－</v>
      </c>
      <c r="X12" s="30" t="str">
        <f t="shared" si="19"/>
        <v>－</v>
      </c>
      <c r="Y12" s="32" t="str">
        <f t="shared" si="19"/>
        <v>－</v>
      </c>
      <c r="Z12" s="29" t="str">
        <f t="shared" si="19"/>
        <v>－</v>
      </c>
      <c r="AA12" s="30" t="str">
        <f t="shared" si="19"/>
        <v>－</v>
      </c>
      <c r="AB12" s="32" t="str">
        <f t="shared" si="19"/>
        <v>－</v>
      </c>
      <c r="AC12" s="29">
        <f t="shared" si="19"/>
        <v>40</v>
      </c>
      <c r="AD12" s="30">
        <f t="shared" si="19"/>
        <v>7</v>
      </c>
      <c r="AE12" s="32">
        <f t="shared" si="19"/>
        <v>47</v>
      </c>
      <c r="AF12" s="29" t="str">
        <f t="shared" si="19"/>
        <v>－</v>
      </c>
      <c r="AG12" s="30" t="str">
        <f t="shared" si="19"/>
        <v>－</v>
      </c>
      <c r="AH12" s="32" t="str">
        <f t="shared" si="19"/>
        <v>－</v>
      </c>
      <c r="AI12" s="29" t="str">
        <f t="shared" si="19"/>
        <v>－</v>
      </c>
      <c r="AJ12" s="30" t="str">
        <f t="shared" si="19"/>
        <v>－</v>
      </c>
      <c r="AK12" s="32" t="str">
        <f t="shared" si="19"/>
        <v>－</v>
      </c>
      <c r="AL12" s="29" t="str">
        <f t="shared" si="19"/>
        <v>－</v>
      </c>
      <c r="AM12" s="30" t="str">
        <f t="shared" si="19"/>
        <v>－</v>
      </c>
      <c r="AN12" s="32" t="str">
        <f t="shared" si="19"/>
        <v>－</v>
      </c>
      <c r="AO12" s="29" t="str">
        <f t="shared" si="19"/>
        <v>－</v>
      </c>
      <c r="AP12" s="30" t="str">
        <f t="shared" si="19"/>
        <v>－</v>
      </c>
      <c r="AQ12" s="32" t="str">
        <f t="shared" si="19"/>
        <v>－</v>
      </c>
      <c r="AR12" s="29" t="str">
        <f t="shared" si="19"/>
        <v>－</v>
      </c>
      <c r="AS12" s="30" t="str">
        <f t="shared" si="19"/>
        <v>－</v>
      </c>
      <c r="AT12" s="32" t="str">
        <f t="shared" si="19"/>
        <v>－</v>
      </c>
      <c r="AU12" s="29" t="str">
        <f t="shared" si="19"/>
        <v>－</v>
      </c>
      <c r="AV12" s="30" t="str">
        <f t="shared" si="19"/>
        <v>－</v>
      </c>
      <c r="AW12" s="32" t="str">
        <f t="shared" si="19"/>
        <v>－</v>
      </c>
      <c r="AX12" s="29">
        <f t="shared" si="19"/>
        <v>12</v>
      </c>
      <c r="AY12" s="30">
        <f t="shared" si="19"/>
        <v>4</v>
      </c>
      <c r="AZ12" s="32">
        <f>IF(SUM(AZ5:AZ11)=0,"－",SUM(AZ5:AZ11))</f>
        <v>16</v>
      </c>
      <c r="BA12" s="10"/>
      <c r="BB12" s="11"/>
      <c r="BC12" s="12"/>
      <c r="BD12" s="29">
        <f>IF(SUM(BD5:BD11)=0,"－",SUM(BD5:BD11))</f>
        <v>1131804</v>
      </c>
      <c r="BE12" s="30">
        <f>IF(SUM(BE5:BE11)=0,"－",SUM(BE5:BE11))</f>
        <v>12904</v>
      </c>
      <c r="BF12" s="32">
        <f>IF(SUM(BF5:BF11)=0,"－",SUM(BF5:BF11))</f>
        <v>1144708</v>
      </c>
    </row>
    <row r="13" spans="1:58" s="27" customFormat="1" ht="12.75" customHeight="1" x14ac:dyDescent="0.15">
      <c r="A13" s="46" t="s">
        <v>48</v>
      </c>
      <c r="B13" s="53" t="s">
        <v>28</v>
      </c>
      <c r="C13" s="61" t="s">
        <v>49</v>
      </c>
      <c r="D13" s="62"/>
      <c r="E13" s="13">
        <v>285621</v>
      </c>
      <c r="F13" s="14">
        <v>1334</v>
      </c>
      <c r="G13" s="15">
        <f t="shared" si="0"/>
        <v>286955</v>
      </c>
      <c r="H13" s="1" t="s">
        <v>154</v>
      </c>
      <c r="I13" s="2" t="s">
        <v>154</v>
      </c>
      <c r="J13" s="3" t="str">
        <f t="shared" si="1"/>
        <v>－</v>
      </c>
      <c r="K13" s="1">
        <v>2</v>
      </c>
      <c r="L13" s="2" t="s">
        <v>154</v>
      </c>
      <c r="M13" s="3">
        <f t="shared" si="2"/>
        <v>2</v>
      </c>
      <c r="N13" s="1" t="s">
        <v>154</v>
      </c>
      <c r="O13" s="2" t="s">
        <v>154</v>
      </c>
      <c r="P13" s="3" t="str">
        <f t="shared" si="3"/>
        <v>－</v>
      </c>
      <c r="Q13" s="1">
        <v>32</v>
      </c>
      <c r="R13" s="2" t="s">
        <v>154</v>
      </c>
      <c r="S13" s="3">
        <f t="shared" si="4"/>
        <v>32</v>
      </c>
      <c r="T13" s="1">
        <v>8</v>
      </c>
      <c r="U13" s="2">
        <v>1</v>
      </c>
      <c r="V13" s="3">
        <f t="shared" si="5"/>
        <v>9</v>
      </c>
      <c r="W13" s="1" t="s">
        <v>154</v>
      </c>
      <c r="X13" s="2" t="s">
        <v>154</v>
      </c>
      <c r="Y13" s="3" t="str">
        <f t="shared" si="6"/>
        <v>－</v>
      </c>
      <c r="Z13" s="1" t="s">
        <v>154</v>
      </c>
      <c r="AA13" s="2" t="s">
        <v>154</v>
      </c>
      <c r="AB13" s="3" t="str">
        <f t="shared" si="7"/>
        <v>－</v>
      </c>
      <c r="AC13" s="1" t="s">
        <v>154</v>
      </c>
      <c r="AD13" s="2" t="s">
        <v>154</v>
      </c>
      <c r="AE13" s="3" t="str">
        <f t="shared" si="8"/>
        <v>－</v>
      </c>
      <c r="AF13" s="1" t="s">
        <v>154</v>
      </c>
      <c r="AG13" s="2" t="s">
        <v>154</v>
      </c>
      <c r="AH13" s="3" t="str">
        <f t="shared" si="9"/>
        <v>－</v>
      </c>
      <c r="AI13" s="1" t="s">
        <v>154</v>
      </c>
      <c r="AJ13" s="2" t="s">
        <v>154</v>
      </c>
      <c r="AK13" s="3" t="str">
        <f t="shared" si="10"/>
        <v>－</v>
      </c>
      <c r="AL13" s="1" t="s">
        <v>154</v>
      </c>
      <c r="AM13" s="2" t="s">
        <v>154</v>
      </c>
      <c r="AN13" s="3" t="str">
        <f t="shared" si="11"/>
        <v>－</v>
      </c>
      <c r="AO13" s="1" t="s">
        <v>154</v>
      </c>
      <c r="AP13" s="2" t="s">
        <v>154</v>
      </c>
      <c r="AQ13" s="3" t="str">
        <f t="shared" si="12"/>
        <v>－</v>
      </c>
      <c r="AR13" s="1" t="s">
        <v>154</v>
      </c>
      <c r="AS13" s="2" t="s">
        <v>154</v>
      </c>
      <c r="AT13" s="3" t="str">
        <f t="shared" si="13"/>
        <v>－</v>
      </c>
      <c r="AU13" s="1" t="s">
        <v>154</v>
      </c>
      <c r="AV13" s="2" t="s">
        <v>154</v>
      </c>
      <c r="AW13" s="3" t="str">
        <f t="shared" si="14"/>
        <v>－</v>
      </c>
      <c r="AX13" s="1">
        <v>1</v>
      </c>
      <c r="AY13" s="2">
        <v>2</v>
      </c>
      <c r="AZ13" s="3">
        <f t="shared" si="15"/>
        <v>3</v>
      </c>
      <c r="BA13" s="1"/>
      <c r="BB13" s="2"/>
      <c r="BC13" s="3"/>
      <c r="BD13" s="13">
        <f t="shared" si="16"/>
        <v>285664</v>
      </c>
      <c r="BE13" s="14">
        <f t="shared" si="17"/>
        <v>1337</v>
      </c>
      <c r="BF13" s="3">
        <f t="shared" si="18"/>
        <v>287001</v>
      </c>
    </row>
    <row r="14" spans="1:58" s="27" customFormat="1" ht="12.75" customHeight="1" x14ac:dyDescent="0.15">
      <c r="A14" s="47"/>
      <c r="B14" s="54"/>
      <c r="C14" s="45" t="s">
        <v>50</v>
      </c>
      <c r="D14" s="37"/>
      <c r="E14" s="4">
        <v>166151</v>
      </c>
      <c r="F14" s="5">
        <v>721</v>
      </c>
      <c r="G14" s="6">
        <f t="shared" si="0"/>
        <v>166872</v>
      </c>
      <c r="H14" s="4" t="s">
        <v>154</v>
      </c>
      <c r="I14" s="5" t="s">
        <v>154</v>
      </c>
      <c r="J14" s="6" t="str">
        <f t="shared" si="1"/>
        <v>－</v>
      </c>
      <c r="K14" s="4">
        <v>7</v>
      </c>
      <c r="L14" s="5" t="s">
        <v>154</v>
      </c>
      <c r="M14" s="6">
        <f t="shared" si="2"/>
        <v>7</v>
      </c>
      <c r="N14" s="4" t="s">
        <v>154</v>
      </c>
      <c r="O14" s="5" t="s">
        <v>154</v>
      </c>
      <c r="P14" s="6" t="str">
        <f t="shared" si="3"/>
        <v>－</v>
      </c>
      <c r="Q14" s="4">
        <v>31</v>
      </c>
      <c r="R14" s="5" t="s">
        <v>154</v>
      </c>
      <c r="S14" s="6">
        <f t="shared" si="4"/>
        <v>31</v>
      </c>
      <c r="T14" s="4" t="s">
        <v>154</v>
      </c>
      <c r="U14" s="5" t="s">
        <v>154</v>
      </c>
      <c r="V14" s="6" t="str">
        <f t="shared" si="5"/>
        <v>－</v>
      </c>
      <c r="W14" s="4" t="s">
        <v>154</v>
      </c>
      <c r="X14" s="5" t="s">
        <v>154</v>
      </c>
      <c r="Y14" s="6" t="str">
        <f t="shared" si="6"/>
        <v>－</v>
      </c>
      <c r="Z14" s="4" t="s">
        <v>154</v>
      </c>
      <c r="AA14" s="5" t="s">
        <v>154</v>
      </c>
      <c r="AB14" s="6" t="str">
        <f t="shared" si="7"/>
        <v>－</v>
      </c>
      <c r="AC14" s="4">
        <v>1</v>
      </c>
      <c r="AD14" s="5" t="s">
        <v>154</v>
      </c>
      <c r="AE14" s="6">
        <f t="shared" si="8"/>
        <v>1</v>
      </c>
      <c r="AF14" s="4" t="s">
        <v>154</v>
      </c>
      <c r="AG14" s="5" t="s">
        <v>154</v>
      </c>
      <c r="AH14" s="6" t="str">
        <f t="shared" si="9"/>
        <v>－</v>
      </c>
      <c r="AI14" s="4" t="s">
        <v>154</v>
      </c>
      <c r="AJ14" s="5" t="s">
        <v>154</v>
      </c>
      <c r="AK14" s="6" t="str">
        <f t="shared" si="10"/>
        <v>－</v>
      </c>
      <c r="AL14" s="4" t="s">
        <v>154</v>
      </c>
      <c r="AM14" s="5" t="s">
        <v>154</v>
      </c>
      <c r="AN14" s="6" t="str">
        <f t="shared" si="11"/>
        <v>－</v>
      </c>
      <c r="AO14" s="4" t="s">
        <v>154</v>
      </c>
      <c r="AP14" s="5" t="s">
        <v>154</v>
      </c>
      <c r="AQ14" s="6" t="str">
        <f t="shared" si="12"/>
        <v>－</v>
      </c>
      <c r="AR14" s="4" t="s">
        <v>154</v>
      </c>
      <c r="AS14" s="5" t="s">
        <v>154</v>
      </c>
      <c r="AT14" s="6" t="str">
        <f t="shared" si="13"/>
        <v>－</v>
      </c>
      <c r="AU14" s="4" t="s">
        <v>154</v>
      </c>
      <c r="AV14" s="5" t="s">
        <v>154</v>
      </c>
      <c r="AW14" s="6" t="str">
        <f t="shared" si="14"/>
        <v>－</v>
      </c>
      <c r="AX14" s="4">
        <v>1</v>
      </c>
      <c r="AY14" s="5" t="s">
        <v>154</v>
      </c>
      <c r="AZ14" s="6">
        <f t="shared" si="15"/>
        <v>1</v>
      </c>
      <c r="BA14" s="4"/>
      <c r="BB14" s="5"/>
      <c r="BC14" s="6"/>
      <c r="BD14" s="4">
        <f t="shared" si="16"/>
        <v>166191</v>
      </c>
      <c r="BE14" s="5">
        <f t="shared" si="17"/>
        <v>721</v>
      </c>
      <c r="BF14" s="6">
        <f t="shared" si="18"/>
        <v>166912</v>
      </c>
    </row>
    <row r="15" spans="1:58" s="27" customFormat="1" ht="12.75" customHeight="1" x14ac:dyDescent="0.15">
      <c r="A15" s="47"/>
      <c r="B15" s="69" t="s">
        <v>171</v>
      </c>
      <c r="C15" s="45" t="s">
        <v>172</v>
      </c>
      <c r="D15" s="37"/>
      <c r="E15" s="4">
        <v>229928</v>
      </c>
      <c r="F15" s="5">
        <v>1131</v>
      </c>
      <c r="G15" s="6">
        <f t="shared" si="0"/>
        <v>231059</v>
      </c>
      <c r="H15" s="4" t="s">
        <v>154</v>
      </c>
      <c r="I15" s="5" t="s">
        <v>154</v>
      </c>
      <c r="J15" s="6" t="str">
        <f>IF(SUM(H15:I15)=0,"－",SUM(H15:I15))</f>
        <v>－</v>
      </c>
      <c r="K15" s="4">
        <v>16</v>
      </c>
      <c r="L15" s="5">
        <v>1</v>
      </c>
      <c r="M15" s="6">
        <f>IF(SUM(K15:L15)=0,"－",SUM(K15:L15))</f>
        <v>17</v>
      </c>
      <c r="N15" s="4" t="s">
        <v>154</v>
      </c>
      <c r="O15" s="5" t="s">
        <v>154</v>
      </c>
      <c r="P15" s="6" t="str">
        <f>IF(SUM(N15:O15)=0,"－",SUM(N15:O15))</f>
        <v>－</v>
      </c>
      <c r="Q15" s="4">
        <v>86</v>
      </c>
      <c r="R15" s="5" t="s">
        <v>154</v>
      </c>
      <c r="S15" s="6">
        <f>IF(SUM(Q15:R15)=0,"－",SUM(Q15:R15))</f>
        <v>86</v>
      </c>
      <c r="T15" s="4">
        <v>28</v>
      </c>
      <c r="U15" s="5">
        <v>1</v>
      </c>
      <c r="V15" s="6">
        <f>IF(SUM(T15:U15)=0,"－",SUM(T15:U15))</f>
        <v>29</v>
      </c>
      <c r="W15" s="4" t="s">
        <v>154</v>
      </c>
      <c r="X15" s="5" t="s">
        <v>154</v>
      </c>
      <c r="Y15" s="6" t="str">
        <f>IF(SUM(W15:X15)=0,"－",SUM(W15:X15))</f>
        <v>－</v>
      </c>
      <c r="Z15" s="4" t="s">
        <v>154</v>
      </c>
      <c r="AA15" s="5" t="s">
        <v>154</v>
      </c>
      <c r="AB15" s="6" t="str">
        <f>IF(SUM(Z15:AA15)=0,"－",SUM(Z15:AA15))</f>
        <v>－</v>
      </c>
      <c r="AC15" s="4">
        <v>2</v>
      </c>
      <c r="AD15" s="5" t="s">
        <v>154</v>
      </c>
      <c r="AE15" s="6">
        <f>IF(SUM(AC15:AD15)=0,"－",SUM(AC15:AD15))</f>
        <v>2</v>
      </c>
      <c r="AF15" s="4" t="s">
        <v>154</v>
      </c>
      <c r="AG15" s="5" t="s">
        <v>154</v>
      </c>
      <c r="AH15" s="6" t="str">
        <f>IF(SUM(AF15:AG15)=0,"－",SUM(AF15:AG15))</f>
        <v>－</v>
      </c>
      <c r="AI15" s="4" t="s">
        <v>154</v>
      </c>
      <c r="AJ15" s="5" t="s">
        <v>154</v>
      </c>
      <c r="AK15" s="6" t="str">
        <f>IF(SUM(AI15:AJ15)=0,"－",SUM(AI15:AJ15))</f>
        <v>－</v>
      </c>
      <c r="AL15" s="4" t="s">
        <v>154</v>
      </c>
      <c r="AM15" s="5" t="s">
        <v>154</v>
      </c>
      <c r="AN15" s="6" t="str">
        <f>IF(SUM(AL15:AM15)=0,"－",SUM(AL15:AM15))</f>
        <v>－</v>
      </c>
      <c r="AO15" s="4" t="s">
        <v>154</v>
      </c>
      <c r="AP15" s="5" t="s">
        <v>154</v>
      </c>
      <c r="AQ15" s="6" t="str">
        <f>IF(SUM(AO15:AP15)=0,"－",SUM(AO15:AP15))</f>
        <v>－</v>
      </c>
      <c r="AR15" s="4" t="s">
        <v>154</v>
      </c>
      <c r="AS15" s="5" t="s">
        <v>154</v>
      </c>
      <c r="AT15" s="6" t="str">
        <f>IF(SUM(AR15:AS15)=0,"－",SUM(AR15:AS15))</f>
        <v>－</v>
      </c>
      <c r="AU15" s="4" t="s">
        <v>154</v>
      </c>
      <c r="AV15" s="5" t="s">
        <v>154</v>
      </c>
      <c r="AW15" s="6" t="str">
        <f>IF(SUM(AU15:AV15)=0,"－",SUM(AU15:AV15))</f>
        <v>－</v>
      </c>
      <c r="AX15" s="4" t="s">
        <v>154</v>
      </c>
      <c r="AY15" s="5">
        <v>1</v>
      </c>
      <c r="AZ15" s="6">
        <f>IF(SUM(AX15:AY15)=0,"－",SUM(AX15:AY15))</f>
        <v>1</v>
      </c>
      <c r="BA15" s="4"/>
      <c r="BB15" s="5"/>
      <c r="BC15" s="6"/>
      <c r="BD15" s="4">
        <f t="shared" ref="BD15:BE17" si="20">IF(SUM(E15,H15,K15,N15,Q15,T15,W15,Z15,AC15,AF15,AI15,AL15,AO15,AR15,AU15,AX15)=0,"－",SUM(E15,H15,K15,N15,Q15,T15,W15,Z15,AC15,AF15,AI15,AL15,AO15,AR15,AU15,AX15))</f>
        <v>230060</v>
      </c>
      <c r="BE15" s="5">
        <f t="shared" si="20"/>
        <v>1134</v>
      </c>
      <c r="BF15" s="6">
        <f>IF(SUM(BD15:BE15)=0,"－",SUM(BD15:BE15))</f>
        <v>231194</v>
      </c>
    </row>
    <row r="16" spans="1:58" s="27" customFormat="1" ht="12.75" customHeight="1" x14ac:dyDescent="0.15">
      <c r="A16" s="47"/>
      <c r="B16" s="75"/>
      <c r="C16" s="45" t="s">
        <v>173</v>
      </c>
      <c r="D16" s="37"/>
      <c r="E16" s="4">
        <v>120283</v>
      </c>
      <c r="F16" s="5">
        <v>797</v>
      </c>
      <c r="G16" s="6">
        <f t="shared" si="0"/>
        <v>121080</v>
      </c>
      <c r="H16" s="4" t="s">
        <v>154</v>
      </c>
      <c r="I16" s="5" t="s">
        <v>154</v>
      </c>
      <c r="J16" s="6" t="str">
        <f>IF(SUM(H16:I16)=0,"－",SUM(H16:I16))</f>
        <v>－</v>
      </c>
      <c r="K16" s="4">
        <v>3</v>
      </c>
      <c r="L16" s="5" t="s">
        <v>154</v>
      </c>
      <c r="M16" s="6">
        <f>IF(SUM(K16:L16)=0,"－",SUM(K16:L16))</f>
        <v>3</v>
      </c>
      <c r="N16" s="4" t="s">
        <v>154</v>
      </c>
      <c r="O16" s="5" t="s">
        <v>154</v>
      </c>
      <c r="P16" s="6" t="str">
        <f>IF(SUM(N16:O16)=0,"－",SUM(N16:O16))</f>
        <v>－</v>
      </c>
      <c r="Q16" s="4">
        <v>52</v>
      </c>
      <c r="R16" s="5" t="s">
        <v>154</v>
      </c>
      <c r="S16" s="6">
        <f>IF(SUM(Q16:R16)=0,"－",SUM(Q16:R16))</f>
        <v>52</v>
      </c>
      <c r="T16" s="4">
        <v>23</v>
      </c>
      <c r="U16" s="5" t="s">
        <v>154</v>
      </c>
      <c r="V16" s="6">
        <f>IF(SUM(T16:U16)=0,"－",SUM(T16:U16))</f>
        <v>23</v>
      </c>
      <c r="W16" s="4" t="s">
        <v>154</v>
      </c>
      <c r="X16" s="5" t="s">
        <v>154</v>
      </c>
      <c r="Y16" s="6" t="str">
        <f>IF(SUM(W16:X16)=0,"－",SUM(W16:X16))</f>
        <v>－</v>
      </c>
      <c r="Z16" s="4" t="s">
        <v>154</v>
      </c>
      <c r="AA16" s="5" t="s">
        <v>154</v>
      </c>
      <c r="AB16" s="6" t="str">
        <f>IF(SUM(Z16:AA16)=0,"－",SUM(Z16:AA16))</f>
        <v>－</v>
      </c>
      <c r="AC16" s="4">
        <v>1</v>
      </c>
      <c r="AD16" s="5" t="s">
        <v>154</v>
      </c>
      <c r="AE16" s="6">
        <f>IF(SUM(AC16:AD16)=0,"－",SUM(AC16:AD16))</f>
        <v>1</v>
      </c>
      <c r="AF16" s="4" t="s">
        <v>154</v>
      </c>
      <c r="AG16" s="5" t="s">
        <v>154</v>
      </c>
      <c r="AH16" s="6" t="str">
        <f>IF(SUM(AF16:AG16)=0,"－",SUM(AF16:AG16))</f>
        <v>－</v>
      </c>
      <c r="AI16" s="4" t="s">
        <v>154</v>
      </c>
      <c r="AJ16" s="5" t="s">
        <v>154</v>
      </c>
      <c r="AK16" s="6" t="str">
        <f>IF(SUM(AI16:AJ16)=0,"－",SUM(AI16:AJ16))</f>
        <v>－</v>
      </c>
      <c r="AL16" s="4" t="s">
        <v>154</v>
      </c>
      <c r="AM16" s="5" t="s">
        <v>154</v>
      </c>
      <c r="AN16" s="6" t="str">
        <f>IF(SUM(AL16:AM16)=0,"－",SUM(AL16:AM16))</f>
        <v>－</v>
      </c>
      <c r="AO16" s="4" t="s">
        <v>154</v>
      </c>
      <c r="AP16" s="5" t="s">
        <v>154</v>
      </c>
      <c r="AQ16" s="6" t="str">
        <f>IF(SUM(AO16:AP16)=0,"－",SUM(AO16:AP16))</f>
        <v>－</v>
      </c>
      <c r="AR16" s="4" t="s">
        <v>154</v>
      </c>
      <c r="AS16" s="5" t="s">
        <v>154</v>
      </c>
      <c r="AT16" s="6" t="str">
        <f>IF(SUM(AR16:AS16)=0,"－",SUM(AR16:AS16))</f>
        <v>－</v>
      </c>
      <c r="AU16" s="4" t="s">
        <v>154</v>
      </c>
      <c r="AV16" s="5" t="s">
        <v>154</v>
      </c>
      <c r="AW16" s="6" t="str">
        <f>IF(SUM(AU16:AV16)=0,"－",SUM(AU16:AV16))</f>
        <v>－</v>
      </c>
      <c r="AX16" s="4">
        <v>3</v>
      </c>
      <c r="AY16" s="5">
        <v>2</v>
      </c>
      <c r="AZ16" s="6">
        <f>IF(SUM(AX16:AY16)=0,"－",SUM(AX16:AY16))</f>
        <v>5</v>
      </c>
      <c r="BA16" s="4"/>
      <c r="BB16" s="5"/>
      <c r="BC16" s="6"/>
      <c r="BD16" s="4">
        <f t="shared" si="20"/>
        <v>120365</v>
      </c>
      <c r="BE16" s="5">
        <f t="shared" si="20"/>
        <v>799</v>
      </c>
      <c r="BF16" s="6">
        <f>IF(SUM(BD16:BE16)=0,"－",SUM(BD16:BE16))</f>
        <v>121164</v>
      </c>
    </row>
    <row r="17" spans="1:58" s="27" customFormat="1" ht="12.75" customHeight="1" x14ac:dyDescent="0.15">
      <c r="A17" s="47"/>
      <c r="B17" s="75"/>
      <c r="C17" s="45" t="s">
        <v>174</v>
      </c>
      <c r="D17" s="37"/>
      <c r="E17" s="4">
        <v>102762</v>
      </c>
      <c r="F17" s="5">
        <v>458</v>
      </c>
      <c r="G17" s="6">
        <f t="shared" si="0"/>
        <v>103220</v>
      </c>
      <c r="H17" s="4" t="s">
        <v>154</v>
      </c>
      <c r="I17" s="5" t="s">
        <v>154</v>
      </c>
      <c r="J17" s="6" t="str">
        <f>IF(SUM(H17:I17)=0,"－",SUM(H17:I17))</f>
        <v>－</v>
      </c>
      <c r="K17" s="4">
        <v>8</v>
      </c>
      <c r="L17" s="5" t="s">
        <v>154</v>
      </c>
      <c r="M17" s="6">
        <f>IF(SUM(K17:L17)=0,"－",SUM(K17:L17))</f>
        <v>8</v>
      </c>
      <c r="N17" s="4" t="s">
        <v>154</v>
      </c>
      <c r="O17" s="5" t="s">
        <v>154</v>
      </c>
      <c r="P17" s="6" t="str">
        <f>IF(SUM(N17:O17)=0,"－",SUM(N17:O17))</f>
        <v>－</v>
      </c>
      <c r="Q17" s="4">
        <v>34</v>
      </c>
      <c r="R17" s="5" t="s">
        <v>154</v>
      </c>
      <c r="S17" s="6">
        <f>IF(SUM(Q17:R17)=0,"－",SUM(Q17:R17))</f>
        <v>34</v>
      </c>
      <c r="T17" s="4">
        <v>13</v>
      </c>
      <c r="U17" s="5" t="s">
        <v>154</v>
      </c>
      <c r="V17" s="6">
        <f>IF(SUM(T17:U17)=0,"－",SUM(T17:U17))</f>
        <v>13</v>
      </c>
      <c r="W17" s="4" t="s">
        <v>154</v>
      </c>
      <c r="X17" s="5" t="s">
        <v>154</v>
      </c>
      <c r="Y17" s="6" t="str">
        <f>IF(SUM(W17:X17)=0,"－",SUM(W17:X17))</f>
        <v>－</v>
      </c>
      <c r="Z17" s="4" t="s">
        <v>154</v>
      </c>
      <c r="AA17" s="5" t="s">
        <v>154</v>
      </c>
      <c r="AB17" s="6" t="str">
        <f>IF(SUM(Z17:AA17)=0,"－",SUM(Z17:AA17))</f>
        <v>－</v>
      </c>
      <c r="AC17" s="4" t="s">
        <v>154</v>
      </c>
      <c r="AD17" s="5" t="s">
        <v>154</v>
      </c>
      <c r="AE17" s="6" t="str">
        <f>IF(SUM(AC17:AD17)=0,"－",SUM(AC17:AD17))</f>
        <v>－</v>
      </c>
      <c r="AF17" s="4" t="s">
        <v>154</v>
      </c>
      <c r="AG17" s="5" t="s">
        <v>154</v>
      </c>
      <c r="AH17" s="6" t="str">
        <f>IF(SUM(AF17:AG17)=0,"－",SUM(AF17:AG17))</f>
        <v>－</v>
      </c>
      <c r="AI17" s="4" t="s">
        <v>154</v>
      </c>
      <c r="AJ17" s="5" t="s">
        <v>154</v>
      </c>
      <c r="AK17" s="6" t="str">
        <f>IF(SUM(AI17:AJ17)=0,"－",SUM(AI17:AJ17))</f>
        <v>－</v>
      </c>
      <c r="AL17" s="4" t="s">
        <v>154</v>
      </c>
      <c r="AM17" s="5" t="s">
        <v>154</v>
      </c>
      <c r="AN17" s="6" t="str">
        <f>IF(SUM(AL17:AM17)=0,"－",SUM(AL17:AM17))</f>
        <v>－</v>
      </c>
      <c r="AO17" s="4" t="s">
        <v>154</v>
      </c>
      <c r="AP17" s="5" t="s">
        <v>154</v>
      </c>
      <c r="AQ17" s="6" t="str">
        <f>IF(SUM(AO17:AP17)=0,"－",SUM(AO17:AP17))</f>
        <v>－</v>
      </c>
      <c r="AR17" s="4" t="s">
        <v>154</v>
      </c>
      <c r="AS17" s="5" t="s">
        <v>154</v>
      </c>
      <c r="AT17" s="6" t="str">
        <f>IF(SUM(AR17:AS17)=0,"－",SUM(AR17:AS17))</f>
        <v>－</v>
      </c>
      <c r="AU17" s="4" t="s">
        <v>154</v>
      </c>
      <c r="AV17" s="5" t="s">
        <v>154</v>
      </c>
      <c r="AW17" s="6" t="str">
        <f>IF(SUM(AU17:AV17)=0,"－",SUM(AU17:AV17))</f>
        <v>－</v>
      </c>
      <c r="AX17" s="4">
        <v>1</v>
      </c>
      <c r="AY17" s="5">
        <v>1</v>
      </c>
      <c r="AZ17" s="6">
        <f>IF(SUM(AX17:AY17)=0,"－",SUM(AX17:AY17))</f>
        <v>2</v>
      </c>
      <c r="BA17" s="4"/>
      <c r="BB17" s="5"/>
      <c r="BC17" s="6"/>
      <c r="BD17" s="4">
        <f t="shared" si="20"/>
        <v>102818</v>
      </c>
      <c r="BE17" s="5">
        <f t="shared" si="20"/>
        <v>459</v>
      </c>
      <c r="BF17" s="6">
        <f>IF(SUM(BD17:BE17)=0,"－",SUM(BD17:BE17))</f>
        <v>103277</v>
      </c>
    </row>
    <row r="18" spans="1:58" s="27" customFormat="1" ht="12.75" customHeight="1" x14ac:dyDescent="0.15">
      <c r="A18" s="47"/>
      <c r="B18" s="76"/>
      <c r="C18" s="45" t="s">
        <v>27</v>
      </c>
      <c r="D18" s="37"/>
      <c r="E18" s="4">
        <f>IF(SUM(E15:E17)=0,"－",SUM(E15:E17))</f>
        <v>452973</v>
      </c>
      <c r="F18" s="5">
        <f>IF(SUM(F15:F17)=0,"－",SUM(F15:F17))</f>
        <v>2386</v>
      </c>
      <c r="G18" s="6">
        <f>IF(SUM(E18:F18)=0,"－",SUM(E18:F18))</f>
        <v>455359</v>
      </c>
      <c r="H18" s="4" t="str">
        <f t="shared" ref="H18:AZ18" si="21">IF(SUM(H15:H17)=0,"－",SUM(H15:H17))</f>
        <v>－</v>
      </c>
      <c r="I18" s="5" t="str">
        <f t="shared" si="21"/>
        <v>－</v>
      </c>
      <c r="J18" s="6" t="str">
        <f>IF(SUM(J15:J17)=0,"－",SUM(J15:J17))</f>
        <v>－</v>
      </c>
      <c r="K18" s="4">
        <f t="shared" si="21"/>
        <v>27</v>
      </c>
      <c r="L18" s="5">
        <f t="shared" si="21"/>
        <v>1</v>
      </c>
      <c r="M18" s="6">
        <f t="shared" si="21"/>
        <v>28</v>
      </c>
      <c r="N18" s="4" t="str">
        <f t="shared" si="21"/>
        <v>－</v>
      </c>
      <c r="O18" s="5" t="str">
        <f t="shared" si="21"/>
        <v>－</v>
      </c>
      <c r="P18" s="6" t="str">
        <f t="shared" si="21"/>
        <v>－</v>
      </c>
      <c r="Q18" s="4">
        <f t="shared" si="21"/>
        <v>172</v>
      </c>
      <c r="R18" s="5" t="str">
        <f t="shared" si="21"/>
        <v>－</v>
      </c>
      <c r="S18" s="6">
        <f t="shared" si="21"/>
        <v>172</v>
      </c>
      <c r="T18" s="4">
        <f t="shared" si="21"/>
        <v>64</v>
      </c>
      <c r="U18" s="5">
        <f t="shared" si="21"/>
        <v>1</v>
      </c>
      <c r="V18" s="6">
        <f t="shared" si="21"/>
        <v>65</v>
      </c>
      <c r="W18" s="4" t="str">
        <f t="shared" si="21"/>
        <v>－</v>
      </c>
      <c r="X18" s="5" t="str">
        <f t="shared" si="21"/>
        <v>－</v>
      </c>
      <c r="Y18" s="6" t="str">
        <f t="shared" si="21"/>
        <v>－</v>
      </c>
      <c r="Z18" s="4" t="str">
        <f t="shared" si="21"/>
        <v>－</v>
      </c>
      <c r="AA18" s="5" t="str">
        <f t="shared" si="21"/>
        <v>－</v>
      </c>
      <c r="AB18" s="6" t="str">
        <f t="shared" si="21"/>
        <v>－</v>
      </c>
      <c r="AC18" s="4">
        <f t="shared" si="21"/>
        <v>3</v>
      </c>
      <c r="AD18" s="5" t="str">
        <f t="shared" si="21"/>
        <v>－</v>
      </c>
      <c r="AE18" s="6">
        <f t="shared" si="21"/>
        <v>3</v>
      </c>
      <c r="AF18" s="4" t="str">
        <f t="shared" si="21"/>
        <v>－</v>
      </c>
      <c r="AG18" s="5" t="str">
        <f t="shared" si="21"/>
        <v>－</v>
      </c>
      <c r="AH18" s="6" t="str">
        <f t="shared" si="21"/>
        <v>－</v>
      </c>
      <c r="AI18" s="4" t="str">
        <f t="shared" si="21"/>
        <v>－</v>
      </c>
      <c r="AJ18" s="5" t="str">
        <f t="shared" si="21"/>
        <v>－</v>
      </c>
      <c r="AK18" s="6" t="str">
        <f t="shared" si="21"/>
        <v>－</v>
      </c>
      <c r="AL18" s="4" t="str">
        <f t="shared" si="21"/>
        <v>－</v>
      </c>
      <c r="AM18" s="5" t="str">
        <f t="shared" si="21"/>
        <v>－</v>
      </c>
      <c r="AN18" s="6" t="str">
        <f t="shared" si="21"/>
        <v>－</v>
      </c>
      <c r="AO18" s="4" t="str">
        <f t="shared" si="21"/>
        <v>－</v>
      </c>
      <c r="AP18" s="5" t="str">
        <f t="shared" si="21"/>
        <v>－</v>
      </c>
      <c r="AQ18" s="6" t="str">
        <f t="shared" si="21"/>
        <v>－</v>
      </c>
      <c r="AR18" s="4" t="str">
        <f t="shared" si="21"/>
        <v>－</v>
      </c>
      <c r="AS18" s="5" t="str">
        <f t="shared" si="21"/>
        <v>－</v>
      </c>
      <c r="AT18" s="6" t="str">
        <f t="shared" si="21"/>
        <v>－</v>
      </c>
      <c r="AU18" s="4" t="str">
        <f t="shared" si="21"/>
        <v>－</v>
      </c>
      <c r="AV18" s="5" t="str">
        <f t="shared" si="21"/>
        <v>－</v>
      </c>
      <c r="AW18" s="6" t="str">
        <f t="shared" si="21"/>
        <v>－</v>
      </c>
      <c r="AX18" s="4">
        <f t="shared" si="21"/>
        <v>4</v>
      </c>
      <c r="AY18" s="5">
        <f t="shared" si="21"/>
        <v>4</v>
      </c>
      <c r="AZ18" s="6">
        <f t="shared" si="21"/>
        <v>8</v>
      </c>
      <c r="BA18" s="4"/>
      <c r="BB18" s="5"/>
      <c r="BC18" s="6"/>
      <c r="BD18" s="4">
        <f>IF(SUM(BD15:BD17)=0,"－",SUM(BD15:BD17))</f>
        <v>453243</v>
      </c>
      <c r="BE18" s="5">
        <f>IF(SUM(BE15:BE17)=0,"－",SUM(BE15:BE17))</f>
        <v>2392</v>
      </c>
      <c r="BF18" s="6">
        <f>IF(SUM(BF15:BF17)=0,"－",SUM(BF15:BF17))</f>
        <v>455635</v>
      </c>
    </row>
    <row r="19" spans="1:58" s="27" customFormat="1" ht="12.75" customHeight="1" x14ac:dyDescent="0.15">
      <c r="A19" s="47"/>
      <c r="B19" s="69" t="s">
        <v>17</v>
      </c>
      <c r="C19" s="45" t="s">
        <v>142</v>
      </c>
      <c r="D19" s="37"/>
      <c r="E19" s="4">
        <v>441429</v>
      </c>
      <c r="F19" s="5">
        <v>2105</v>
      </c>
      <c r="G19" s="6">
        <f t="shared" si="0"/>
        <v>443534</v>
      </c>
      <c r="H19" s="4" t="s">
        <v>154</v>
      </c>
      <c r="I19" s="5" t="s">
        <v>154</v>
      </c>
      <c r="J19" s="6" t="str">
        <f t="shared" si="1"/>
        <v>－</v>
      </c>
      <c r="K19" s="4">
        <v>14</v>
      </c>
      <c r="L19" s="5" t="s">
        <v>154</v>
      </c>
      <c r="M19" s="6">
        <f t="shared" si="2"/>
        <v>14</v>
      </c>
      <c r="N19" s="4" t="s">
        <v>154</v>
      </c>
      <c r="O19" s="5" t="s">
        <v>154</v>
      </c>
      <c r="P19" s="6" t="str">
        <f t="shared" si="3"/>
        <v>－</v>
      </c>
      <c r="Q19" s="4">
        <v>125</v>
      </c>
      <c r="R19" s="5" t="s">
        <v>154</v>
      </c>
      <c r="S19" s="6">
        <f t="shared" si="4"/>
        <v>125</v>
      </c>
      <c r="T19" s="4">
        <v>16</v>
      </c>
      <c r="U19" s="5">
        <v>1</v>
      </c>
      <c r="V19" s="6">
        <f t="shared" si="5"/>
        <v>17</v>
      </c>
      <c r="W19" s="4" t="s">
        <v>154</v>
      </c>
      <c r="X19" s="5" t="s">
        <v>154</v>
      </c>
      <c r="Y19" s="6" t="str">
        <f t="shared" si="6"/>
        <v>－</v>
      </c>
      <c r="Z19" s="4" t="s">
        <v>154</v>
      </c>
      <c r="AA19" s="5" t="s">
        <v>154</v>
      </c>
      <c r="AB19" s="6" t="str">
        <f t="shared" si="7"/>
        <v>－</v>
      </c>
      <c r="AC19" s="4">
        <v>7</v>
      </c>
      <c r="AD19" s="5" t="s">
        <v>154</v>
      </c>
      <c r="AE19" s="6">
        <f t="shared" si="8"/>
        <v>7</v>
      </c>
      <c r="AF19" s="4" t="s">
        <v>154</v>
      </c>
      <c r="AG19" s="5" t="s">
        <v>154</v>
      </c>
      <c r="AH19" s="6" t="str">
        <f t="shared" si="9"/>
        <v>－</v>
      </c>
      <c r="AI19" s="4" t="s">
        <v>154</v>
      </c>
      <c r="AJ19" s="5" t="s">
        <v>154</v>
      </c>
      <c r="AK19" s="6" t="str">
        <f t="shared" si="10"/>
        <v>－</v>
      </c>
      <c r="AL19" s="4" t="s">
        <v>154</v>
      </c>
      <c r="AM19" s="5" t="s">
        <v>154</v>
      </c>
      <c r="AN19" s="6" t="str">
        <f t="shared" si="11"/>
        <v>－</v>
      </c>
      <c r="AO19" s="4" t="s">
        <v>154</v>
      </c>
      <c r="AP19" s="5" t="s">
        <v>154</v>
      </c>
      <c r="AQ19" s="6" t="str">
        <f t="shared" si="12"/>
        <v>－</v>
      </c>
      <c r="AR19" s="4" t="s">
        <v>154</v>
      </c>
      <c r="AS19" s="5" t="s">
        <v>154</v>
      </c>
      <c r="AT19" s="6" t="str">
        <f t="shared" si="13"/>
        <v>－</v>
      </c>
      <c r="AU19" s="4" t="s">
        <v>154</v>
      </c>
      <c r="AV19" s="5" t="s">
        <v>154</v>
      </c>
      <c r="AW19" s="6" t="str">
        <f t="shared" si="14"/>
        <v>－</v>
      </c>
      <c r="AX19" s="4">
        <v>3</v>
      </c>
      <c r="AY19" s="5" t="s">
        <v>154</v>
      </c>
      <c r="AZ19" s="6">
        <f t="shared" si="15"/>
        <v>3</v>
      </c>
      <c r="BA19" s="4"/>
      <c r="BB19" s="5"/>
      <c r="BC19" s="6"/>
      <c r="BD19" s="4">
        <f t="shared" si="16"/>
        <v>441594</v>
      </c>
      <c r="BE19" s="5">
        <f t="shared" si="17"/>
        <v>2106</v>
      </c>
      <c r="BF19" s="6">
        <f t="shared" si="18"/>
        <v>443700</v>
      </c>
    </row>
    <row r="20" spans="1:58" s="27" customFormat="1" ht="12.75" customHeight="1" x14ac:dyDescent="0.15">
      <c r="A20" s="47"/>
      <c r="B20" s="75"/>
      <c r="C20" s="45" t="s">
        <v>143</v>
      </c>
      <c r="D20" s="37"/>
      <c r="E20" s="4">
        <v>172291</v>
      </c>
      <c r="F20" s="5">
        <v>2155</v>
      </c>
      <c r="G20" s="6">
        <f t="shared" si="0"/>
        <v>174446</v>
      </c>
      <c r="H20" s="4" t="s">
        <v>154</v>
      </c>
      <c r="I20" s="5" t="s">
        <v>154</v>
      </c>
      <c r="J20" s="6" t="str">
        <f t="shared" si="1"/>
        <v>－</v>
      </c>
      <c r="K20" s="4">
        <v>1</v>
      </c>
      <c r="L20" s="5" t="s">
        <v>154</v>
      </c>
      <c r="M20" s="6">
        <f t="shared" si="2"/>
        <v>1</v>
      </c>
      <c r="N20" s="4" t="s">
        <v>154</v>
      </c>
      <c r="O20" s="5" t="s">
        <v>154</v>
      </c>
      <c r="P20" s="6" t="str">
        <f t="shared" si="3"/>
        <v>－</v>
      </c>
      <c r="Q20" s="4">
        <v>87</v>
      </c>
      <c r="R20" s="5" t="s">
        <v>154</v>
      </c>
      <c r="S20" s="6">
        <f t="shared" si="4"/>
        <v>87</v>
      </c>
      <c r="T20" s="4">
        <v>2</v>
      </c>
      <c r="U20" s="5" t="s">
        <v>154</v>
      </c>
      <c r="V20" s="6">
        <f t="shared" si="5"/>
        <v>2</v>
      </c>
      <c r="W20" s="4" t="s">
        <v>154</v>
      </c>
      <c r="X20" s="5" t="s">
        <v>154</v>
      </c>
      <c r="Y20" s="6" t="str">
        <f t="shared" si="6"/>
        <v>－</v>
      </c>
      <c r="Z20" s="4" t="s">
        <v>154</v>
      </c>
      <c r="AA20" s="5" t="s">
        <v>154</v>
      </c>
      <c r="AB20" s="6" t="str">
        <f t="shared" si="7"/>
        <v>－</v>
      </c>
      <c r="AC20" s="4">
        <v>72</v>
      </c>
      <c r="AD20" s="5" t="s">
        <v>154</v>
      </c>
      <c r="AE20" s="6">
        <f t="shared" si="8"/>
        <v>72</v>
      </c>
      <c r="AF20" s="4" t="s">
        <v>154</v>
      </c>
      <c r="AG20" s="5" t="s">
        <v>154</v>
      </c>
      <c r="AH20" s="6" t="str">
        <f t="shared" si="9"/>
        <v>－</v>
      </c>
      <c r="AI20" s="4" t="s">
        <v>154</v>
      </c>
      <c r="AJ20" s="5" t="s">
        <v>154</v>
      </c>
      <c r="AK20" s="6" t="str">
        <f t="shared" si="10"/>
        <v>－</v>
      </c>
      <c r="AL20" s="4" t="s">
        <v>154</v>
      </c>
      <c r="AM20" s="5" t="s">
        <v>154</v>
      </c>
      <c r="AN20" s="6" t="str">
        <f t="shared" si="11"/>
        <v>－</v>
      </c>
      <c r="AO20" s="4" t="s">
        <v>154</v>
      </c>
      <c r="AP20" s="5" t="s">
        <v>154</v>
      </c>
      <c r="AQ20" s="6" t="str">
        <f t="shared" si="12"/>
        <v>－</v>
      </c>
      <c r="AR20" s="4" t="s">
        <v>154</v>
      </c>
      <c r="AS20" s="5" t="s">
        <v>154</v>
      </c>
      <c r="AT20" s="6" t="str">
        <f t="shared" si="13"/>
        <v>－</v>
      </c>
      <c r="AU20" s="4" t="s">
        <v>154</v>
      </c>
      <c r="AV20" s="5" t="s">
        <v>154</v>
      </c>
      <c r="AW20" s="6" t="str">
        <f t="shared" si="14"/>
        <v>－</v>
      </c>
      <c r="AX20" s="4">
        <v>5</v>
      </c>
      <c r="AY20" s="5" t="s">
        <v>154</v>
      </c>
      <c r="AZ20" s="6">
        <f t="shared" si="15"/>
        <v>5</v>
      </c>
      <c r="BA20" s="4"/>
      <c r="BB20" s="5"/>
      <c r="BC20" s="6"/>
      <c r="BD20" s="4">
        <f t="shared" si="16"/>
        <v>172458</v>
      </c>
      <c r="BE20" s="5">
        <f t="shared" si="17"/>
        <v>2155</v>
      </c>
      <c r="BF20" s="6">
        <f t="shared" si="18"/>
        <v>174613</v>
      </c>
    </row>
    <row r="21" spans="1:58" s="27" customFormat="1" ht="12.75" customHeight="1" x14ac:dyDescent="0.15">
      <c r="A21" s="47"/>
      <c r="B21" s="76"/>
      <c r="C21" s="45" t="s">
        <v>27</v>
      </c>
      <c r="D21" s="37"/>
      <c r="E21" s="4">
        <f>IF(SUM(E19:E20)=0,"－",SUM(E19:E20))</f>
        <v>613720</v>
      </c>
      <c r="F21" s="5">
        <f t="shared" ref="F21:AY21" si="22">IF(SUM(F19:F20)=0,"－",SUM(F19:F20))</f>
        <v>4260</v>
      </c>
      <c r="G21" s="6">
        <f>IF(SUM(E21:F21)=0,"－",SUM(E21:F21))</f>
        <v>617980</v>
      </c>
      <c r="H21" s="4" t="str">
        <f t="shared" si="22"/>
        <v>－</v>
      </c>
      <c r="I21" s="5" t="str">
        <f t="shared" si="22"/>
        <v>－</v>
      </c>
      <c r="J21" s="6" t="str">
        <f t="shared" si="22"/>
        <v>－</v>
      </c>
      <c r="K21" s="4">
        <f t="shared" si="22"/>
        <v>15</v>
      </c>
      <c r="L21" s="5" t="str">
        <f t="shared" si="22"/>
        <v>－</v>
      </c>
      <c r="M21" s="6">
        <f t="shared" si="22"/>
        <v>15</v>
      </c>
      <c r="N21" s="4" t="str">
        <f t="shared" si="22"/>
        <v>－</v>
      </c>
      <c r="O21" s="5" t="str">
        <f t="shared" si="22"/>
        <v>－</v>
      </c>
      <c r="P21" s="6" t="str">
        <f t="shared" si="22"/>
        <v>－</v>
      </c>
      <c r="Q21" s="4">
        <f t="shared" si="22"/>
        <v>212</v>
      </c>
      <c r="R21" s="5" t="str">
        <f t="shared" si="22"/>
        <v>－</v>
      </c>
      <c r="S21" s="6">
        <f t="shared" si="22"/>
        <v>212</v>
      </c>
      <c r="T21" s="4">
        <f t="shared" si="22"/>
        <v>18</v>
      </c>
      <c r="U21" s="5">
        <f t="shared" si="22"/>
        <v>1</v>
      </c>
      <c r="V21" s="6">
        <f t="shared" si="22"/>
        <v>19</v>
      </c>
      <c r="W21" s="4" t="str">
        <f t="shared" si="22"/>
        <v>－</v>
      </c>
      <c r="X21" s="5" t="str">
        <f t="shared" si="22"/>
        <v>－</v>
      </c>
      <c r="Y21" s="6" t="str">
        <f t="shared" si="22"/>
        <v>－</v>
      </c>
      <c r="Z21" s="4" t="str">
        <f t="shared" si="22"/>
        <v>－</v>
      </c>
      <c r="AA21" s="5" t="str">
        <f t="shared" si="22"/>
        <v>－</v>
      </c>
      <c r="AB21" s="6" t="str">
        <f t="shared" si="22"/>
        <v>－</v>
      </c>
      <c r="AC21" s="4">
        <f t="shared" si="22"/>
        <v>79</v>
      </c>
      <c r="AD21" s="5" t="str">
        <f t="shared" si="22"/>
        <v>－</v>
      </c>
      <c r="AE21" s="6">
        <f t="shared" si="22"/>
        <v>79</v>
      </c>
      <c r="AF21" s="4" t="str">
        <f t="shared" si="22"/>
        <v>－</v>
      </c>
      <c r="AG21" s="5" t="str">
        <f t="shared" si="22"/>
        <v>－</v>
      </c>
      <c r="AH21" s="6" t="str">
        <f t="shared" si="22"/>
        <v>－</v>
      </c>
      <c r="AI21" s="4" t="str">
        <f t="shared" si="22"/>
        <v>－</v>
      </c>
      <c r="AJ21" s="5" t="str">
        <f t="shared" si="22"/>
        <v>－</v>
      </c>
      <c r="AK21" s="6" t="str">
        <f t="shared" si="22"/>
        <v>－</v>
      </c>
      <c r="AL21" s="4" t="str">
        <f t="shared" si="22"/>
        <v>－</v>
      </c>
      <c r="AM21" s="5" t="str">
        <f t="shared" si="22"/>
        <v>－</v>
      </c>
      <c r="AN21" s="6" t="str">
        <f t="shared" si="22"/>
        <v>－</v>
      </c>
      <c r="AO21" s="4" t="str">
        <f t="shared" si="22"/>
        <v>－</v>
      </c>
      <c r="AP21" s="5" t="str">
        <f t="shared" si="22"/>
        <v>－</v>
      </c>
      <c r="AQ21" s="6" t="str">
        <f t="shared" si="22"/>
        <v>－</v>
      </c>
      <c r="AR21" s="4" t="str">
        <f t="shared" si="22"/>
        <v>－</v>
      </c>
      <c r="AS21" s="5" t="str">
        <f t="shared" si="22"/>
        <v>－</v>
      </c>
      <c r="AT21" s="6" t="str">
        <f t="shared" si="22"/>
        <v>－</v>
      </c>
      <c r="AU21" s="4" t="str">
        <f t="shared" si="22"/>
        <v>－</v>
      </c>
      <c r="AV21" s="5" t="str">
        <f t="shared" si="22"/>
        <v>－</v>
      </c>
      <c r="AW21" s="6" t="str">
        <f t="shared" si="22"/>
        <v>－</v>
      </c>
      <c r="AX21" s="4">
        <f t="shared" si="22"/>
        <v>8</v>
      </c>
      <c r="AY21" s="5" t="str">
        <f t="shared" si="22"/>
        <v>－</v>
      </c>
      <c r="AZ21" s="6">
        <f>IF(SUM(AZ19:AZ20)=0,"－",SUM(AZ19:AZ20))</f>
        <v>8</v>
      </c>
      <c r="BA21" s="4"/>
      <c r="BB21" s="5"/>
      <c r="BC21" s="6"/>
      <c r="BD21" s="4">
        <f>IF(SUM(BD19:BD20)=0,"－",SUM(BD19:BD20))</f>
        <v>614052</v>
      </c>
      <c r="BE21" s="5">
        <f>IF(SUM(BE19:BE20)=0,"－",SUM(BE19:BE20))</f>
        <v>4261</v>
      </c>
      <c r="BF21" s="6">
        <f>IF(SUM(BF19:BF20)=0,"－",SUM(BF19:BF20))</f>
        <v>618313</v>
      </c>
    </row>
    <row r="22" spans="1:58" s="27" customFormat="1" ht="12.75" customHeight="1" x14ac:dyDescent="0.15">
      <c r="A22" s="47"/>
      <c r="B22" s="35" t="s">
        <v>51</v>
      </c>
      <c r="C22" s="36"/>
      <c r="D22" s="37"/>
      <c r="E22" s="1">
        <v>368869</v>
      </c>
      <c r="F22" s="2">
        <v>1918</v>
      </c>
      <c r="G22" s="3">
        <f t="shared" si="0"/>
        <v>370787</v>
      </c>
      <c r="H22" s="1" t="s">
        <v>154</v>
      </c>
      <c r="I22" s="2" t="s">
        <v>154</v>
      </c>
      <c r="J22" s="3" t="str">
        <f>IF(SUM(H22:I22)=0,"－",SUM(H22:I22))</f>
        <v>－</v>
      </c>
      <c r="K22" s="1">
        <v>14</v>
      </c>
      <c r="L22" s="2" t="s">
        <v>154</v>
      </c>
      <c r="M22" s="3">
        <f t="shared" si="2"/>
        <v>14</v>
      </c>
      <c r="N22" s="1" t="s">
        <v>154</v>
      </c>
      <c r="O22" s="2" t="s">
        <v>154</v>
      </c>
      <c r="P22" s="3" t="str">
        <f t="shared" si="3"/>
        <v>－</v>
      </c>
      <c r="Q22" s="1">
        <v>60</v>
      </c>
      <c r="R22" s="2">
        <v>1</v>
      </c>
      <c r="S22" s="3">
        <f t="shared" si="4"/>
        <v>61</v>
      </c>
      <c r="T22" s="1">
        <v>21</v>
      </c>
      <c r="U22" s="2" t="s">
        <v>154</v>
      </c>
      <c r="V22" s="3">
        <f t="shared" si="5"/>
        <v>21</v>
      </c>
      <c r="W22" s="1" t="s">
        <v>154</v>
      </c>
      <c r="X22" s="2" t="s">
        <v>154</v>
      </c>
      <c r="Y22" s="3" t="str">
        <f t="shared" si="6"/>
        <v>－</v>
      </c>
      <c r="Z22" s="1" t="s">
        <v>154</v>
      </c>
      <c r="AA22" s="2" t="s">
        <v>154</v>
      </c>
      <c r="AB22" s="3" t="str">
        <f t="shared" si="7"/>
        <v>－</v>
      </c>
      <c r="AC22" s="1">
        <v>1</v>
      </c>
      <c r="AD22" s="2" t="s">
        <v>154</v>
      </c>
      <c r="AE22" s="3">
        <f t="shared" si="8"/>
        <v>1</v>
      </c>
      <c r="AF22" s="1" t="s">
        <v>154</v>
      </c>
      <c r="AG22" s="2" t="s">
        <v>154</v>
      </c>
      <c r="AH22" s="3" t="str">
        <f t="shared" si="9"/>
        <v>－</v>
      </c>
      <c r="AI22" s="1" t="s">
        <v>154</v>
      </c>
      <c r="AJ22" s="2" t="s">
        <v>154</v>
      </c>
      <c r="AK22" s="3" t="str">
        <f t="shared" si="10"/>
        <v>－</v>
      </c>
      <c r="AL22" s="1" t="s">
        <v>154</v>
      </c>
      <c r="AM22" s="2" t="s">
        <v>154</v>
      </c>
      <c r="AN22" s="3" t="str">
        <f t="shared" si="11"/>
        <v>－</v>
      </c>
      <c r="AO22" s="1" t="s">
        <v>154</v>
      </c>
      <c r="AP22" s="2" t="s">
        <v>154</v>
      </c>
      <c r="AQ22" s="3" t="str">
        <f t="shared" si="12"/>
        <v>－</v>
      </c>
      <c r="AR22" s="1" t="s">
        <v>154</v>
      </c>
      <c r="AS22" s="2" t="s">
        <v>154</v>
      </c>
      <c r="AT22" s="3" t="str">
        <f t="shared" si="13"/>
        <v>－</v>
      </c>
      <c r="AU22" s="1" t="s">
        <v>154</v>
      </c>
      <c r="AV22" s="2" t="s">
        <v>154</v>
      </c>
      <c r="AW22" s="3" t="str">
        <f t="shared" si="14"/>
        <v>－</v>
      </c>
      <c r="AX22" s="1">
        <v>1</v>
      </c>
      <c r="AY22" s="2">
        <v>3</v>
      </c>
      <c r="AZ22" s="3">
        <f t="shared" si="15"/>
        <v>4</v>
      </c>
      <c r="BA22" s="1"/>
      <c r="BB22" s="2"/>
      <c r="BC22" s="3"/>
      <c r="BD22" s="4">
        <f t="shared" si="16"/>
        <v>368966</v>
      </c>
      <c r="BE22" s="5">
        <f t="shared" si="17"/>
        <v>1922</v>
      </c>
      <c r="BF22" s="3">
        <f t="shared" si="18"/>
        <v>370888</v>
      </c>
    </row>
    <row r="23" spans="1:58" s="27" customFormat="1" ht="12.75" customHeight="1" x14ac:dyDescent="0.15">
      <c r="A23" s="47"/>
      <c r="B23" s="54" t="s">
        <v>0</v>
      </c>
      <c r="C23" s="45" t="s">
        <v>52</v>
      </c>
      <c r="D23" s="37"/>
      <c r="E23" s="4">
        <v>299966</v>
      </c>
      <c r="F23" s="5">
        <v>1507</v>
      </c>
      <c r="G23" s="6">
        <f t="shared" si="0"/>
        <v>301473</v>
      </c>
      <c r="H23" s="4" t="s">
        <v>154</v>
      </c>
      <c r="I23" s="5" t="s">
        <v>154</v>
      </c>
      <c r="J23" s="6" t="str">
        <f t="shared" si="1"/>
        <v>－</v>
      </c>
      <c r="K23" s="4">
        <v>6</v>
      </c>
      <c r="L23" s="5">
        <v>1</v>
      </c>
      <c r="M23" s="6">
        <f t="shared" si="2"/>
        <v>7</v>
      </c>
      <c r="N23" s="4" t="s">
        <v>154</v>
      </c>
      <c r="O23" s="5" t="s">
        <v>154</v>
      </c>
      <c r="P23" s="6" t="str">
        <f t="shared" si="3"/>
        <v>－</v>
      </c>
      <c r="Q23" s="4">
        <v>95</v>
      </c>
      <c r="R23" s="5" t="s">
        <v>154</v>
      </c>
      <c r="S23" s="6">
        <f t="shared" si="4"/>
        <v>95</v>
      </c>
      <c r="T23" s="4">
        <v>9</v>
      </c>
      <c r="U23" s="5" t="s">
        <v>154</v>
      </c>
      <c r="V23" s="6">
        <f t="shared" si="5"/>
        <v>9</v>
      </c>
      <c r="W23" s="4" t="s">
        <v>154</v>
      </c>
      <c r="X23" s="5" t="s">
        <v>154</v>
      </c>
      <c r="Y23" s="6" t="str">
        <f t="shared" si="6"/>
        <v>－</v>
      </c>
      <c r="Z23" s="4" t="s">
        <v>154</v>
      </c>
      <c r="AA23" s="5" t="s">
        <v>154</v>
      </c>
      <c r="AB23" s="6" t="str">
        <f t="shared" si="7"/>
        <v>－</v>
      </c>
      <c r="AC23" s="4">
        <v>5</v>
      </c>
      <c r="AD23" s="5" t="s">
        <v>154</v>
      </c>
      <c r="AE23" s="6">
        <f t="shared" si="8"/>
        <v>5</v>
      </c>
      <c r="AF23" s="4" t="s">
        <v>154</v>
      </c>
      <c r="AG23" s="5" t="s">
        <v>154</v>
      </c>
      <c r="AH23" s="6" t="str">
        <f t="shared" si="9"/>
        <v>－</v>
      </c>
      <c r="AI23" s="4" t="s">
        <v>154</v>
      </c>
      <c r="AJ23" s="5" t="s">
        <v>154</v>
      </c>
      <c r="AK23" s="6" t="str">
        <f t="shared" si="10"/>
        <v>－</v>
      </c>
      <c r="AL23" s="4" t="s">
        <v>154</v>
      </c>
      <c r="AM23" s="5" t="s">
        <v>154</v>
      </c>
      <c r="AN23" s="6" t="str">
        <f t="shared" si="11"/>
        <v>－</v>
      </c>
      <c r="AO23" s="4" t="s">
        <v>154</v>
      </c>
      <c r="AP23" s="5" t="s">
        <v>154</v>
      </c>
      <c r="AQ23" s="6" t="str">
        <f t="shared" si="12"/>
        <v>－</v>
      </c>
      <c r="AR23" s="4" t="s">
        <v>154</v>
      </c>
      <c r="AS23" s="5" t="s">
        <v>154</v>
      </c>
      <c r="AT23" s="6" t="str">
        <f t="shared" si="13"/>
        <v>－</v>
      </c>
      <c r="AU23" s="4" t="s">
        <v>154</v>
      </c>
      <c r="AV23" s="5" t="s">
        <v>154</v>
      </c>
      <c r="AW23" s="6" t="str">
        <f t="shared" si="14"/>
        <v>－</v>
      </c>
      <c r="AX23" s="4">
        <v>2</v>
      </c>
      <c r="AY23" s="5" t="s">
        <v>154</v>
      </c>
      <c r="AZ23" s="6">
        <f t="shared" si="15"/>
        <v>2</v>
      </c>
      <c r="BA23" s="4"/>
      <c r="BB23" s="5"/>
      <c r="BC23" s="6"/>
      <c r="BD23" s="4">
        <f t="shared" si="16"/>
        <v>300083</v>
      </c>
      <c r="BE23" s="5">
        <f t="shared" si="17"/>
        <v>1508</v>
      </c>
      <c r="BF23" s="6">
        <f t="shared" si="18"/>
        <v>301591</v>
      </c>
    </row>
    <row r="24" spans="1:58" s="27" customFormat="1" ht="12.75" customHeight="1" x14ac:dyDescent="0.15">
      <c r="A24" s="47"/>
      <c r="B24" s="54"/>
      <c r="C24" s="45" t="s">
        <v>53</v>
      </c>
      <c r="D24" s="37"/>
      <c r="E24" s="4">
        <v>109347</v>
      </c>
      <c r="F24" s="5">
        <v>398</v>
      </c>
      <c r="G24" s="6">
        <f t="shared" si="0"/>
        <v>109745</v>
      </c>
      <c r="H24" s="4" t="s">
        <v>154</v>
      </c>
      <c r="I24" s="5" t="s">
        <v>154</v>
      </c>
      <c r="J24" s="6" t="str">
        <f t="shared" si="1"/>
        <v>－</v>
      </c>
      <c r="K24" s="4" t="s">
        <v>154</v>
      </c>
      <c r="L24" s="5" t="s">
        <v>154</v>
      </c>
      <c r="M24" s="6" t="str">
        <f t="shared" si="2"/>
        <v>－</v>
      </c>
      <c r="N24" s="4" t="s">
        <v>154</v>
      </c>
      <c r="O24" s="5" t="s">
        <v>154</v>
      </c>
      <c r="P24" s="6" t="str">
        <f t="shared" si="3"/>
        <v>－</v>
      </c>
      <c r="Q24" s="4">
        <v>30</v>
      </c>
      <c r="R24" s="5">
        <v>4</v>
      </c>
      <c r="S24" s="6">
        <f t="shared" si="4"/>
        <v>34</v>
      </c>
      <c r="T24" s="4">
        <v>8</v>
      </c>
      <c r="U24" s="5">
        <v>2</v>
      </c>
      <c r="V24" s="6">
        <f t="shared" si="5"/>
        <v>10</v>
      </c>
      <c r="W24" s="4" t="s">
        <v>154</v>
      </c>
      <c r="X24" s="5" t="s">
        <v>154</v>
      </c>
      <c r="Y24" s="6" t="str">
        <f t="shared" si="6"/>
        <v>－</v>
      </c>
      <c r="Z24" s="4" t="s">
        <v>154</v>
      </c>
      <c r="AA24" s="5" t="s">
        <v>154</v>
      </c>
      <c r="AB24" s="6" t="str">
        <f t="shared" si="7"/>
        <v>－</v>
      </c>
      <c r="AC24" s="4" t="s">
        <v>154</v>
      </c>
      <c r="AD24" s="5" t="s">
        <v>154</v>
      </c>
      <c r="AE24" s="6" t="str">
        <f t="shared" si="8"/>
        <v>－</v>
      </c>
      <c r="AF24" s="4" t="s">
        <v>154</v>
      </c>
      <c r="AG24" s="5" t="s">
        <v>154</v>
      </c>
      <c r="AH24" s="6" t="str">
        <f t="shared" si="9"/>
        <v>－</v>
      </c>
      <c r="AI24" s="4" t="s">
        <v>154</v>
      </c>
      <c r="AJ24" s="5" t="s">
        <v>154</v>
      </c>
      <c r="AK24" s="6" t="str">
        <f t="shared" si="10"/>
        <v>－</v>
      </c>
      <c r="AL24" s="4" t="s">
        <v>154</v>
      </c>
      <c r="AM24" s="5" t="s">
        <v>154</v>
      </c>
      <c r="AN24" s="6" t="str">
        <f t="shared" si="11"/>
        <v>－</v>
      </c>
      <c r="AO24" s="4" t="s">
        <v>154</v>
      </c>
      <c r="AP24" s="5" t="s">
        <v>154</v>
      </c>
      <c r="AQ24" s="6" t="str">
        <f t="shared" si="12"/>
        <v>－</v>
      </c>
      <c r="AR24" s="4" t="s">
        <v>154</v>
      </c>
      <c r="AS24" s="5" t="s">
        <v>154</v>
      </c>
      <c r="AT24" s="6" t="str">
        <f t="shared" si="13"/>
        <v>－</v>
      </c>
      <c r="AU24" s="4" t="s">
        <v>154</v>
      </c>
      <c r="AV24" s="5" t="s">
        <v>154</v>
      </c>
      <c r="AW24" s="6" t="str">
        <f t="shared" si="14"/>
        <v>－</v>
      </c>
      <c r="AX24" s="4">
        <v>1</v>
      </c>
      <c r="AY24" s="5" t="s">
        <v>154</v>
      </c>
      <c r="AZ24" s="6">
        <f t="shared" si="15"/>
        <v>1</v>
      </c>
      <c r="BA24" s="4"/>
      <c r="BB24" s="5"/>
      <c r="BC24" s="6"/>
      <c r="BD24" s="4">
        <f t="shared" si="16"/>
        <v>109386</v>
      </c>
      <c r="BE24" s="5">
        <f t="shared" si="17"/>
        <v>404</v>
      </c>
      <c r="BF24" s="6">
        <f t="shared" si="18"/>
        <v>109790</v>
      </c>
    </row>
    <row r="25" spans="1:58" s="27" customFormat="1" ht="12.75" customHeight="1" x14ac:dyDescent="0.15">
      <c r="A25" s="47"/>
      <c r="B25" s="54" t="s">
        <v>1</v>
      </c>
      <c r="C25" s="57" t="s">
        <v>118</v>
      </c>
      <c r="D25" s="19" t="s">
        <v>54</v>
      </c>
      <c r="E25" s="4">
        <v>308844</v>
      </c>
      <c r="F25" s="5">
        <v>1380</v>
      </c>
      <c r="G25" s="6">
        <f t="shared" si="0"/>
        <v>310224</v>
      </c>
      <c r="H25" s="4" t="s">
        <v>154</v>
      </c>
      <c r="I25" s="5" t="s">
        <v>154</v>
      </c>
      <c r="J25" s="6" t="str">
        <f t="shared" si="1"/>
        <v>－</v>
      </c>
      <c r="K25" s="4">
        <v>3</v>
      </c>
      <c r="L25" s="5" t="s">
        <v>154</v>
      </c>
      <c r="M25" s="6">
        <f t="shared" si="2"/>
        <v>3</v>
      </c>
      <c r="N25" s="4" t="s">
        <v>154</v>
      </c>
      <c r="O25" s="5" t="s">
        <v>154</v>
      </c>
      <c r="P25" s="6" t="str">
        <f t="shared" si="3"/>
        <v>－</v>
      </c>
      <c r="Q25" s="4">
        <v>111</v>
      </c>
      <c r="R25" s="5" t="s">
        <v>154</v>
      </c>
      <c r="S25" s="6">
        <f t="shared" si="4"/>
        <v>111</v>
      </c>
      <c r="T25" s="4">
        <v>3</v>
      </c>
      <c r="U25" s="5" t="s">
        <v>154</v>
      </c>
      <c r="V25" s="6">
        <f t="shared" si="5"/>
        <v>3</v>
      </c>
      <c r="W25" s="4" t="s">
        <v>154</v>
      </c>
      <c r="X25" s="5" t="s">
        <v>154</v>
      </c>
      <c r="Y25" s="6" t="str">
        <f t="shared" si="6"/>
        <v>－</v>
      </c>
      <c r="Z25" s="4" t="s">
        <v>154</v>
      </c>
      <c r="AA25" s="5" t="s">
        <v>154</v>
      </c>
      <c r="AB25" s="6" t="str">
        <f t="shared" si="7"/>
        <v>－</v>
      </c>
      <c r="AC25" s="4">
        <v>1</v>
      </c>
      <c r="AD25" s="5" t="s">
        <v>154</v>
      </c>
      <c r="AE25" s="6">
        <f t="shared" si="8"/>
        <v>1</v>
      </c>
      <c r="AF25" s="4" t="s">
        <v>154</v>
      </c>
      <c r="AG25" s="5" t="s">
        <v>154</v>
      </c>
      <c r="AH25" s="6" t="str">
        <f t="shared" si="9"/>
        <v>－</v>
      </c>
      <c r="AI25" s="4" t="s">
        <v>154</v>
      </c>
      <c r="AJ25" s="5" t="s">
        <v>154</v>
      </c>
      <c r="AK25" s="6" t="str">
        <f t="shared" si="10"/>
        <v>－</v>
      </c>
      <c r="AL25" s="4" t="s">
        <v>154</v>
      </c>
      <c r="AM25" s="5" t="s">
        <v>154</v>
      </c>
      <c r="AN25" s="6" t="str">
        <f t="shared" si="11"/>
        <v>－</v>
      </c>
      <c r="AO25" s="4" t="s">
        <v>154</v>
      </c>
      <c r="AP25" s="5" t="s">
        <v>154</v>
      </c>
      <c r="AQ25" s="6" t="str">
        <f t="shared" si="12"/>
        <v>－</v>
      </c>
      <c r="AR25" s="4" t="s">
        <v>154</v>
      </c>
      <c r="AS25" s="5" t="s">
        <v>154</v>
      </c>
      <c r="AT25" s="6" t="str">
        <f t="shared" si="13"/>
        <v>－</v>
      </c>
      <c r="AU25" s="4" t="s">
        <v>154</v>
      </c>
      <c r="AV25" s="5" t="s">
        <v>154</v>
      </c>
      <c r="AW25" s="6" t="str">
        <f t="shared" si="14"/>
        <v>－</v>
      </c>
      <c r="AX25" s="4">
        <v>3</v>
      </c>
      <c r="AY25" s="5" t="s">
        <v>154</v>
      </c>
      <c r="AZ25" s="6">
        <f t="shared" si="15"/>
        <v>3</v>
      </c>
      <c r="BA25" s="4"/>
      <c r="BB25" s="5"/>
      <c r="BC25" s="6"/>
      <c r="BD25" s="4">
        <f t="shared" si="16"/>
        <v>308965</v>
      </c>
      <c r="BE25" s="5">
        <f t="shared" si="17"/>
        <v>1380</v>
      </c>
      <c r="BF25" s="6">
        <f t="shared" si="18"/>
        <v>310345</v>
      </c>
    </row>
    <row r="26" spans="1:58" s="27" customFormat="1" ht="12.75" customHeight="1" x14ac:dyDescent="0.15">
      <c r="A26" s="47"/>
      <c r="B26" s="69"/>
      <c r="C26" s="60"/>
      <c r="D26" s="19" t="s">
        <v>117</v>
      </c>
      <c r="E26" s="4">
        <v>95846</v>
      </c>
      <c r="F26" s="5">
        <v>560</v>
      </c>
      <c r="G26" s="6">
        <f t="shared" si="0"/>
        <v>96406</v>
      </c>
      <c r="H26" s="4" t="s">
        <v>154</v>
      </c>
      <c r="I26" s="5" t="s">
        <v>154</v>
      </c>
      <c r="J26" s="6" t="str">
        <f t="shared" si="1"/>
        <v>－</v>
      </c>
      <c r="K26" s="4">
        <v>1</v>
      </c>
      <c r="L26" s="5" t="s">
        <v>154</v>
      </c>
      <c r="M26" s="6">
        <f t="shared" si="2"/>
        <v>1</v>
      </c>
      <c r="N26" s="4" t="s">
        <v>154</v>
      </c>
      <c r="O26" s="5" t="s">
        <v>154</v>
      </c>
      <c r="P26" s="6" t="str">
        <f t="shared" si="3"/>
        <v>－</v>
      </c>
      <c r="Q26" s="4">
        <v>26</v>
      </c>
      <c r="R26" s="5" t="s">
        <v>154</v>
      </c>
      <c r="S26" s="6">
        <f t="shared" si="4"/>
        <v>26</v>
      </c>
      <c r="T26" s="4">
        <v>3</v>
      </c>
      <c r="U26" s="5" t="s">
        <v>154</v>
      </c>
      <c r="V26" s="6">
        <f t="shared" si="5"/>
        <v>3</v>
      </c>
      <c r="W26" s="4" t="s">
        <v>154</v>
      </c>
      <c r="X26" s="5" t="s">
        <v>154</v>
      </c>
      <c r="Y26" s="6" t="str">
        <f t="shared" si="6"/>
        <v>－</v>
      </c>
      <c r="Z26" s="4" t="s">
        <v>154</v>
      </c>
      <c r="AA26" s="5" t="s">
        <v>154</v>
      </c>
      <c r="AB26" s="6" t="str">
        <f t="shared" si="7"/>
        <v>－</v>
      </c>
      <c r="AC26" s="4">
        <v>2</v>
      </c>
      <c r="AD26" s="5" t="s">
        <v>154</v>
      </c>
      <c r="AE26" s="6">
        <f t="shared" si="8"/>
        <v>2</v>
      </c>
      <c r="AF26" s="4" t="s">
        <v>154</v>
      </c>
      <c r="AG26" s="5" t="s">
        <v>154</v>
      </c>
      <c r="AH26" s="6" t="str">
        <f t="shared" si="9"/>
        <v>－</v>
      </c>
      <c r="AI26" s="4" t="s">
        <v>154</v>
      </c>
      <c r="AJ26" s="5" t="s">
        <v>154</v>
      </c>
      <c r="AK26" s="6" t="str">
        <f t="shared" si="10"/>
        <v>－</v>
      </c>
      <c r="AL26" s="4" t="s">
        <v>154</v>
      </c>
      <c r="AM26" s="5" t="s">
        <v>154</v>
      </c>
      <c r="AN26" s="6" t="str">
        <f t="shared" si="11"/>
        <v>－</v>
      </c>
      <c r="AO26" s="4" t="s">
        <v>154</v>
      </c>
      <c r="AP26" s="5" t="s">
        <v>154</v>
      </c>
      <c r="AQ26" s="6" t="str">
        <f t="shared" si="12"/>
        <v>－</v>
      </c>
      <c r="AR26" s="4" t="s">
        <v>154</v>
      </c>
      <c r="AS26" s="5" t="s">
        <v>154</v>
      </c>
      <c r="AT26" s="6" t="str">
        <f t="shared" si="13"/>
        <v>－</v>
      </c>
      <c r="AU26" s="4" t="s">
        <v>154</v>
      </c>
      <c r="AV26" s="5" t="s">
        <v>154</v>
      </c>
      <c r="AW26" s="6" t="str">
        <f t="shared" si="14"/>
        <v>－</v>
      </c>
      <c r="AX26" s="4" t="s">
        <v>154</v>
      </c>
      <c r="AY26" s="5" t="s">
        <v>154</v>
      </c>
      <c r="AZ26" s="6" t="str">
        <f t="shared" si="15"/>
        <v>－</v>
      </c>
      <c r="BA26" s="4"/>
      <c r="BB26" s="5"/>
      <c r="BC26" s="6"/>
      <c r="BD26" s="4">
        <f t="shared" si="16"/>
        <v>95878</v>
      </c>
      <c r="BE26" s="5">
        <f t="shared" si="17"/>
        <v>560</v>
      </c>
      <c r="BF26" s="6">
        <f t="shared" si="18"/>
        <v>96438</v>
      </c>
    </row>
    <row r="27" spans="1:58" s="27" customFormat="1" ht="12.75" customHeight="1" x14ac:dyDescent="0.15">
      <c r="A27" s="47"/>
      <c r="B27" s="69"/>
      <c r="C27" s="60"/>
      <c r="D27" s="19" t="s">
        <v>175</v>
      </c>
      <c r="E27" s="4">
        <v>90755</v>
      </c>
      <c r="F27" s="5">
        <v>659</v>
      </c>
      <c r="G27" s="6">
        <f t="shared" si="0"/>
        <v>91414</v>
      </c>
      <c r="H27" s="4" t="s">
        <v>154</v>
      </c>
      <c r="I27" s="5" t="s">
        <v>154</v>
      </c>
      <c r="J27" s="6" t="str">
        <f>IF(SUM(H27:I27)=0,"－",SUM(H27:I27))</f>
        <v>－</v>
      </c>
      <c r="K27" s="4">
        <v>1</v>
      </c>
      <c r="L27" s="5">
        <v>1</v>
      </c>
      <c r="M27" s="6">
        <f>IF(SUM(K27:L27)=0,"－",SUM(K27:L27))</f>
        <v>2</v>
      </c>
      <c r="N27" s="4" t="s">
        <v>154</v>
      </c>
      <c r="O27" s="5" t="s">
        <v>154</v>
      </c>
      <c r="P27" s="6" t="str">
        <f>IF(SUM(N27:O27)=0,"－",SUM(N27:O27))</f>
        <v>－</v>
      </c>
      <c r="Q27" s="4">
        <v>22</v>
      </c>
      <c r="R27" s="5" t="s">
        <v>154</v>
      </c>
      <c r="S27" s="6">
        <f>IF(SUM(Q27:R27)=0,"－",SUM(Q27:R27))</f>
        <v>22</v>
      </c>
      <c r="T27" s="4">
        <v>5</v>
      </c>
      <c r="U27" s="5" t="s">
        <v>154</v>
      </c>
      <c r="V27" s="6">
        <f>IF(SUM(T27:U27)=0,"－",SUM(T27:U27))</f>
        <v>5</v>
      </c>
      <c r="W27" s="4" t="s">
        <v>154</v>
      </c>
      <c r="X27" s="5" t="s">
        <v>154</v>
      </c>
      <c r="Y27" s="6" t="str">
        <f>IF(SUM(W27:X27)=0,"－",SUM(W27:X27))</f>
        <v>－</v>
      </c>
      <c r="Z27" s="4" t="s">
        <v>154</v>
      </c>
      <c r="AA27" s="5" t="s">
        <v>154</v>
      </c>
      <c r="AB27" s="6" t="str">
        <f>IF(SUM(Z27:AA27)=0,"－",SUM(Z27:AA27))</f>
        <v>－</v>
      </c>
      <c r="AC27" s="4" t="s">
        <v>154</v>
      </c>
      <c r="AD27" s="5" t="s">
        <v>154</v>
      </c>
      <c r="AE27" s="6" t="str">
        <f>IF(SUM(AC27:AD27)=0,"－",SUM(AC27:AD27))</f>
        <v>－</v>
      </c>
      <c r="AF27" s="4" t="s">
        <v>154</v>
      </c>
      <c r="AG27" s="5" t="s">
        <v>154</v>
      </c>
      <c r="AH27" s="6" t="str">
        <f>IF(SUM(AF27:AG27)=0,"－",SUM(AF27:AG27))</f>
        <v>－</v>
      </c>
      <c r="AI27" s="4" t="s">
        <v>154</v>
      </c>
      <c r="AJ27" s="5" t="s">
        <v>154</v>
      </c>
      <c r="AK27" s="6" t="str">
        <f>IF(SUM(AI27:AJ27)=0,"－",SUM(AI27:AJ27))</f>
        <v>－</v>
      </c>
      <c r="AL27" s="4" t="s">
        <v>154</v>
      </c>
      <c r="AM27" s="5" t="s">
        <v>154</v>
      </c>
      <c r="AN27" s="6" t="str">
        <f>IF(SUM(AL27:AM27)=0,"－",SUM(AL27:AM27))</f>
        <v>－</v>
      </c>
      <c r="AO27" s="4" t="s">
        <v>154</v>
      </c>
      <c r="AP27" s="5" t="s">
        <v>154</v>
      </c>
      <c r="AQ27" s="6" t="str">
        <f>IF(SUM(AO27:AP27)=0,"－",SUM(AO27:AP27))</f>
        <v>－</v>
      </c>
      <c r="AR27" s="4" t="s">
        <v>154</v>
      </c>
      <c r="AS27" s="5" t="s">
        <v>154</v>
      </c>
      <c r="AT27" s="6" t="str">
        <f>IF(SUM(AR27:AS27)=0,"－",SUM(AR27:AS27))</f>
        <v>－</v>
      </c>
      <c r="AU27" s="4" t="s">
        <v>154</v>
      </c>
      <c r="AV27" s="5" t="s">
        <v>154</v>
      </c>
      <c r="AW27" s="6" t="str">
        <f>IF(SUM(AU27:AV27)=0,"－",SUM(AU27:AV27))</f>
        <v>－</v>
      </c>
      <c r="AX27" s="4">
        <v>1</v>
      </c>
      <c r="AY27" s="5" t="s">
        <v>154</v>
      </c>
      <c r="AZ27" s="6">
        <f>IF(SUM(AX27:AY27)=0,"－",SUM(AX27:AY27))</f>
        <v>1</v>
      </c>
      <c r="BA27" s="4"/>
      <c r="BB27" s="5"/>
      <c r="BC27" s="6"/>
      <c r="BD27" s="4">
        <f>IF(SUM(E27,H27,K27,N27,Q27,T27,W27,Z27,AC27,AF27,AI27,AL27,AO27,AR27,AU27,AX27)=0,"－",SUM(E27,H27,K27,N27,Q27,T27,W27,Z27,AC27,AF27,AI27,AL27,AO27,AR27,AU27,AX27))</f>
        <v>90784</v>
      </c>
      <c r="BE27" s="5">
        <f>IF(SUM(F27,I27,L27,O27,R27,U27,X27,AA27,AD27,AG27,AJ27,AM27,AP27,AS27,AV27,AY27)=0,"－",SUM(F27,I27,L27,O27,R27,U27,X27,AA27,AD27,AG27,AJ27,AM27,AP27,AS27,AV27,AY27))</f>
        <v>660</v>
      </c>
      <c r="BF27" s="6">
        <f>IF(SUM(BD27:BE27)=0,"－",SUM(BD27:BE27))</f>
        <v>91444</v>
      </c>
    </row>
    <row r="28" spans="1:58" s="27" customFormat="1" ht="12.75" customHeight="1" x14ac:dyDescent="0.15">
      <c r="A28" s="47"/>
      <c r="B28" s="69"/>
      <c r="C28" s="60"/>
      <c r="D28" s="19" t="s">
        <v>27</v>
      </c>
      <c r="E28" s="4">
        <f>IF(SUM(E25:E27)=0,"－",SUM(E25:E27))</f>
        <v>495445</v>
      </c>
      <c r="F28" s="5">
        <f t="shared" ref="F28:AT28" si="23">IF(SUM(F25:F27)=0,"－",SUM(F25:F27))</f>
        <v>2599</v>
      </c>
      <c r="G28" s="6">
        <f>IF(SUM(E28:F28)=0,"－",SUM(E28:F28))</f>
        <v>498044</v>
      </c>
      <c r="H28" s="4" t="str">
        <f t="shared" si="23"/>
        <v>－</v>
      </c>
      <c r="I28" s="5" t="str">
        <f t="shared" si="23"/>
        <v>－</v>
      </c>
      <c r="J28" s="6" t="str">
        <f t="shared" si="23"/>
        <v>－</v>
      </c>
      <c r="K28" s="4">
        <f t="shared" si="23"/>
        <v>5</v>
      </c>
      <c r="L28" s="5">
        <f t="shared" si="23"/>
        <v>1</v>
      </c>
      <c r="M28" s="6">
        <f t="shared" si="23"/>
        <v>6</v>
      </c>
      <c r="N28" s="4" t="str">
        <f t="shared" si="23"/>
        <v>－</v>
      </c>
      <c r="O28" s="5" t="str">
        <f t="shared" si="23"/>
        <v>－</v>
      </c>
      <c r="P28" s="6" t="str">
        <f t="shared" si="23"/>
        <v>－</v>
      </c>
      <c r="Q28" s="4">
        <f t="shared" si="23"/>
        <v>159</v>
      </c>
      <c r="R28" s="5" t="str">
        <f t="shared" si="23"/>
        <v>－</v>
      </c>
      <c r="S28" s="6">
        <f t="shared" si="23"/>
        <v>159</v>
      </c>
      <c r="T28" s="4">
        <f t="shared" si="23"/>
        <v>11</v>
      </c>
      <c r="U28" s="5" t="str">
        <f t="shared" si="23"/>
        <v>－</v>
      </c>
      <c r="V28" s="6">
        <f t="shared" si="23"/>
        <v>11</v>
      </c>
      <c r="W28" s="4" t="str">
        <f t="shared" si="23"/>
        <v>－</v>
      </c>
      <c r="X28" s="5" t="str">
        <f t="shared" si="23"/>
        <v>－</v>
      </c>
      <c r="Y28" s="6" t="str">
        <f t="shared" si="23"/>
        <v>－</v>
      </c>
      <c r="Z28" s="4" t="str">
        <f t="shared" si="23"/>
        <v>－</v>
      </c>
      <c r="AA28" s="5" t="str">
        <f t="shared" si="23"/>
        <v>－</v>
      </c>
      <c r="AB28" s="6" t="str">
        <f t="shared" si="23"/>
        <v>－</v>
      </c>
      <c r="AC28" s="4">
        <f t="shared" si="23"/>
        <v>3</v>
      </c>
      <c r="AD28" s="5" t="str">
        <f t="shared" si="23"/>
        <v>－</v>
      </c>
      <c r="AE28" s="6">
        <f t="shared" si="23"/>
        <v>3</v>
      </c>
      <c r="AF28" s="4" t="str">
        <f t="shared" si="23"/>
        <v>－</v>
      </c>
      <c r="AG28" s="5" t="str">
        <f t="shared" si="23"/>
        <v>－</v>
      </c>
      <c r="AH28" s="6" t="str">
        <f t="shared" si="23"/>
        <v>－</v>
      </c>
      <c r="AI28" s="4" t="str">
        <f t="shared" si="23"/>
        <v>－</v>
      </c>
      <c r="AJ28" s="5" t="str">
        <f t="shared" si="23"/>
        <v>－</v>
      </c>
      <c r="AK28" s="6" t="str">
        <f t="shared" si="23"/>
        <v>－</v>
      </c>
      <c r="AL28" s="4" t="str">
        <f t="shared" si="23"/>
        <v>－</v>
      </c>
      <c r="AM28" s="5" t="str">
        <f t="shared" si="23"/>
        <v>－</v>
      </c>
      <c r="AN28" s="6" t="str">
        <f t="shared" si="23"/>
        <v>－</v>
      </c>
      <c r="AO28" s="4" t="str">
        <f t="shared" si="23"/>
        <v>－</v>
      </c>
      <c r="AP28" s="5" t="str">
        <f t="shared" si="23"/>
        <v>－</v>
      </c>
      <c r="AQ28" s="6" t="str">
        <f t="shared" si="23"/>
        <v>－</v>
      </c>
      <c r="AR28" s="4" t="str">
        <f t="shared" si="23"/>
        <v>－</v>
      </c>
      <c r="AS28" s="5" t="str">
        <f t="shared" si="23"/>
        <v>－</v>
      </c>
      <c r="AT28" s="6" t="str">
        <f t="shared" si="23"/>
        <v>－</v>
      </c>
      <c r="AU28" s="4" t="str">
        <f t="shared" ref="AU28:AZ28" si="24">IF(SUM(AU25:AU27)=0,"－",SUM(AU25:AU27))</f>
        <v>－</v>
      </c>
      <c r="AV28" s="5" t="str">
        <f t="shared" si="24"/>
        <v>－</v>
      </c>
      <c r="AW28" s="6" t="str">
        <f t="shared" si="24"/>
        <v>－</v>
      </c>
      <c r="AX28" s="4">
        <f t="shared" si="24"/>
        <v>4</v>
      </c>
      <c r="AY28" s="5" t="str">
        <f t="shared" si="24"/>
        <v>－</v>
      </c>
      <c r="AZ28" s="6">
        <f t="shared" si="24"/>
        <v>4</v>
      </c>
      <c r="BA28" s="4"/>
      <c r="BB28" s="5"/>
      <c r="BC28" s="6"/>
      <c r="BD28" s="4">
        <f>IF(SUM(BD25:BD27)=0,"－",SUM(BD25:BD27))</f>
        <v>495627</v>
      </c>
      <c r="BE28" s="5">
        <f>IF(SUM(BE25:BE27)=0,"－",SUM(BE25:BE27))</f>
        <v>2600</v>
      </c>
      <c r="BF28" s="6">
        <f>IF(SUM(BF25:BF27)=0,"－",SUM(BF25:BF27))</f>
        <v>498227</v>
      </c>
    </row>
    <row r="29" spans="1:58" s="27" customFormat="1" ht="12.75" customHeight="1" x14ac:dyDescent="0.15">
      <c r="A29" s="47"/>
      <c r="B29" s="74"/>
      <c r="C29" s="88" t="s">
        <v>134</v>
      </c>
      <c r="D29" s="51"/>
      <c r="E29" s="7">
        <v>154105</v>
      </c>
      <c r="F29" s="8">
        <v>716</v>
      </c>
      <c r="G29" s="9">
        <f>IF(SUM(E29:F29)=0,"－",SUM(E29:F29))</f>
        <v>154821</v>
      </c>
      <c r="H29" s="7" t="s">
        <v>154</v>
      </c>
      <c r="I29" s="8" t="s">
        <v>154</v>
      </c>
      <c r="J29" s="9" t="str">
        <f t="shared" si="1"/>
        <v>－</v>
      </c>
      <c r="K29" s="7">
        <v>4</v>
      </c>
      <c r="L29" s="8" t="s">
        <v>154</v>
      </c>
      <c r="M29" s="9">
        <f t="shared" si="2"/>
        <v>4</v>
      </c>
      <c r="N29" s="7" t="s">
        <v>154</v>
      </c>
      <c r="O29" s="8" t="s">
        <v>154</v>
      </c>
      <c r="P29" s="9" t="str">
        <f t="shared" si="3"/>
        <v>－</v>
      </c>
      <c r="Q29" s="7">
        <v>60</v>
      </c>
      <c r="R29" s="8" t="s">
        <v>154</v>
      </c>
      <c r="S29" s="9">
        <f t="shared" si="4"/>
        <v>60</v>
      </c>
      <c r="T29" s="7">
        <v>1</v>
      </c>
      <c r="U29" s="8" t="s">
        <v>154</v>
      </c>
      <c r="V29" s="9">
        <f t="shared" si="5"/>
        <v>1</v>
      </c>
      <c r="W29" s="7" t="s">
        <v>154</v>
      </c>
      <c r="X29" s="8" t="s">
        <v>154</v>
      </c>
      <c r="Y29" s="9" t="str">
        <f t="shared" si="6"/>
        <v>－</v>
      </c>
      <c r="Z29" s="7" t="s">
        <v>154</v>
      </c>
      <c r="AA29" s="8" t="s">
        <v>154</v>
      </c>
      <c r="AB29" s="9" t="str">
        <f t="shared" si="7"/>
        <v>－</v>
      </c>
      <c r="AC29" s="7">
        <v>1</v>
      </c>
      <c r="AD29" s="8" t="s">
        <v>154</v>
      </c>
      <c r="AE29" s="9">
        <f t="shared" si="8"/>
        <v>1</v>
      </c>
      <c r="AF29" s="7" t="s">
        <v>154</v>
      </c>
      <c r="AG29" s="8" t="s">
        <v>154</v>
      </c>
      <c r="AH29" s="9" t="str">
        <f t="shared" si="9"/>
        <v>－</v>
      </c>
      <c r="AI29" s="7" t="s">
        <v>154</v>
      </c>
      <c r="AJ29" s="8" t="s">
        <v>154</v>
      </c>
      <c r="AK29" s="9" t="str">
        <f t="shared" si="10"/>
        <v>－</v>
      </c>
      <c r="AL29" s="7" t="s">
        <v>154</v>
      </c>
      <c r="AM29" s="8" t="s">
        <v>154</v>
      </c>
      <c r="AN29" s="9" t="str">
        <f t="shared" si="11"/>
        <v>－</v>
      </c>
      <c r="AO29" s="7" t="s">
        <v>154</v>
      </c>
      <c r="AP29" s="8" t="s">
        <v>154</v>
      </c>
      <c r="AQ29" s="9" t="str">
        <f t="shared" si="12"/>
        <v>－</v>
      </c>
      <c r="AR29" s="7" t="s">
        <v>154</v>
      </c>
      <c r="AS29" s="8" t="s">
        <v>154</v>
      </c>
      <c r="AT29" s="9" t="str">
        <f t="shared" si="13"/>
        <v>－</v>
      </c>
      <c r="AU29" s="7" t="s">
        <v>154</v>
      </c>
      <c r="AV29" s="8" t="s">
        <v>154</v>
      </c>
      <c r="AW29" s="9" t="str">
        <f t="shared" si="14"/>
        <v>－</v>
      </c>
      <c r="AX29" s="7">
        <v>2</v>
      </c>
      <c r="AY29" s="8" t="s">
        <v>154</v>
      </c>
      <c r="AZ29" s="9">
        <f t="shared" si="15"/>
        <v>2</v>
      </c>
      <c r="BA29" s="7"/>
      <c r="BB29" s="8"/>
      <c r="BC29" s="9"/>
      <c r="BD29" s="7">
        <f>IF(SUM(E29,H29,K29,N29,Q29,T29,W29,Z29,AC29,AF29,AI29,AL29,AO29,AR29,AU29,AX29)=0,"－",SUM(E29,H29,K29,N29,Q29,T29,W29,Z29,AC29,AF29,AI29,AL29,AO29,AR29,AU29,AX29))</f>
        <v>154173</v>
      </c>
      <c r="BE29" s="8">
        <f t="shared" si="17"/>
        <v>716</v>
      </c>
      <c r="BF29" s="9">
        <f t="shared" si="18"/>
        <v>154889</v>
      </c>
    </row>
    <row r="30" spans="1:58" s="27" customFormat="1" ht="12.75" customHeight="1" x14ac:dyDescent="0.15">
      <c r="A30" s="48"/>
      <c r="B30" s="42" t="s">
        <v>47</v>
      </c>
      <c r="C30" s="43"/>
      <c r="D30" s="44"/>
      <c r="E30" s="10">
        <f>IF(SUM(E13:E17,E19:E20,E22:E27,E29)=0,"－",SUM(E13:E17,E19:E20,E22:E27,E29))</f>
        <v>2946197</v>
      </c>
      <c r="F30" s="11">
        <f>IF(SUM(F13:F17,F19:F20,F22:F27,F29)=0,"－",SUM(F13:F17,F19:F20,F22:F27,F29))</f>
        <v>15839</v>
      </c>
      <c r="G30" s="12">
        <f>IF(SUM(E30:F30)=0,"－",SUM(E30:F30))</f>
        <v>2962036</v>
      </c>
      <c r="H30" s="10" t="str">
        <f>IF(SUM(H13:H17,H19:H20,H22:H27,H29)=0,"－",SUM(H13:H17,H19:H20,H22:H27,H29))</f>
        <v>－</v>
      </c>
      <c r="I30" s="11" t="str">
        <f>IF(SUM(I13:I17,I19:I20,I22:I27,I29)=0,"－",SUM(I13:I17,I19:I20,I22:I27,I29))</f>
        <v>－</v>
      </c>
      <c r="J30" s="12" t="str">
        <f>IF(SUM(J13:J17,J19:J20,J22:J27,J29)=0,"－",SUM(J13:J17,J19:J20,J22:J27,J29))</f>
        <v>－</v>
      </c>
      <c r="K30" s="10">
        <f t="shared" ref="K30:AY30" si="25">IF(SUM(K13:K17,K19:K20,K22:K27,K29)=0,"－",SUM(K13:K17,K19:K20,K22:K27,K29))</f>
        <v>80</v>
      </c>
      <c r="L30" s="11">
        <f t="shared" si="25"/>
        <v>3</v>
      </c>
      <c r="M30" s="12">
        <f t="shared" si="25"/>
        <v>83</v>
      </c>
      <c r="N30" s="10" t="str">
        <f t="shared" si="25"/>
        <v>－</v>
      </c>
      <c r="O30" s="11" t="str">
        <f t="shared" si="25"/>
        <v>－</v>
      </c>
      <c r="P30" s="12" t="str">
        <f t="shared" si="25"/>
        <v>－</v>
      </c>
      <c r="Q30" s="10">
        <f t="shared" si="25"/>
        <v>851</v>
      </c>
      <c r="R30" s="11">
        <f t="shared" si="25"/>
        <v>5</v>
      </c>
      <c r="S30" s="12">
        <f t="shared" si="25"/>
        <v>856</v>
      </c>
      <c r="T30" s="10">
        <f t="shared" si="25"/>
        <v>140</v>
      </c>
      <c r="U30" s="11">
        <f t="shared" si="25"/>
        <v>5</v>
      </c>
      <c r="V30" s="12">
        <f t="shared" si="25"/>
        <v>145</v>
      </c>
      <c r="W30" s="10" t="str">
        <f t="shared" si="25"/>
        <v>－</v>
      </c>
      <c r="X30" s="11" t="str">
        <f t="shared" si="25"/>
        <v>－</v>
      </c>
      <c r="Y30" s="12" t="str">
        <f t="shared" si="25"/>
        <v>－</v>
      </c>
      <c r="Z30" s="10" t="str">
        <f t="shared" si="25"/>
        <v>－</v>
      </c>
      <c r="AA30" s="11" t="str">
        <f t="shared" si="25"/>
        <v>－</v>
      </c>
      <c r="AB30" s="12" t="str">
        <f t="shared" si="25"/>
        <v>－</v>
      </c>
      <c r="AC30" s="10">
        <f t="shared" si="25"/>
        <v>93</v>
      </c>
      <c r="AD30" s="11" t="str">
        <f t="shared" si="25"/>
        <v>－</v>
      </c>
      <c r="AE30" s="12">
        <f t="shared" si="25"/>
        <v>93</v>
      </c>
      <c r="AF30" s="10" t="str">
        <f t="shared" si="25"/>
        <v>－</v>
      </c>
      <c r="AG30" s="11" t="str">
        <f t="shared" si="25"/>
        <v>－</v>
      </c>
      <c r="AH30" s="12" t="str">
        <f t="shared" si="25"/>
        <v>－</v>
      </c>
      <c r="AI30" s="10" t="str">
        <f t="shared" si="25"/>
        <v>－</v>
      </c>
      <c r="AJ30" s="11" t="str">
        <f t="shared" si="25"/>
        <v>－</v>
      </c>
      <c r="AK30" s="12" t="str">
        <f t="shared" si="25"/>
        <v>－</v>
      </c>
      <c r="AL30" s="10" t="str">
        <f t="shared" si="25"/>
        <v>－</v>
      </c>
      <c r="AM30" s="11" t="str">
        <f t="shared" si="25"/>
        <v>－</v>
      </c>
      <c r="AN30" s="12" t="str">
        <f t="shared" si="25"/>
        <v>－</v>
      </c>
      <c r="AO30" s="10" t="str">
        <f t="shared" si="25"/>
        <v>－</v>
      </c>
      <c r="AP30" s="11" t="str">
        <f t="shared" si="25"/>
        <v>－</v>
      </c>
      <c r="AQ30" s="12" t="str">
        <f t="shared" si="25"/>
        <v>－</v>
      </c>
      <c r="AR30" s="10" t="str">
        <f t="shared" si="25"/>
        <v>－</v>
      </c>
      <c r="AS30" s="11" t="str">
        <f t="shared" si="25"/>
        <v>－</v>
      </c>
      <c r="AT30" s="12" t="str">
        <f t="shared" si="25"/>
        <v>－</v>
      </c>
      <c r="AU30" s="10" t="str">
        <f t="shared" si="25"/>
        <v>－</v>
      </c>
      <c r="AV30" s="11" t="str">
        <f t="shared" si="25"/>
        <v>－</v>
      </c>
      <c r="AW30" s="12" t="str">
        <f t="shared" si="25"/>
        <v>－</v>
      </c>
      <c r="AX30" s="10">
        <f t="shared" si="25"/>
        <v>24</v>
      </c>
      <c r="AY30" s="11">
        <f t="shared" si="25"/>
        <v>9</v>
      </c>
      <c r="AZ30" s="12">
        <f>IF(SUM(AZ13:AZ17,AZ19:AZ20,AZ22:AZ27,AZ29)=0,"－",SUM(AZ13:AZ17,AZ19:AZ20,AZ22:AZ27,AZ29))</f>
        <v>33</v>
      </c>
      <c r="BA30" s="10"/>
      <c r="BB30" s="11"/>
      <c r="BC30" s="12"/>
      <c r="BD30" s="10">
        <f>IF(SUM(BD13:BD17,BD19:BD20,BD22:BD27,BD29)=0,"－",SUM(BD13:BD17,BD19:BD20,BD22:BD27,BD29))</f>
        <v>2947385</v>
      </c>
      <c r="BE30" s="11">
        <f>IF(SUM(BE13:BE17,BE19:BE20,BE22:BE27,BE29)=0,"－",SUM(BE13:BE17,BE19:BE20,BE22:BE27,BE29))</f>
        <v>15861</v>
      </c>
      <c r="BF30" s="12">
        <f>IF(SUM(BF13:BF17,BF19:BF20,BF22:BF27,BF29)=0,"－",SUM(BF13:BF17,BF19:BF20,BF22:BF27,BF29))</f>
        <v>2963246</v>
      </c>
    </row>
    <row r="31" spans="1:58" s="27" customFormat="1" ht="12.75" customHeight="1" x14ac:dyDescent="0.15">
      <c r="A31" s="46" t="s">
        <v>55</v>
      </c>
      <c r="B31" s="53" t="s">
        <v>2</v>
      </c>
      <c r="C31" s="61" t="s">
        <v>140</v>
      </c>
      <c r="D31" s="62"/>
      <c r="E31" s="1">
        <v>448286</v>
      </c>
      <c r="F31" s="2">
        <v>2110</v>
      </c>
      <c r="G31" s="3">
        <f t="shared" si="0"/>
        <v>450396</v>
      </c>
      <c r="H31" s="1" t="s">
        <v>154</v>
      </c>
      <c r="I31" s="2" t="s">
        <v>154</v>
      </c>
      <c r="J31" s="3" t="str">
        <f t="shared" si="1"/>
        <v>－</v>
      </c>
      <c r="K31" s="1">
        <v>33</v>
      </c>
      <c r="L31" s="2">
        <v>1</v>
      </c>
      <c r="M31" s="3">
        <f t="shared" si="2"/>
        <v>34</v>
      </c>
      <c r="N31" s="1" t="s">
        <v>154</v>
      </c>
      <c r="O31" s="2" t="s">
        <v>154</v>
      </c>
      <c r="P31" s="3" t="str">
        <f t="shared" si="3"/>
        <v>－</v>
      </c>
      <c r="Q31" s="1">
        <v>177</v>
      </c>
      <c r="R31" s="2" t="s">
        <v>154</v>
      </c>
      <c r="S31" s="3">
        <f t="shared" si="4"/>
        <v>177</v>
      </c>
      <c r="T31" s="1">
        <v>27</v>
      </c>
      <c r="U31" s="2" t="s">
        <v>154</v>
      </c>
      <c r="V31" s="3">
        <f t="shared" si="5"/>
        <v>27</v>
      </c>
      <c r="W31" s="1" t="s">
        <v>154</v>
      </c>
      <c r="X31" s="2" t="s">
        <v>154</v>
      </c>
      <c r="Y31" s="3" t="str">
        <f t="shared" si="6"/>
        <v>－</v>
      </c>
      <c r="Z31" s="1" t="s">
        <v>154</v>
      </c>
      <c r="AA31" s="2" t="s">
        <v>154</v>
      </c>
      <c r="AB31" s="3" t="str">
        <f t="shared" si="7"/>
        <v>－</v>
      </c>
      <c r="AC31" s="1">
        <v>14</v>
      </c>
      <c r="AD31" s="2" t="s">
        <v>154</v>
      </c>
      <c r="AE31" s="3">
        <f t="shared" si="8"/>
        <v>14</v>
      </c>
      <c r="AF31" s="1" t="s">
        <v>154</v>
      </c>
      <c r="AG31" s="2" t="s">
        <v>154</v>
      </c>
      <c r="AH31" s="3" t="str">
        <f t="shared" si="9"/>
        <v>－</v>
      </c>
      <c r="AI31" s="1" t="s">
        <v>154</v>
      </c>
      <c r="AJ31" s="2" t="s">
        <v>154</v>
      </c>
      <c r="AK31" s="3" t="str">
        <f t="shared" si="10"/>
        <v>－</v>
      </c>
      <c r="AL31" s="1" t="s">
        <v>154</v>
      </c>
      <c r="AM31" s="2" t="s">
        <v>154</v>
      </c>
      <c r="AN31" s="3" t="str">
        <f t="shared" si="11"/>
        <v>－</v>
      </c>
      <c r="AO31" s="1" t="s">
        <v>154</v>
      </c>
      <c r="AP31" s="2" t="s">
        <v>154</v>
      </c>
      <c r="AQ31" s="3" t="str">
        <f t="shared" si="12"/>
        <v>－</v>
      </c>
      <c r="AR31" s="1" t="s">
        <v>154</v>
      </c>
      <c r="AS31" s="2" t="s">
        <v>154</v>
      </c>
      <c r="AT31" s="3" t="str">
        <f t="shared" si="13"/>
        <v>－</v>
      </c>
      <c r="AU31" s="1" t="s">
        <v>154</v>
      </c>
      <c r="AV31" s="2" t="s">
        <v>154</v>
      </c>
      <c r="AW31" s="3" t="str">
        <f t="shared" si="14"/>
        <v>－</v>
      </c>
      <c r="AX31" s="1">
        <v>13</v>
      </c>
      <c r="AY31" s="2" t="s">
        <v>154</v>
      </c>
      <c r="AZ31" s="3">
        <f t="shared" si="15"/>
        <v>13</v>
      </c>
      <c r="BA31" s="1"/>
      <c r="BB31" s="2"/>
      <c r="BC31" s="3"/>
      <c r="BD31" s="13">
        <f t="shared" si="16"/>
        <v>448550</v>
      </c>
      <c r="BE31" s="14">
        <f t="shared" si="17"/>
        <v>2111</v>
      </c>
      <c r="BF31" s="3">
        <f t="shared" si="18"/>
        <v>450661</v>
      </c>
    </row>
    <row r="32" spans="1:58" s="27" customFormat="1" ht="12.75" customHeight="1" x14ac:dyDescent="0.15">
      <c r="A32" s="79"/>
      <c r="B32" s="76"/>
      <c r="C32" s="57" t="s">
        <v>119</v>
      </c>
      <c r="D32" s="19" t="s">
        <v>56</v>
      </c>
      <c r="E32" s="4">
        <v>189989</v>
      </c>
      <c r="F32" s="5">
        <v>1107</v>
      </c>
      <c r="G32" s="6">
        <f t="shared" si="0"/>
        <v>191096</v>
      </c>
      <c r="H32" s="4" t="s">
        <v>154</v>
      </c>
      <c r="I32" s="5" t="s">
        <v>154</v>
      </c>
      <c r="J32" s="6" t="str">
        <f t="shared" si="1"/>
        <v>－</v>
      </c>
      <c r="K32" s="4">
        <v>26</v>
      </c>
      <c r="L32" s="5" t="s">
        <v>154</v>
      </c>
      <c r="M32" s="6">
        <f t="shared" si="2"/>
        <v>26</v>
      </c>
      <c r="N32" s="4" t="s">
        <v>154</v>
      </c>
      <c r="O32" s="5" t="s">
        <v>154</v>
      </c>
      <c r="P32" s="6" t="str">
        <f t="shared" si="3"/>
        <v>－</v>
      </c>
      <c r="Q32" s="4">
        <v>102</v>
      </c>
      <c r="R32" s="5" t="s">
        <v>154</v>
      </c>
      <c r="S32" s="6">
        <f t="shared" si="4"/>
        <v>102</v>
      </c>
      <c r="T32" s="4">
        <v>34</v>
      </c>
      <c r="U32" s="5" t="s">
        <v>154</v>
      </c>
      <c r="V32" s="6">
        <f t="shared" si="5"/>
        <v>34</v>
      </c>
      <c r="W32" s="4" t="s">
        <v>154</v>
      </c>
      <c r="X32" s="5" t="s">
        <v>154</v>
      </c>
      <c r="Y32" s="6" t="str">
        <f t="shared" si="6"/>
        <v>－</v>
      </c>
      <c r="Z32" s="4" t="s">
        <v>154</v>
      </c>
      <c r="AA32" s="5" t="s">
        <v>154</v>
      </c>
      <c r="AB32" s="6" t="str">
        <f t="shared" si="7"/>
        <v>－</v>
      </c>
      <c r="AC32" s="4">
        <v>22</v>
      </c>
      <c r="AD32" s="5" t="s">
        <v>154</v>
      </c>
      <c r="AE32" s="6">
        <f t="shared" si="8"/>
        <v>22</v>
      </c>
      <c r="AF32" s="4" t="s">
        <v>154</v>
      </c>
      <c r="AG32" s="5" t="s">
        <v>154</v>
      </c>
      <c r="AH32" s="6" t="str">
        <f t="shared" si="9"/>
        <v>－</v>
      </c>
      <c r="AI32" s="4" t="s">
        <v>154</v>
      </c>
      <c r="AJ32" s="5" t="s">
        <v>154</v>
      </c>
      <c r="AK32" s="6" t="str">
        <f t="shared" si="10"/>
        <v>－</v>
      </c>
      <c r="AL32" s="4" t="s">
        <v>154</v>
      </c>
      <c r="AM32" s="5" t="s">
        <v>154</v>
      </c>
      <c r="AN32" s="6" t="str">
        <f t="shared" si="11"/>
        <v>－</v>
      </c>
      <c r="AO32" s="4" t="s">
        <v>154</v>
      </c>
      <c r="AP32" s="5" t="s">
        <v>154</v>
      </c>
      <c r="AQ32" s="6" t="str">
        <f t="shared" si="12"/>
        <v>－</v>
      </c>
      <c r="AR32" s="4" t="s">
        <v>154</v>
      </c>
      <c r="AS32" s="5" t="s">
        <v>154</v>
      </c>
      <c r="AT32" s="6" t="str">
        <f t="shared" si="13"/>
        <v>－</v>
      </c>
      <c r="AU32" s="4" t="s">
        <v>154</v>
      </c>
      <c r="AV32" s="5" t="s">
        <v>154</v>
      </c>
      <c r="AW32" s="6" t="str">
        <f t="shared" si="14"/>
        <v>－</v>
      </c>
      <c r="AX32" s="4">
        <v>5</v>
      </c>
      <c r="AY32" s="5" t="s">
        <v>154</v>
      </c>
      <c r="AZ32" s="6">
        <f t="shared" si="15"/>
        <v>5</v>
      </c>
      <c r="BA32" s="4"/>
      <c r="BB32" s="5"/>
      <c r="BC32" s="6"/>
      <c r="BD32" s="4">
        <f t="shared" si="16"/>
        <v>190178</v>
      </c>
      <c r="BE32" s="5">
        <f t="shared" si="17"/>
        <v>1107</v>
      </c>
      <c r="BF32" s="6">
        <f t="shared" si="18"/>
        <v>191285</v>
      </c>
    </row>
    <row r="33" spans="1:58" s="27" customFormat="1" ht="12.75" customHeight="1" x14ac:dyDescent="0.15">
      <c r="A33" s="79"/>
      <c r="B33" s="76"/>
      <c r="C33" s="60"/>
      <c r="D33" s="19" t="s">
        <v>135</v>
      </c>
      <c r="E33" s="4">
        <v>274817</v>
      </c>
      <c r="F33" s="5">
        <v>1521</v>
      </c>
      <c r="G33" s="6">
        <f t="shared" si="0"/>
        <v>276338</v>
      </c>
      <c r="H33" s="4" t="s">
        <v>154</v>
      </c>
      <c r="I33" s="5" t="s">
        <v>154</v>
      </c>
      <c r="J33" s="6" t="str">
        <f t="shared" si="1"/>
        <v>－</v>
      </c>
      <c r="K33" s="4">
        <v>3</v>
      </c>
      <c r="L33" s="5" t="s">
        <v>154</v>
      </c>
      <c r="M33" s="6">
        <f t="shared" si="2"/>
        <v>3</v>
      </c>
      <c r="N33" s="4" t="s">
        <v>154</v>
      </c>
      <c r="O33" s="5" t="s">
        <v>154</v>
      </c>
      <c r="P33" s="6" t="str">
        <f t="shared" si="3"/>
        <v>－</v>
      </c>
      <c r="Q33" s="4">
        <v>154</v>
      </c>
      <c r="R33" s="5">
        <v>3</v>
      </c>
      <c r="S33" s="6">
        <f t="shared" si="4"/>
        <v>157</v>
      </c>
      <c r="T33" s="4">
        <v>8</v>
      </c>
      <c r="U33" s="5" t="s">
        <v>154</v>
      </c>
      <c r="V33" s="6">
        <f t="shared" si="5"/>
        <v>8</v>
      </c>
      <c r="W33" s="4" t="s">
        <v>154</v>
      </c>
      <c r="X33" s="5" t="s">
        <v>154</v>
      </c>
      <c r="Y33" s="6" t="str">
        <f t="shared" si="6"/>
        <v>－</v>
      </c>
      <c r="Z33" s="4" t="s">
        <v>154</v>
      </c>
      <c r="AA33" s="5" t="s">
        <v>154</v>
      </c>
      <c r="AB33" s="6" t="str">
        <f t="shared" si="7"/>
        <v>－</v>
      </c>
      <c r="AC33" s="4">
        <v>8</v>
      </c>
      <c r="AD33" s="5" t="s">
        <v>154</v>
      </c>
      <c r="AE33" s="6">
        <f t="shared" si="8"/>
        <v>8</v>
      </c>
      <c r="AF33" s="4" t="s">
        <v>154</v>
      </c>
      <c r="AG33" s="5" t="s">
        <v>154</v>
      </c>
      <c r="AH33" s="6" t="str">
        <f t="shared" si="9"/>
        <v>－</v>
      </c>
      <c r="AI33" s="4" t="s">
        <v>154</v>
      </c>
      <c r="AJ33" s="5" t="s">
        <v>154</v>
      </c>
      <c r="AK33" s="6" t="str">
        <f t="shared" si="10"/>
        <v>－</v>
      </c>
      <c r="AL33" s="4" t="s">
        <v>154</v>
      </c>
      <c r="AM33" s="5" t="s">
        <v>154</v>
      </c>
      <c r="AN33" s="6" t="str">
        <f t="shared" si="11"/>
        <v>－</v>
      </c>
      <c r="AO33" s="4" t="s">
        <v>154</v>
      </c>
      <c r="AP33" s="5" t="s">
        <v>154</v>
      </c>
      <c r="AQ33" s="6" t="str">
        <f t="shared" si="12"/>
        <v>－</v>
      </c>
      <c r="AR33" s="4" t="s">
        <v>154</v>
      </c>
      <c r="AS33" s="5" t="s">
        <v>154</v>
      </c>
      <c r="AT33" s="6" t="str">
        <f t="shared" si="13"/>
        <v>－</v>
      </c>
      <c r="AU33" s="4" t="s">
        <v>154</v>
      </c>
      <c r="AV33" s="5" t="s">
        <v>154</v>
      </c>
      <c r="AW33" s="6" t="str">
        <f t="shared" si="14"/>
        <v>－</v>
      </c>
      <c r="AX33" s="4">
        <v>6</v>
      </c>
      <c r="AY33" s="5" t="s">
        <v>154</v>
      </c>
      <c r="AZ33" s="6">
        <f t="shared" si="15"/>
        <v>6</v>
      </c>
      <c r="BA33" s="4"/>
      <c r="BB33" s="5"/>
      <c r="BC33" s="6"/>
      <c r="BD33" s="4">
        <f t="shared" si="16"/>
        <v>274996</v>
      </c>
      <c r="BE33" s="5">
        <f t="shared" si="17"/>
        <v>1524</v>
      </c>
      <c r="BF33" s="6">
        <f t="shared" si="18"/>
        <v>276520</v>
      </c>
    </row>
    <row r="34" spans="1:58" s="27" customFormat="1" ht="12.75" customHeight="1" x14ac:dyDescent="0.15">
      <c r="A34" s="47"/>
      <c r="B34" s="54"/>
      <c r="C34" s="60"/>
      <c r="D34" s="19" t="s">
        <v>27</v>
      </c>
      <c r="E34" s="4">
        <f>IF(SUM(E32:E33)=0,"－",SUM(E32:E33))</f>
        <v>464806</v>
      </c>
      <c r="F34" s="5">
        <f t="shared" ref="F34:AZ34" si="26">IF(SUM(F32:F33)=0,"－",SUM(F32:F33))</f>
        <v>2628</v>
      </c>
      <c r="G34" s="6">
        <f t="shared" si="0"/>
        <v>467434</v>
      </c>
      <c r="H34" s="4" t="str">
        <f t="shared" si="26"/>
        <v>－</v>
      </c>
      <c r="I34" s="5" t="str">
        <f t="shared" si="26"/>
        <v>－</v>
      </c>
      <c r="J34" s="6" t="str">
        <f t="shared" si="26"/>
        <v>－</v>
      </c>
      <c r="K34" s="4">
        <f t="shared" si="26"/>
        <v>29</v>
      </c>
      <c r="L34" s="5" t="str">
        <f t="shared" si="26"/>
        <v>－</v>
      </c>
      <c r="M34" s="6">
        <f t="shared" si="26"/>
        <v>29</v>
      </c>
      <c r="N34" s="4" t="str">
        <f t="shared" si="26"/>
        <v>－</v>
      </c>
      <c r="O34" s="5" t="str">
        <f t="shared" si="26"/>
        <v>－</v>
      </c>
      <c r="P34" s="6" t="str">
        <f t="shared" si="26"/>
        <v>－</v>
      </c>
      <c r="Q34" s="4">
        <f t="shared" si="26"/>
        <v>256</v>
      </c>
      <c r="R34" s="5">
        <f t="shared" si="26"/>
        <v>3</v>
      </c>
      <c r="S34" s="6">
        <f t="shared" si="26"/>
        <v>259</v>
      </c>
      <c r="T34" s="4">
        <f t="shared" si="26"/>
        <v>42</v>
      </c>
      <c r="U34" s="5" t="str">
        <f t="shared" si="26"/>
        <v>－</v>
      </c>
      <c r="V34" s="6">
        <f t="shared" si="26"/>
        <v>42</v>
      </c>
      <c r="W34" s="4" t="str">
        <f t="shared" si="26"/>
        <v>－</v>
      </c>
      <c r="X34" s="5" t="str">
        <f t="shared" si="26"/>
        <v>－</v>
      </c>
      <c r="Y34" s="6" t="str">
        <f t="shared" si="26"/>
        <v>－</v>
      </c>
      <c r="Z34" s="4" t="str">
        <f t="shared" si="26"/>
        <v>－</v>
      </c>
      <c r="AA34" s="5" t="str">
        <f t="shared" si="26"/>
        <v>－</v>
      </c>
      <c r="AB34" s="6" t="str">
        <f t="shared" si="26"/>
        <v>－</v>
      </c>
      <c r="AC34" s="4">
        <f t="shared" si="26"/>
        <v>30</v>
      </c>
      <c r="AD34" s="5" t="str">
        <f t="shared" si="26"/>
        <v>－</v>
      </c>
      <c r="AE34" s="6">
        <f t="shared" si="26"/>
        <v>30</v>
      </c>
      <c r="AF34" s="4" t="str">
        <f t="shared" si="26"/>
        <v>－</v>
      </c>
      <c r="AG34" s="5" t="str">
        <f t="shared" si="26"/>
        <v>－</v>
      </c>
      <c r="AH34" s="6" t="str">
        <f t="shared" si="26"/>
        <v>－</v>
      </c>
      <c r="AI34" s="4" t="str">
        <f t="shared" si="26"/>
        <v>－</v>
      </c>
      <c r="AJ34" s="5" t="str">
        <f t="shared" si="26"/>
        <v>－</v>
      </c>
      <c r="AK34" s="6" t="str">
        <f t="shared" si="26"/>
        <v>－</v>
      </c>
      <c r="AL34" s="4" t="str">
        <f t="shared" si="26"/>
        <v>－</v>
      </c>
      <c r="AM34" s="5" t="str">
        <f t="shared" si="26"/>
        <v>－</v>
      </c>
      <c r="AN34" s="6" t="str">
        <f t="shared" si="26"/>
        <v>－</v>
      </c>
      <c r="AO34" s="4" t="str">
        <f t="shared" si="26"/>
        <v>－</v>
      </c>
      <c r="AP34" s="5" t="str">
        <f t="shared" si="26"/>
        <v>－</v>
      </c>
      <c r="AQ34" s="6" t="str">
        <f t="shared" si="26"/>
        <v>－</v>
      </c>
      <c r="AR34" s="4" t="str">
        <f t="shared" si="26"/>
        <v>－</v>
      </c>
      <c r="AS34" s="5" t="str">
        <f t="shared" si="26"/>
        <v>－</v>
      </c>
      <c r="AT34" s="6" t="str">
        <f t="shared" si="26"/>
        <v>－</v>
      </c>
      <c r="AU34" s="4" t="str">
        <f t="shared" si="26"/>
        <v>－</v>
      </c>
      <c r="AV34" s="5" t="str">
        <f t="shared" si="26"/>
        <v>－</v>
      </c>
      <c r="AW34" s="6" t="str">
        <f t="shared" si="26"/>
        <v>－</v>
      </c>
      <c r="AX34" s="4">
        <f t="shared" si="26"/>
        <v>11</v>
      </c>
      <c r="AY34" s="5" t="str">
        <f t="shared" si="26"/>
        <v>－</v>
      </c>
      <c r="AZ34" s="6">
        <f t="shared" si="26"/>
        <v>11</v>
      </c>
      <c r="BA34" s="4"/>
      <c r="BB34" s="5"/>
      <c r="BC34" s="6"/>
      <c r="BD34" s="4">
        <f>IF(SUM(BD32:BD33)=0,"－",SUM(BD32:BD33))</f>
        <v>465174</v>
      </c>
      <c r="BE34" s="5">
        <f>IF(SUM(BE32:BE33)=0,"－",SUM(BE32:BE33))</f>
        <v>2631</v>
      </c>
      <c r="BF34" s="6">
        <f>IF(SUM(BF32:BF33)=0,"－",SUM(BF32:BF33))</f>
        <v>467805</v>
      </c>
    </row>
    <row r="35" spans="1:58" s="27" customFormat="1" ht="12.75" customHeight="1" x14ac:dyDescent="0.15">
      <c r="A35" s="47"/>
      <c r="B35" s="54" t="s">
        <v>3</v>
      </c>
      <c r="C35" s="57" t="s">
        <v>3</v>
      </c>
      <c r="D35" s="19" t="s">
        <v>4</v>
      </c>
      <c r="E35" s="4">
        <v>327797</v>
      </c>
      <c r="F35" s="5">
        <v>1875</v>
      </c>
      <c r="G35" s="6">
        <f t="shared" si="0"/>
        <v>329672</v>
      </c>
      <c r="H35" s="4" t="s">
        <v>154</v>
      </c>
      <c r="I35" s="5" t="s">
        <v>154</v>
      </c>
      <c r="J35" s="6" t="str">
        <f t="shared" si="1"/>
        <v>－</v>
      </c>
      <c r="K35" s="4">
        <v>14</v>
      </c>
      <c r="L35" s="5" t="s">
        <v>154</v>
      </c>
      <c r="M35" s="6">
        <f t="shared" si="2"/>
        <v>14</v>
      </c>
      <c r="N35" s="4" t="s">
        <v>154</v>
      </c>
      <c r="O35" s="5" t="s">
        <v>154</v>
      </c>
      <c r="P35" s="6" t="str">
        <f t="shared" si="3"/>
        <v>－</v>
      </c>
      <c r="Q35" s="4">
        <v>150</v>
      </c>
      <c r="R35" s="5">
        <v>6</v>
      </c>
      <c r="S35" s="6">
        <f t="shared" si="4"/>
        <v>156</v>
      </c>
      <c r="T35" s="4">
        <v>24</v>
      </c>
      <c r="U35" s="5" t="s">
        <v>154</v>
      </c>
      <c r="V35" s="6">
        <f t="shared" si="5"/>
        <v>24</v>
      </c>
      <c r="W35" s="4" t="s">
        <v>154</v>
      </c>
      <c r="X35" s="5" t="s">
        <v>154</v>
      </c>
      <c r="Y35" s="6" t="str">
        <f t="shared" si="6"/>
        <v>－</v>
      </c>
      <c r="Z35" s="4" t="s">
        <v>154</v>
      </c>
      <c r="AA35" s="5" t="s">
        <v>154</v>
      </c>
      <c r="AB35" s="6" t="str">
        <f t="shared" si="7"/>
        <v>－</v>
      </c>
      <c r="AC35" s="4">
        <v>7</v>
      </c>
      <c r="AD35" s="5" t="s">
        <v>154</v>
      </c>
      <c r="AE35" s="6">
        <f t="shared" si="8"/>
        <v>7</v>
      </c>
      <c r="AF35" s="4" t="s">
        <v>154</v>
      </c>
      <c r="AG35" s="5" t="s">
        <v>154</v>
      </c>
      <c r="AH35" s="6" t="str">
        <f t="shared" si="9"/>
        <v>－</v>
      </c>
      <c r="AI35" s="4" t="s">
        <v>154</v>
      </c>
      <c r="AJ35" s="5" t="s">
        <v>154</v>
      </c>
      <c r="AK35" s="6" t="str">
        <f t="shared" si="10"/>
        <v>－</v>
      </c>
      <c r="AL35" s="4" t="s">
        <v>154</v>
      </c>
      <c r="AM35" s="5" t="s">
        <v>154</v>
      </c>
      <c r="AN35" s="6" t="str">
        <f t="shared" si="11"/>
        <v>－</v>
      </c>
      <c r="AO35" s="4" t="s">
        <v>154</v>
      </c>
      <c r="AP35" s="5" t="s">
        <v>154</v>
      </c>
      <c r="AQ35" s="6" t="str">
        <f t="shared" si="12"/>
        <v>－</v>
      </c>
      <c r="AR35" s="4" t="s">
        <v>154</v>
      </c>
      <c r="AS35" s="5" t="s">
        <v>154</v>
      </c>
      <c r="AT35" s="6" t="str">
        <f t="shared" si="13"/>
        <v>－</v>
      </c>
      <c r="AU35" s="4" t="s">
        <v>154</v>
      </c>
      <c r="AV35" s="5" t="s">
        <v>154</v>
      </c>
      <c r="AW35" s="6" t="str">
        <f t="shared" si="14"/>
        <v>－</v>
      </c>
      <c r="AX35" s="4">
        <v>2</v>
      </c>
      <c r="AY35" s="5" t="s">
        <v>154</v>
      </c>
      <c r="AZ35" s="6">
        <f t="shared" si="15"/>
        <v>2</v>
      </c>
      <c r="BA35" s="4"/>
      <c r="BB35" s="5"/>
      <c r="BC35" s="6"/>
      <c r="BD35" s="4">
        <f t="shared" si="16"/>
        <v>327994</v>
      </c>
      <c r="BE35" s="5">
        <f t="shared" si="17"/>
        <v>1881</v>
      </c>
      <c r="BF35" s="6">
        <f t="shared" si="18"/>
        <v>329875</v>
      </c>
    </row>
    <row r="36" spans="1:58" s="27" customFormat="1" ht="12.75" customHeight="1" x14ac:dyDescent="0.15">
      <c r="A36" s="47"/>
      <c r="B36" s="54"/>
      <c r="C36" s="57"/>
      <c r="D36" s="19" t="s">
        <v>120</v>
      </c>
      <c r="E36" s="4">
        <v>79421</v>
      </c>
      <c r="F36" s="5">
        <v>263</v>
      </c>
      <c r="G36" s="6">
        <f t="shared" si="0"/>
        <v>79684</v>
      </c>
      <c r="H36" s="4" t="s">
        <v>154</v>
      </c>
      <c r="I36" s="5" t="s">
        <v>154</v>
      </c>
      <c r="J36" s="6" t="str">
        <f t="shared" si="1"/>
        <v>－</v>
      </c>
      <c r="K36" s="4">
        <v>6</v>
      </c>
      <c r="L36" s="5" t="s">
        <v>154</v>
      </c>
      <c r="M36" s="6">
        <f t="shared" si="2"/>
        <v>6</v>
      </c>
      <c r="N36" s="4" t="s">
        <v>154</v>
      </c>
      <c r="O36" s="5" t="s">
        <v>154</v>
      </c>
      <c r="P36" s="6" t="str">
        <f t="shared" si="3"/>
        <v>－</v>
      </c>
      <c r="Q36" s="4">
        <v>33</v>
      </c>
      <c r="R36" s="5" t="s">
        <v>154</v>
      </c>
      <c r="S36" s="6">
        <f t="shared" si="4"/>
        <v>33</v>
      </c>
      <c r="T36" s="4">
        <v>1</v>
      </c>
      <c r="U36" s="5" t="s">
        <v>154</v>
      </c>
      <c r="V36" s="6">
        <f t="shared" si="5"/>
        <v>1</v>
      </c>
      <c r="W36" s="4" t="s">
        <v>154</v>
      </c>
      <c r="X36" s="5" t="s">
        <v>154</v>
      </c>
      <c r="Y36" s="6" t="str">
        <f t="shared" si="6"/>
        <v>－</v>
      </c>
      <c r="Z36" s="4" t="s">
        <v>154</v>
      </c>
      <c r="AA36" s="5" t="s">
        <v>154</v>
      </c>
      <c r="AB36" s="6" t="str">
        <f t="shared" si="7"/>
        <v>－</v>
      </c>
      <c r="AC36" s="4" t="s">
        <v>154</v>
      </c>
      <c r="AD36" s="5" t="s">
        <v>154</v>
      </c>
      <c r="AE36" s="6" t="str">
        <f t="shared" si="8"/>
        <v>－</v>
      </c>
      <c r="AF36" s="4" t="s">
        <v>154</v>
      </c>
      <c r="AG36" s="5" t="s">
        <v>154</v>
      </c>
      <c r="AH36" s="6" t="str">
        <f t="shared" si="9"/>
        <v>－</v>
      </c>
      <c r="AI36" s="4" t="s">
        <v>154</v>
      </c>
      <c r="AJ36" s="5" t="s">
        <v>154</v>
      </c>
      <c r="AK36" s="6" t="str">
        <f t="shared" si="10"/>
        <v>－</v>
      </c>
      <c r="AL36" s="4" t="s">
        <v>154</v>
      </c>
      <c r="AM36" s="5" t="s">
        <v>154</v>
      </c>
      <c r="AN36" s="6" t="str">
        <f t="shared" si="11"/>
        <v>－</v>
      </c>
      <c r="AO36" s="4" t="s">
        <v>154</v>
      </c>
      <c r="AP36" s="5" t="s">
        <v>154</v>
      </c>
      <c r="AQ36" s="6" t="str">
        <f t="shared" si="12"/>
        <v>－</v>
      </c>
      <c r="AR36" s="4" t="s">
        <v>154</v>
      </c>
      <c r="AS36" s="5" t="s">
        <v>154</v>
      </c>
      <c r="AT36" s="6" t="str">
        <f t="shared" si="13"/>
        <v>－</v>
      </c>
      <c r="AU36" s="4" t="s">
        <v>154</v>
      </c>
      <c r="AV36" s="5" t="s">
        <v>154</v>
      </c>
      <c r="AW36" s="6" t="str">
        <f t="shared" si="14"/>
        <v>－</v>
      </c>
      <c r="AX36" s="4" t="s">
        <v>154</v>
      </c>
      <c r="AY36" s="5" t="s">
        <v>154</v>
      </c>
      <c r="AZ36" s="6" t="str">
        <f t="shared" si="15"/>
        <v>－</v>
      </c>
      <c r="BA36" s="4"/>
      <c r="BB36" s="5"/>
      <c r="BC36" s="6"/>
      <c r="BD36" s="4">
        <f t="shared" si="16"/>
        <v>79461</v>
      </c>
      <c r="BE36" s="5">
        <f t="shared" si="17"/>
        <v>263</v>
      </c>
      <c r="BF36" s="6">
        <f t="shared" si="18"/>
        <v>79724</v>
      </c>
    </row>
    <row r="37" spans="1:58" s="27" customFormat="1" ht="12.75" customHeight="1" x14ac:dyDescent="0.15">
      <c r="A37" s="47"/>
      <c r="B37" s="54"/>
      <c r="C37" s="57"/>
      <c r="D37" s="19" t="s">
        <v>27</v>
      </c>
      <c r="E37" s="4">
        <f>IF(SUM(E35:E36)=0,"－",SUM(E35:E36))</f>
        <v>407218</v>
      </c>
      <c r="F37" s="5">
        <f t="shared" ref="F37:AZ37" si="27">IF(SUM(F35:F36)=0,"－",SUM(F35:F36))</f>
        <v>2138</v>
      </c>
      <c r="G37" s="6">
        <f t="shared" si="0"/>
        <v>409356</v>
      </c>
      <c r="H37" s="4" t="str">
        <f t="shared" si="27"/>
        <v>－</v>
      </c>
      <c r="I37" s="5" t="str">
        <f t="shared" si="27"/>
        <v>－</v>
      </c>
      <c r="J37" s="6" t="str">
        <f t="shared" si="27"/>
        <v>－</v>
      </c>
      <c r="K37" s="4">
        <f t="shared" si="27"/>
        <v>20</v>
      </c>
      <c r="L37" s="5" t="str">
        <f t="shared" si="27"/>
        <v>－</v>
      </c>
      <c r="M37" s="6">
        <f t="shared" si="27"/>
        <v>20</v>
      </c>
      <c r="N37" s="4" t="str">
        <f t="shared" si="27"/>
        <v>－</v>
      </c>
      <c r="O37" s="5" t="str">
        <f t="shared" si="27"/>
        <v>－</v>
      </c>
      <c r="P37" s="6" t="str">
        <f t="shared" si="27"/>
        <v>－</v>
      </c>
      <c r="Q37" s="4">
        <f t="shared" si="27"/>
        <v>183</v>
      </c>
      <c r="R37" s="5">
        <f t="shared" si="27"/>
        <v>6</v>
      </c>
      <c r="S37" s="6">
        <f t="shared" si="27"/>
        <v>189</v>
      </c>
      <c r="T37" s="4">
        <f t="shared" si="27"/>
        <v>25</v>
      </c>
      <c r="U37" s="5" t="str">
        <f t="shared" si="27"/>
        <v>－</v>
      </c>
      <c r="V37" s="6">
        <f t="shared" si="27"/>
        <v>25</v>
      </c>
      <c r="W37" s="4" t="str">
        <f t="shared" si="27"/>
        <v>－</v>
      </c>
      <c r="X37" s="5" t="str">
        <f t="shared" si="27"/>
        <v>－</v>
      </c>
      <c r="Y37" s="6" t="str">
        <f t="shared" si="27"/>
        <v>－</v>
      </c>
      <c r="Z37" s="4" t="str">
        <f t="shared" si="27"/>
        <v>－</v>
      </c>
      <c r="AA37" s="5" t="str">
        <f t="shared" si="27"/>
        <v>－</v>
      </c>
      <c r="AB37" s="6" t="str">
        <f t="shared" si="27"/>
        <v>－</v>
      </c>
      <c r="AC37" s="4">
        <f t="shared" si="27"/>
        <v>7</v>
      </c>
      <c r="AD37" s="5" t="str">
        <f t="shared" si="27"/>
        <v>－</v>
      </c>
      <c r="AE37" s="6">
        <f t="shared" si="27"/>
        <v>7</v>
      </c>
      <c r="AF37" s="4" t="str">
        <f t="shared" si="27"/>
        <v>－</v>
      </c>
      <c r="AG37" s="5" t="str">
        <f t="shared" si="27"/>
        <v>－</v>
      </c>
      <c r="AH37" s="6" t="str">
        <f t="shared" si="27"/>
        <v>－</v>
      </c>
      <c r="AI37" s="4" t="str">
        <f t="shared" si="27"/>
        <v>－</v>
      </c>
      <c r="AJ37" s="5" t="str">
        <f t="shared" si="27"/>
        <v>－</v>
      </c>
      <c r="AK37" s="6" t="str">
        <f t="shared" si="27"/>
        <v>－</v>
      </c>
      <c r="AL37" s="4" t="str">
        <f t="shared" si="27"/>
        <v>－</v>
      </c>
      <c r="AM37" s="5" t="str">
        <f t="shared" si="27"/>
        <v>－</v>
      </c>
      <c r="AN37" s="6" t="str">
        <f t="shared" si="27"/>
        <v>－</v>
      </c>
      <c r="AO37" s="4" t="str">
        <f t="shared" si="27"/>
        <v>－</v>
      </c>
      <c r="AP37" s="5" t="str">
        <f t="shared" si="27"/>
        <v>－</v>
      </c>
      <c r="AQ37" s="6" t="str">
        <f t="shared" si="27"/>
        <v>－</v>
      </c>
      <c r="AR37" s="4" t="str">
        <f t="shared" si="27"/>
        <v>－</v>
      </c>
      <c r="AS37" s="5" t="str">
        <f t="shared" si="27"/>
        <v>－</v>
      </c>
      <c r="AT37" s="6" t="str">
        <f t="shared" si="27"/>
        <v>－</v>
      </c>
      <c r="AU37" s="4" t="str">
        <f t="shared" si="27"/>
        <v>－</v>
      </c>
      <c r="AV37" s="5" t="str">
        <f t="shared" si="27"/>
        <v>－</v>
      </c>
      <c r="AW37" s="6" t="str">
        <f t="shared" si="27"/>
        <v>－</v>
      </c>
      <c r="AX37" s="4">
        <f t="shared" si="27"/>
        <v>2</v>
      </c>
      <c r="AY37" s="5" t="str">
        <f t="shared" si="27"/>
        <v>－</v>
      </c>
      <c r="AZ37" s="6">
        <f t="shared" si="27"/>
        <v>2</v>
      </c>
      <c r="BA37" s="4"/>
      <c r="BB37" s="5"/>
      <c r="BC37" s="6"/>
      <c r="BD37" s="4">
        <f>IF(SUM(BD35:BD36)=0,"－",SUM(BD35:BD36))</f>
        <v>407455</v>
      </c>
      <c r="BE37" s="5">
        <f>IF(SUM(BE35:BE36)=0,"－",SUM(BE35:BE36))</f>
        <v>2144</v>
      </c>
      <c r="BF37" s="6">
        <f>IF(SUM(BF35:BF36)=0,"－",SUM(BF35:BF36))</f>
        <v>409599</v>
      </c>
    </row>
    <row r="38" spans="1:58" s="27" customFormat="1" ht="12.75" customHeight="1" x14ac:dyDescent="0.15">
      <c r="A38" s="47"/>
      <c r="B38" s="54"/>
      <c r="C38" s="45" t="s">
        <v>141</v>
      </c>
      <c r="D38" s="37"/>
      <c r="E38" s="4">
        <v>188506</v>
      </c>
      <c r="F38" s="5">
        <v>983</v>
      </c>
      <c r="G38" s="6">
        <f t="shared" si="0"/>
        <v>189489</v>
      </c>
      <c r="H38" s="4" t="s">
        <v>154</v>
      </c>
      <c r="I38" s="5" t="s">
        <v>154</v>
      </c>
      <c r="J38" s="6" t="str">
        <f t="shared" si="1"/>
        <v>－</v>
      </c>
      <c r="K38" s="4">
        <v>26</v>
      </c>
      <c r="L38" s="5" t="s">
        <v>154</v>
      </c>
      <c r="M38" s="6">
        <f t="shared" si="2"/>
        <v>26</v>
      </c>
      <c r="N38" s="4" t="s">
        <v>154</v>
      </c>
      <c r="O38" s="5" t="s">
        <v>154</v>
      </c>
      <c r="P38" s="6" t="str">
        <f t="shared" si="3"/>
        <v>－</v>
      </c>
      <c r="Q38" s="4">
        <v>98</v>
      </c>
      <c r="R38" s="5">
        <v>1</v>
      </c>
      <c r="S38" s="6">
        <f t="shared" si="4"/>
        <v>99</v>
      </c>
      <c r="T38" s="4">
        <v>27</v>
      </c>
      <c r="U38" s="5" t="s">
        <v>154</v>
      </c>
      <c r="V38" s="6">
        <f t="shared" si="5"/>
        <v>27</v>
      </c>
      <c r="W38" s="4" t="s">
        <v>154</v>
      </c>
      <c r="X38" s="5" t="s">
        <v>154</v>
      </c>
      <c r="Y38" s="6" t="str">
        <f t="shared" si="6"/>
        <v>－</v>
      </c>
      <c r="Z38" s="4" t="s">
        <v>154</v>
      </c>
      <c r="AA38" s="5" t="s">
        <v>154</v>
      </c>
      <c r="AB38" s="6" t="str">
        <f t="shared" si="7"/>
        <v>－</v>
      </c>
      <c r="AC38" s="4">
        <v>20</v>
      </c>
      <c r="AD38" s="5">
        <v>2</v>
      </c>
      <c r="AE38" s="6">
        <f t="shared" si="8"/>
        <v>22</v>
      </c>
      <c r="AF38" s="4" t="s">
        <v>154</v>
      </c>
      <c r="AG38" s="5" t="s">
        <v>154</v>
      </c>
      <c r="AH38" s="6" t="str">
        <f t="shared" si="9"/>
        <v>－</v>
      </c>
      <c r="AI38" s="4" t="s">
        <v>154</v>
      </c>
      <c r="AJ38" s="5" t="s">
        <v>154</v>
      </c>
      <c r="AK38" s="6" t="str">
        <f t="shared" si="10"/>
        <v>－</v>
      </c>
      <c r="AL38" s="4" t="s">
        <v>154</v>
      </c>
      <c r="AM38" s="5" t="s">
        <v>154</v>
      </c>
      <c r="AN38" s="6" t="str">
        <f t="shared" si="11"/>
        <v>－</v>
      </c>
      <c r="AO38" s="4" t="s">
        <v>154</v>
      </c>
      <c r="AP38" s="5" t="s">
        <v>154</v>
      </c>
      <c r="AQ38" s="6" t="str">
        <f t="shared" si="12"/>
        <v>－</v>
      </c>
      <c r="AR38" s="4" t="s">
        <v>154</v>
      </c>
      <c r="AS38" s="5" t="s">
        <v>154</v>
      </c>
      <c r="AT38" s="6" t="str">
        <f t="shared" si="13"/>
        <v>－</v>
      </c>
      <c r="AU38" s="4" t="s">
        <v>154</v>
      </c>
      <c r="AV38" s="5" t="s">
        <v>154</v>
      </c>
      <c r="AW38" s="6" t="str">
        <f t="shared" si="14"/>
        <v>－</v>
      </c>
      <c r="AX38" s="4">
        <v>4</v>
      </c>
      <c r="AY38" s="5">
        <v>1</v>
      </c>
      <c r="AZ38" s="6">
        <f t="shared" si="15"/>
        <v>5</v>
      </c>
      <c r="BA38" s="4"/>
      <c r="BB38" s="5"/>
      <c r="BC38" s="6"/>
      <c r="BD38" s="4">
        <f t="shared" si="16"/>
        <v>188681</v>
      </c>
      <c r="BE38" s="5">
        <f t="shared" si="17"/>
        <v>987</v>
      </c>
      <c r="BF38" s="6">
        <f t="shared" si="18"/>
        <v>189668</v>
      </c>
    </row>
    <row r="39" spans="1:58" s="27" customFormat="1" ht="12.75" customHeight="1" x14ac:dyDescent="0.15">
      <c r="A39" s="47"/>
      <c r="B39" s="69" t="s">
        <v>33</v>
      </c>
      <c r="C39" s="45" t="s">
        <v>144</v>
      </c>
      <c r="D39" s="37"/>
      <c r="E39" s="4">
        <v>444399</v>
      </c>
      <c r="F39" s="5">
        <v>1932</v>
      </c>
      <c r="G39" s="6">
        <f t="shared" si="0"/>
        <v>446331</v>
      </c>
      <c r="H39" s="4" t="s">
        <v>154</v>
      </c>
      <c r="I39" s="5" t="s">
        <v>154</v>
      </c>
      <c r="J39" s="6" t="str">
        <f t="shared" si="1"/>
        <v>－</v>
      </c>
      <c r="K39" s="4">
        <v>49</v>
      </c>
      <c r="L39" s="5" t="s">
        <v>154</v>
      </c>
      <c r="M39" s="6">
        <f t="shared" si="2"/>
        <v>49</v>
      </c>
      <c r="N39" s="4" t="s">
        <v>154</v>
      </c>
      <c r="O39" s="5" t="s">
        <v>154</v>
      </c>
      <c r="P39" s="6" t="str">
        <f t="shared" si="3"/>
        <v>－</v>
      </c>
      <c r="Q39" s="4">
        <v>231</v>
      </c>
      <c r="R39" s="5">
        <v>1</v>
      </c>
      <c r="S39" s="6">
        <f t="shared" si="4"/>
        <v>232</v>
      </c>
      <c r="T39" s="4">
        <v>29</v>
      </c>
      <c r="U39" s="5" t="s">
        <v>154</v>
      </c>
      <c r="V39" s="6">
        <f t="shared" si="5"/>
        <v>29</v>
      </c>
      <c r="W39" s="4" t="s">
        <v>154</v>
      </c>
      <c r="X39" s="5" t="s">
        <v>154</v>
      </c>
      <c r="Y39" s="6" t="str">
        <f t="shared" si="6"/>
        <v>－</v>
      </c>
      <c r="Z39" s="4" t="s">
        <v>154</v>
      </c>
      <c r="AA39" s="5" t="s">
        <v>154</v>
      </c>
      <c r="AB39" s="6" t="str">
        <f t="shared" si="7"/>
        <v>－</v>
      </c>
      <c r="AC39" s="4">
        <v>95</v>
      </c>
      <c r="AD39" s="5">
        <v>1</v>
      </c>
      <c r="AE39" s="6">
        <f t="shared" si="8"/>
        <v>96</v>
      </c>
      <c r="AF39" s="4" t="s">
        <v>154</v>
      </c>
      <c r="AG39" s="5" t="s">
        <v>154</v>
      </c>
      <c r="AH39" s="6" t="str">
        <f t="shared" si="9"/>
        <v>－</v>
      </c>
      <c r="AI39" s="4" t="s">
        <v>154</v>
      </c>
      <c r="AJ39" s="5" t="s">
        <v>154</v>
      </c>
      <c r="AK39" s="6" t="str">
        <f t="shared" si="10"/>
        <v>－</v>
      </c>
      <c r="AL39" s="4" t="s">
        <v>154</v>
      </c>
      <c r="AM39" s="5" t="s">
        <v>154</v>
      </c>
      <c r="AN39" s="6" t="str">
        <f t="shared" si="11"/>
        <v>－</v>
      </c>
      <c r="AO39" s="4" t="s">
        <v>154</v>
      </c>
      <c r="AP39" s="5" t="s">
        <v>154</v>
      </c>
      <c r="AQ39" s="6" t="str">
        <f t="shared" si="12"/>
        <v>－</v>
      </c>
      <c r="AR39" s="4" t="s">
        <v>154</v>
      </c>
      <c r="AS39" s="5" t="s">
        <v>154</v>
      </c>
      <c r="AT39" s="6" t="str">
        <f t="shared" si="13"/>
        <v>－</v>
      </c>
      <c r="AU39" s="4" t="s">
        <v>154</v>
      </c>
      <c r="AV39" s="5" t="s">
        <v>154</v>
      </c>
      <c r="AW39" s="6" t="str">
        <f t="shared" si="14"/>
        <v>－</v>
      </c>
      <c r="AX39" s="4">
        <v>26</v>
      </c>
      <c r="AY39" s="5" t="s">
        <v>154</v>
      </c>
      <c r="AZ39" s="6">
        <f t="shared" si="15"/>
        <v>26</v>
      </c>
      <c r="BA39" s="4"/>
      <c r="BB39" s="5"/>
      <c r="BC39" s="6"/>
      <c r="BD39" s="4">
        <f t="shared" si="16"/>
        <v>444829</v>
      </c>
      <c r="BE39" s="5">
        <f t="shared" si="17"/>
        <v>1934</v>
      </c>
      <c r="BF39" s="6">
        <f t="shared" si="18"/>
        <v>446763</v>
      </c>
    </row>
    <row r="40" spans="1:58" s="27" customFormat="1" ht="12.75" customHeight="1" x14ac:dyDescent="0.15">
      <c r="A40" s="47"/>
      <c r="B40" s="70"/>
      <c r="C40" s="45" t="s">
        <v>145</v>
      </c>
      <c r="D40" s="37"/>
      <c r="E40" s="4">
        <v>130094</v>
      </c>
      <c r="F40" s="5">
        <v>664</v>
      </c>
      <c r="G40" s="6">
        <f t="shared" si="0"/>
        <v>130758</v>
      </c>
      <c r="H40" s="4" t="s">
        <v>154</v>
      </c>
      <c r="I40" s="5" t="s">
        <v>154</v>
      </c>
      <c r="J40" s="6" t="str">
        <f t="shared" si="1"/>
        <v>－</v>
      </c>
      <c r="K40" s="4">
        <v>2</v>
      </c>
      <c r="L40" s="5" t="s">
        <v>154</v>
      </c>
      <c r="M40" s="6">
        <f t="shared" si="2"/>
        <v>2</v>
      </c>
      <c r="N40" s="4" t="s">
        <v>154</v>
      </c>
      <c r="O40" s="5" t="s">
        <v>154</v>
      </c>
      <c r="P40" s="6" t="str">
        <f t="shared" si="3"/>
        <v>－</v>
      </c>
      <c r="Q40" s="4">
        <v>86</v>
      </c>
      <c r="R40" s="5" t="s">
        <v>154</v>
      </c>
      <c r="S40" s="6">
        <f t="shared" si="4"/>
        <v>86</v>
      </c>
      <c r="T40" s="4">
        <v>2</v>
      </c>
      <c r="U40" s="5" t="s">
        <v>154</v>
      </c>
      <c r="V40" s="6">
        <f t="shared" si="5"/>
        <v>2</v>
      </c>
      <c r="W40" s="4" t="s">
        <v>154</v>
      </c>
      <c r="X40" s="5" t="s">
        <v>154</v>
      </c>
      <c r="Y40" s="6" t="str">
        <f t="shared" si="6"/>
        <v>－</v>
      </c>
      <c r="Z40" s="4" t="s">
        <v>154</v>
      </c>
      <c r="AA40" s="5" t="s">
        <v>154</v>
      </c>
      <c r="AB40" s="6" t="str">
        <f t="shared" si="7"/>
        <v>－</v>
      </c>
      <c r="AC40" s="4">
        <v>19</v>
      </c>
      <c r="AD40" s="5" t="s">
        <v>154</v>
      </c>
      <c r="AE40" s="6">
        <f t="shared" si="8"/>
        <v>19</v>
      </c>
      <c r="AF40" s="4" t="s">
        <v>154</v>
      </c>
      <c r="AG40" s="5" t="s">
        <v>154</v>
      </c>
      <c r="AH40" s="6" t="str">
        <f t="shared" si="9"/>
        <v>－</v>
      </c>
      <c r="AI40" s="4" t="s">
        <v>154</v>
      </c>
      <c r="AJ40" s="5" t="s">
        <v>154</v>
      </c>
      <c r="AK40" s="6" t="str">
        <f t="shared" si="10"/>
        <v>－</v>
      </c>
      <c r="AL40" s="4" t="s">
        <v>154</v>
      </c>
      <c r="AM40" s="5" t="s">
        <v>154</v>
      </c>
      <c r="AN40" s="6" t="str">
        <f t="shared" si="11"/>
        <v>－</v>
      </c>
      <c r="AO40" s="4" t="s">
        <v>154</v>
      </c>
      <c r="AP40" s="5" t="s">
        <v>154</v>
      </c>
      <c r="AQ40" s="6" t="str">
        <f t="shared" si="12"/>
        <v>－</v>
      </c>
      <c r="AR40" s="4" t="s">
        <v>154</v>
      </c>
      <c r="AS40" s="5" t="s">
        <v>154</v>
      </c>
      <c r="AT40" s="6" t="str">
        <f t="shared" si="13"/>
        <v>－</v>
      </c>
      <c r="AU40" s="4" t="s">
        <v>154</v>
      </c>
      <c r="AV40" s="5" t="s">
        <v>154</v>
      </c>
      <c r="AW40" s="6" t="str">
        <f t="shared" si="14"/>
        <v>－</v>
      </c>
      <c r="AX40" s="4">
        <v>20</v>
      </c>
      <c r="AY40" s="5" t="s">
        <v>154</v>
      </c>
      <c r="AZ40" s="6">
        <f t="shared" si="15"/>
        <v>20</v>
      </c>
      <c r="BA40" s="4"/>
      <c r="BB40" s="5"/>
      <c r="BC40" s="6"/>
      <c r="BD40" s="4">
        <f t="shared" si="16"/>
        <v>130223</v>
      </c>
      <c r="BE40" s="5">
        <f t="shared" si="17"/>
        <v>664</v>
      </c>
      <c r="BF40" s="6">
        <f t="shared" si="18"/>
        <v>130887</v>
      </c>
    </row>
    <row r="41" spans="1:58" s="27" customFormat="1" ht="12.75" customHeight="1" x14ac:dyDescent="0.15">
      <c r="A41" s="47"/>
      <c r="B41" s="70"/>
      <c r="C41" s="45" t="s">
        <v>176</v>
      </c>
      <c r="D41" s="37"/>
      <c r="E41" s="4">
        <v>108889</v>
      </c>
      <c r="F41" s="5">
        <v>608</v>
      </c>
      <c r="G41" s="6">
        <f t="shared" si="0"/>
        <v>109497</v>
      </c>
      <c r="H41" s="4" t="s">
        <v>154</v>
      </c>
      <c r="I41" s="5" t="s">
        <v>154</v>
      </c>
      <c r="J41" s="6" t="str">
        <f>IF(SUM(H41:I41)=0,"－",SUM(H41:I41))</f>
        <v>－</v>
      </c>
      <c r="K41" s="4">
        <v>11</v>
      </c>
      <c r="L41" s="5" t="s">
        <v>154</v>
      </c>
      <c r="M41" s="6">
        <f>IF(SUM(K41:L41)=0,"－",SUM(K41:L41))</f>
        <v>11</v>
      </c>
      <c r="N41" s="4" t="s">
        <v>154</v>
      </c>
      <c r="O41" s="5" t="s">
        <v>154</v>
      </c>
      <c r="P41" s="6" t="str">
        <f>IF(SUM(N41:O41)=0,"－",SUM(N41:O41))</f>
        <v>－</v>
      </c>
      <c r="Q41" s="4">
        <v>69</v>
      </c>
      <c r="R41" s="5">
        <v>1</v>
      </c>
      <c r="S41" s="6">
        <f>IF(SUM(Q41:R41)=0,"－",SUM(Q41:R41))</f>
        <v>70</v>
      </c>
      <c r="T41" s="4">
        <v>2</v>
      </c>
      <c r="U41" s="5">
        <v>1</v>
      </c>
      <c r="V41" s="6">
        <f>IF(SUM(T41:U41)=0,"－",SUM(T41:U41))</f>
        <v>3</v>
      </c>
      <c r="W41" s="4" t="s">
        <v>154</v>
      </c>
      <c r="X41" s="5" t="s">
        <v>154</v>
      </c>
      <c r="Y41" s="6" t="str">
        <f>IF(SUM(W41:X41)=0,"－",SUM(W41:X41))</f>
        <v>－</v>
      </c>
      <c r="Z41" s="4" t="s">
        <v>154</v>
      </c>
      <c r="AA41" s="5" t="s">
        <v>154</v>
      </c>
      <c r="AB41" s="6" t="str">
        <f>IF(SUM(Z41:AA41)=0,"－",SUM(Z41:AA41))</f>
        <v>－</v>
      </c>
      <c r="AC41" s="4">
        <v>5</v>
      </c>
      <c r="AD41" s="5" t="s">
        <v>154</v>
      </c>
      <c r="AE41" s="6">
        <f>IF(SUM(AC41:AD41)=0,"－",SUM(AC41:AD41))</f>
        <v>5</v>
      </c>
      <c r="AF41" s="4" t="s">
        <v>154</v>
      </c>
      <c r="AG41" s="5" t="s">
        <v>154</v>
      </c>
      <c r="AH41" s="6" t="str">
        <f>IF(SUM(AF41:AG41)=0,"－",SUM(AF41:AG41))</f>
        <v>－</v>
      </c>
      <c r="AI41" s="4" t="s">
        <v>154</v>
      </c>
      <c r="AJ41" s="5" t="s">
        <v>154</v>
      </c>
      <c r="AK41" s="6" t="str">
        <f>IF(SUM(AI41:AJ41)=0,"－",SUM(AI41:AJ41))</f>
        <v>－</v>
      </c>
      <c r="AL41" s="4" t="s">
        <v>154</v>
      </c>
      <c r="AM41" s="5" t="s">
        <v>154</v>
      </c>
      <c r="AN41" s="6" t="str">
        <f>IF(SUM(AL41:AM41)=0,"－",SUM(AL41:AM41))</f>
        <v>－</v>
      </c>
      <c r="AO41" s="4" t="s">
        <v>154</v>
      </c>
      <c r="AP41" s="5" t="s">
        <v>154</v>
      </c>
      <c r="AQ41" s="6" t="str">
        <f>IF(SUM(AO41:AP41)=0,"－",SUM(AO41:AP41))</f>
        <v>－</v>
      </c>
      <c r="AR41" s="4" t="s">
        <v>154</v>
      </c>
      <c r="AS41" s="5" t="s">
        <v>154</v>
      </c>
      <c r="AT41" s="6" t="str">
        <f>IF(SUM(AR41:AS41)=0,"－",SUM(AR41:AS41))</f>
        <v>－</v>
      </c>
      <c r="AU41" s="4" t="s">
        <v>154</v>
      </c>
      <c r="AV41" s="5" t="s">
        <v>154</v>
      </c>
      <c r="AW41" s="6" t="str">
        <f>IF(SUM(AU41:AV41)=0,"－",SUM(AU41:AV41))</f>
        <v>－</v>
      </c>
      <c r="AX41" s="4" t="s">
        <v>154</v>
      </c>
      <c r="AY41" s="5" t="s">
        <v>154</v>
      </c>
      <c r="AZ41" s="6" t="str">
        <f>IF(SUM(AX41:AY41)=0,"－",SUM(AX41:AY41))</f>
        <v>－</v>
      </c>
      <c r="BA41" s="4"/>
      <c r="BB41" s="5"/>
      <c r="BC41" s="6"/>
      <c r="BD41" s="4">
        <f>IF(SUM(E41,H41,K41,N41,Q41,T41,W41,Z41,AC41,AF41,AI41,AL41,AO41,AR41,AU41,AX41)=0,"－",SUM(E41,H41,K41,N41,Q41,T41,W41,Z41,AC41,AF41,AI41,AL41,AO41,AR41,AU41,AX41))</f>
        <v>108976</v>
      </c>
      <c r="BE41" s="5">
        <f>IF(SUM(F41,I41,L41,O41,R41,U41,X41,AA41,AD41,AG41,AJ41,AM41,AP41,AS41,AV41,AY41)=0,"－",SUM(F41,I41,L41,O41,R41,U41,X41,AA41,AD41,AG41,AJ41,AM41,AP41,AS41,AV41,AY41))</f>
        <v>610</v>
      </c>
      <c r="BF41" s="6">
        <f>IF(SUM(BD41:BE41)=0,"－",SUM(BD41:BE41))</f>
        <v>109586</v>
      </c>
    </row>
    <row r="42" spans="1:58" s="27" customFormat="1" ht="12.75" customHeight="1" x14ac:dyDescent="0.15">
      <c r="A42" s="47"/>
      <c r="B42" s="71"/>
      <c r="C42" s="45" t="s">
        <v>27</v>
      </c>
      <c r="D42" s="37"/>
      <c r="E42" s="4">
        <f>IF(SUM(E39:E41)=0,"－",SUM(E39:E41))</f>
        <v>683382</v>
      </c>
      <c r="F42" s="5">
        <f t="shared" ref="F42:AZ42" si="28">IF(SUM(F39:F41)=0,"－",SUM(F39:F41))</f>
        <v>3204</v>
      </c>
      <c r="G42" s="6">
        <f t="shared" si="0"/>
        <v>686586</v>
      </c>
      <c r="H42" s="4" t="str">
        <f t="shared" si="28"/>
        <v>－</v>
      </c>
      <c r="I42" s="5" t="str">
        <f t="shared" si="28"/>
        <v>－</v>
      </c>
      <c r="J42" s="6" t="str">
        <f t="shared" si="28"/>
        <v>－</v>
      </c>
      <c r="K42" s="4">
        <f t="shared" si="28"/>
        <v>62</v>
      </c>
      <c r="L42" s="5" t="str">
        <f t="shared" si="28"/>
        <v>－</v>
      </c>
      <c r="M42" s="6">
        <f t="shared" si="28"/>
        <v>62</v>
      </c>
      <c r="N42" s="4" t="str">
        <f t="shared" si="28"/>
        <v>－</v>
      </c>
      <c r="O42" s="5" t="str">
        <f t="shared" si="28"/>
        <v>－</v>
      </c>
      <c r="P42" s="6" t="str">
        <f t="shared" si="28"/>
        <v>－</v>
      </c>
      <c r="Q42" s="4">
        <f t="shared" si="28"/>
        <v>386</v>
      </c>
      <c r="R42" s="5">
        <f t="shared" si="28"/>
        <v>2</v>
      </c>
      <c r="S42" s="6">
        <f t="shared" si="28"/>
        <v>388</v>
      </c>
      <c r="T42" s="4">
        <f t="shared" si="28"/>
        <v>33</v>
      </c>
      <c r="U42" s="5">
        <f t="shared" si="28"/>
        <v>1</v>
      </c>
      <c r="V42" s="6">
        <f t="shared" si="28"/>
        <v>34</v>
      </c>
      <c r="W42" s="4" t="str">
        <f t="shared" si="28"/>
        <v>－</v>
      </c>
      <c r="X42" s="5" t="str">
        <f t="shared" si="28"/>
        <v>－</v>
      </c>
      <c r="Y42" s="6" t="str">
        <f t="shared" si="28"/>
        <v>－</v>
      </c>
      <c r="Z42" s="4" t="str">
        <f t="shared" si="28"/>
        <v>－</v>
      </c>
      <c r="AA42" s="5" t="str">
        <f t="shared" si="28"/>
        <v>－</v>
      </c>
      <c r="AB42" s="6" t="str">
        <f t="shared" si="28"/>
        <v>－</v>
      </c>
      <c r="AC42" s="4">
        <f t="shared" si="28"/>
        <v>119</v>
      </c>
      <c r="AD42" s="5">
        <f t="shared" si="28"/>
        <v>1</v>
      </c>
      <c r="AE42" s="6">
        <f t="shared" si="28"/>
        <v>120</v>
      </c>
      <c r="AF42" s="4" t="str">
        <f t="shared" si="28"/>
        <v>－</v>
      </c>
      <c r="AG42" s="5" t="str">
        <f t="shared" si="28"/>
        <v>－</v>
      </c>
      <c r="AH42" s="6" t="str">
        <f t="shared" si="28"/>
        <v>－</v>
      </c>
      <c r="AI42" s="4" t="str">
        <f t="shared" si="28"/>
        <v>－</v>
      </c>
      <c r="AJ42" s="5" t="str">
        <f t="shared" si="28"/>
        <v>－</v>
      </c>
      <c r="AK42" s="6" t="str">
        <f t="shared" si="28"/>
        <v>－</v>
      </c>
      <c r="AL42" s="4" t="str">
        <f t="shared" si="28"/>
        <v>－</v>
      </c>
      <c r="AM42" s="5" t="str">
        <f t="shared" si="28"/>
        <v>－</v>
      </c>
      <c r="AN42" s="6" t="str">
        <f t="shared" si="28"/>
        <v>－</v>
      </c>
      <c r="AO42" s="4" t="str">
        <f t="shared" si="28"/>
        <v>－</v>
      </c>
      <c r="AP42" s="5" t="str">
        <f t="shared" si="28"/>
        <v>－</v>
      </c>
      <c r="AQ42" s="6" t="str">
        <f t="shared" si="28"/>
        <v>－</v>
      </c>
      <c r="AR42" s="4" t="str">
        <f t="shared" si="28"/>
        <v>－</v>
      </c>
      <c r="AS42" s="5" t="str">
        <f t="shared" si="28"/>
        <v>－</v>
      </c>
      <c r="AT42" s="6" t="str">
        <f t="shared" si="28"/>
        <v>－</v>
      </c>
      <c r="AU42" s="4" t="str">
        <f t="shared" si="28"/>
        <v>－</v>
      </c>
      <c r="AV42" s="5" t="str">
        <f t="shared" si="28"/>
        <v>－</v>
      </c>
      <c r="AW42" s="6" t="str">
        <f t="shared" si="28"/>
        <v>－</v>
      </c>
      <c r="AX42" s="4">
        <f t="shared" si="28"/>
        <v>46</v>
      </c>
      <c r="AY42" s="5" t="str">
        <f t="shared" si="28"/>
        <v>－</v>
      </c>
      <c r="AZ42" s="6">
        <f t="shared" si="28"/>
        <v>46</v>
      </c>
      <c r="BA42" s="4"/>
      <c r="BB42" s="5"/>
      <c r="BC42" s="6"/>
      <c r="BD42" s="4">
        <f>IF(SUM(BD39:BD41)=0,"－",SUM(BD39:BD41))</f>
        <v>684028</v>
      </c>
      <c r="BE42" s="5">
        <f>IF(SUM(BE39:BE41)=0,"－",SUM(BE39:BE41))</f>
        <v>3208</v>
      </c>
      <c r="BF42" s="6">
        <f>IF(SUM(BF39:BF41)=0,"－",SUM(BF39:BF41))</f>
        <v>687236</v>
      </c>
    </row>
    <row r="43" spans="1:58" s="27" customFormat="1" ht="12.75" customHeight="1" x14ac:dyDescent="0.15">
      <c r="A43" s="47"/>
      <c r="B43" s="54" t="s">
        <v>194</v>
      </c>
      <c r="C43" s="57" t="s">
        <v>177</v>
      </c>
      <c r="D43" s="19" t="s">
        <v>170</v>
      </c>
      <c r="E43" s="4">
        <v>259444</v>
      </c>
      <c r="F43" s="5">
        <v>4447</v>
      </c>
      <c r="G43" s="6">
        <f t="shared" si="0"/>
        <v>263891</v>
      </c>
      <c r="H43" s="4" t="s">
        <v>154</v>
      </c>
      <c r="I43" s="5" t="s">
        <v>154</v>
      </c>
      <c r="J43" s="6" t="str">
        <f>IF(SUM(H43:I43)=0,"－",SUM(H43:I43))</f>
        <v>－</v>
      </c>
      <c r="K43" s="4">
        <v>63</v>
      </c>
      <c r="L43" s="5">
        <v>2</v>
      </c>
      <c r="M43" s="6">
        <f>IF(SUM(K43:L43)=0,"－",SUM(K43:L43))</f>
        <v>65</v>
      </c>
      <c r="N43" s="4" t="s">
        <v>154</v>
      </c>
      <c r="O43" s="5" t="s">
        <v>154</v>
      </c>
      <c r="P43" s="6" t="str">
        <f>IF(SUM(N43:O43)=0,"－",SUM(N43:O43))</f>
        <v>－</v>
      </c>
      <c r="Q43" s="4">
        <v>327</v>
      </c>
      <c r="R43" s="5">
        <v>6</v>
      </c>
      <c r="S43" s="6">
        <f>IF(SUM(Q43:R43)=0,"－",SUM(Q43:R43))</f>
        <v>333</v>
      </c>
      <c r="T43" s="4">
        <v>69</v>
      </c>
      <c r="U43" s="5" t="s">
        <v>154</v>
      </c>
      <c r="V43" s="6">
        <f>IF(SUM(T43:U43)=0,"－",SUM(T43:U43))</f>
        <v>69</v>
      </c>
      <c r="W43" s="4" t="s">
        <v>154</v>
      </c>
      <c r="X43" s="5" t="s">
        <v>154</v>
      </c>
      <c r="Y43" s="6" t="str">
        <f>IF(SUM(W43:X43)=0,"－",SUM(W43:X43))</f>
        <v>－</v>
      </c>
      <c r="Z43" s="4" t="s">
        <v>154</v>
      </c>
      <c r="AA43" s="5" t="s">
        <v>154</v>
      </c>
      <c r="AB43" s="6" t="str">
        <f>IF(SUM(Z43:AA43)=0,"－",SUM(Z43:AA43))</f>
        <v>－</v>
      </c>
      <c r="AC43" s="4">
        <v>174</v>
      </c>
      <c r="AD43" s="5">
        <v>11</v>
      </c>
      <c r="AE43" s="6">
        <f>IF(SUM(AC43:AD43)=0,"－",SUM(AC43:AD43))</f>
        <v>185</v>
      </c>
      <c r="AF43" s="4" t="s">
        <v>154</v>
      </c>
      <c r="AG43" s="5" t="s">
        <v>154</v>
      </c>
      <c r="AH43" s="6" t="str">
        <f>IF(SUM(AF43:AG43)=0,"－",SUM(AF43:AG43))</f>
        <v>－</v>
      </c>
      <c r="AI43" s="4" t="s">
        <v>154</v>
      </c>
      <c r="AJ43" s="5" t="s">
        <v>154</v>
      </c>
      <c r="AK43" s="6" t="str">
        <f>IF(SUM(AI43:AJ43)=0,"－",SUM(AI43:AJ43))</f>
        <v>－</v>
      </c>
      <c r="AL43" s="4" t="s">
        <v>154</v>
      </c>
      <c r="AM43" s="5" t="s">
        <v>154</v>
      </c>
      <c r="AN43" s="6" t="str">
        <f>IF(SUM(AL43:AM43)=0,"－",SUM(AL43:AM43))</f>
        <v>－</v>
      </c>
      <c r="AO43" s="4" t="s">
        <v>154</v>
      </c>
      <c r="AP43" s="5" t="s">
        <v>154</v>
      </c>
      <c r="AQ43" s="6" t="str">
        <f>IF(SUM(AO43:AP43)=0,"－",SUM(AO43:AP43))</f>
        <v>－</v>
      </c>
      <c r="AR43" s="4" t="s">
        <v>154</v>
      </c>
      <c r="AS43" s="5" t="s">
        <v>154</v>
      </c>
      <c r="AT43" s="6" t="str">
        <f>IF(SUM(AR43:AS43)=0,"－",SUM(AR43:AS43))</f>
        <v>－</v>
      </c>
      <c r="AU43" s="4" t="s">
        <v>154</v>
      </c>
      <c r="AV43" s="5" t="s">
        <v>154</v>
      </c>
      <c r="AW43" s="6" t="str">
        <f>IF(SUM(AU43:AV43)=0,"－",SUM(AU43:AV43))</f>
        <v>－</v>
      </c>
      <c r="AX43" s="4">
        <v>14</v>
      </c>
      <c r="AY43" s="5">
        <v>6</v>
      </c>
      <c r="AZ43" s="6">
        <f>IF(SUM(AX43:AY43)=0,"－",SUM(AX43:AY43))</f>
        <v>20</v>
      </c>
      <c r="BA43" s="4"/>
      <c r="BB43" s="5"/>
      <c r="BC43" s="6"/>
      <c r="BD43" s="4">
        <f>IF(SUM(E43,H43,K43,N43,Q43,T43,W43,Z43,AC43,AF43,AI43,AL43,AO43,AR43,AU43,AX43)=0,"－",SUM(E43,H43,K43,N43,Q43,T43,W43,Z43,AC43,AF43,AI43,AL43,AO43,AR43,AU43,AX43))</f>
        <v>260091</v>
      </c>
      <c r="BE43" s="5">
        <f>IF(SUM(F43,I43,L43,O43,R43,U43,X43,AA43,AD43,AG43,AJ43,AM43,AP43,AS43,AV43,AY43)=0,"－",SUM(F43,I43,L43,O43,R43,U43,X43,AA43,AD43,AG43,AJ43,AM43,AP43,AS43,AV43,AY43))</f>
        <v>4472</v>
      </c>
      <c r="BF43" s="6">
        <f>IF(SUM(BD43:BE43)=0,"－",SUM(BD43:BE43))</f>
        <v>264563</v>
      </c>
    </row>
    <row r="44" spans="1:58" s="27" customFormat="1" ht="12.75" customHeight="1" x14ac:dyDescent="0.15">
      <c r="A44" s="47"/>
      <c r="B44" s="54"/>
      <c r="C44" s="57"/>
      <c r="D44" s="19" t="s">
        <v>178</v>
      </c>
      <c r="E44" s="4">
        <v>60732</v>
      </c>
      <c r="F44" s="5">
        <v>1872</v>
      </c>
      <c r="G44" s="6">
        <f t="shared" si="0"/>
        <v>62604</v>
      </c>
      <c r="H44" s="4" t="s">
        <v>154</v>
      </c>
      <c r="I44" s="5" t="s">
        <v>154</v>
      </c>
      <c r="J44" s="6" t="str">
        <f>IF(SUM(H44:I44)=0,"－",SUM(H44:I44))</f>
        <v>－</v>
      </c>
      <c r="K44" s="4">
        <v>9</v>
      </c>
      <c r="L44" s="5">
        <v>1</v>
      </c>
      <c r="M44" s="6">
        <f>IF(SUM(K44:L44)=0,"－",SUM(K44:L44))</f>
        <v>10</v>
      </c>
      <c r="N44" s="4" t="s">
        <v>154</v>
      </c>
      <c r="O44" s="5" t="s">
        <v>154</v>
      </c>
      <c r="P44" s="6" t="str">
        <f>IF(SUM(N44:O44)=0,"－",SUM(N44:O44))</f>
        <v>－</v>
      </c>
      <c r="Q44" s="4">
        <v>65</v>
      </c>
      <c r="R44" s="5">
        <v>1</v>
      </c>
      <c r="S44" s="6">
        <f>IF(SUM(Q44:R44)=0,"－",SUM(Q44:R44))</f>
        <v>66</v>
      </c>
      <c r="T44" s="4">
        <v>11</v>
      </c>
      <c r="U44" s="5" t="s">
        <v>154</v>
      </c>
      <c r="V44" s="6">
        <f>IF(SUM(T44:U44)=0,"－",SUM(T44:U44))</f>
        <v>11</v>
      </c>
      <c r="W44" s="4" t="s">
        <v>154</v>
      </c>
      <c r="X44" s="5" t="s">
        <v>154</v>
      </c>
      <c r="Y44" s="6" t="str">
        <f>IF(SUM(W44:X44)=0,"－",SUM(W44:X44))</f>
        <v>－</v>
      </c>
      <c r="Z44" s="4" t="s">
        <v>154</v>
      </c>
      <c r="AA44" s="5" t="s">
        <v>154</v>
      </c>
      <c r="AB44" s="6" t="str">
        <f>IF(SUM(Z44:AA44)=0,"－",SUM(Z44:AA44))</f>
        <v>－</v>
      </c>
      <c r="AC44" s="4">
        <v>4</v>
      </c>
      <c r="AD44" s="5">
        <v>3</v>
      </c>
      <c r="AE44" s="6">
        <f>IF(SUM(AC44:AD44)=0,"－",SUM(AC44:AD44))</f>
        <v>7</v>
      </c>
      <c r="AF44" s="4" t="s">
        <v>154</v>
      </c>
      <c r="AG44" s="5" t="s">
        <v>154</v>
      </c>
      <c r="AH44" s="6" t="str">
        <f>IF(SUM(AF44:AG44)=0,"－",SUM(AF44:AG44))</f>
        <v>－</v>
      </c>
      <c r="AI44" s="4" t="s">
        <v>154</v>
      </c>
      <c r="AJ44" s="5" t="s">
        <v>154</v>
      </c>
      <c r="AK44" s="6" t="str">
        <f>IF(SUM(AI44:AJ44)=0,"－",SUM(AI44:AJ44))</f>
        <v>－</v>
      </c>
      <c r="AL44" s="4" t="s">
        <v>154</v>
      </c>
      <c r="AM44" s="5" t="s">
        <v>154</v>
      </c>
      <c r="AN44" s="6" t="str">
        <f>IF(SUM(AL44:AM44)=0,"－",SUM(AL44:AM44))</f>
        <v>－</v>
      </c>
      <c r="AO44" s="4" t="s">
        <v>154</v>
      </c>
      <c r="AP44" s="5" t="s">
        <v>154</v>
      </c>
      <c r="AQ44" s="6" t="str">
        <f>IF(SUM(AO44:AP44)=0,"－",SUM(AO44:AP44))</f>
        <v>－</v>
      </c>
      <c r="AR44" s="4" t="s">
        <v>154</v>
      </c>
      <c r="AS44" s="5" t="s">
        <v>154</v>
      </c>
      <c r="AT44" s="6" t="str">
        <f>IF(SUM(AR44:AS44)=0,"－",SUM(AR44:AS44))</f>
        <v>－</v>
      </c>
      <c r="AU44" s="4" t="s">
        <v>154</v>
      </c>
      <c r="AV44" s="5" t="s">
        <v>154</v>
      </c>
      <c r="AW44" s="6" t="str">
        <f>IF(SUM(AU44:AV44)=0,"－",SUM(AU44:AV44))</f>
        <v>－</v>
      </c>
      <c r="AX44" s="4">
        <v>1</v>
      </c>
      <c r="AY44" s="5" t="s">
        <v>154</v>
      </c>
      <c r="AZ44" s="6">
        <f>IF(SUM(AX44:AY44)=0,"－",SUM(AX44:AY44))</f>
        <v>1</v>
      </c>
      <c r="BA44" s="4"/>
      <c r="BB44" s="5"/>
      <c r="BC44" s="6"/>
      <c r="BD44" s="4">
        <f>IF(SUM(E44,H44,K44,N44,Q44,T44,W44,Z44,AC44,AF44,AI44,AL44,AO44,AR44,AU44,AX44)=0,"－",SUM(E44,H44,K44,N44,Q44,T44,W44,Z44,AC44,AF44,AI44,AL44,AO44,AR44,AU44,AX44))</f>
        <v>60822</v>
      </c>
      <c r="BE44" s="5">
        <f>IF(SUM(F44,I44,L44,O44,R44,U44,X44,AA44,AD44,AG44,AJ44,AM44,AP44,AS44,AV44,AY44)=0,"－",SUM(F44,I44,L44,O44,R44,U44,X44,AA44,AD44,AG44,AJ44,AM44,AP44,AS44,AV44,AY44))</f>
        <v>1877</v>
      </c>
      <c r="BF44" s="6">
        <f>IF(SUM(BD44:BE44)=0,"－",SUM(BD44:BE44))</f>
        <v>62699</v>
      </c>
    </row>
    <row r="45" spans="1:58" s="27" customFormat="1" ht="12.75" customHeight="1" x14ac:dyDescent="0.15">
      <c r="A45" s="47"/>
      <c r="B45" s="54"/>
      <c r="C45" s="57"/>
      <c r="D45" s="19" t="s">
        <v>27</v>
      </c>
      <c r="E45" s="4">
        <f>IF(SUM(E43:E44)=0,"－",SUM(E43:E44))</f>
        <v>320176</v>
      </c>
      <c r="F45" s="5">
        <f t="shared" ref="F45:AZ45" si="29">IF(SUM(F43:F44)=0,"－",SUM(F43:F44))</f>
        <v>6319</v>
      </c>
      <c r="G45" s="6">
        <f t="shared" si="0"/>
        <v>326495</v>
      </c>
      <c r="H45" s="4" t="str">
        <f t="shared" si="29"/>
        <v>－</v>
      </c>
      <c r="I45" s="5" t="str">
        <f t="shared" si="29"/>
        <v>－</v>
      </c>
      <c r="J45" s="6" t="str">
        <f t="shared" si="29"/>
        <v>－</v>
      </c>
      <c r="K45" s="4">
        <f t="shared" si="29"/>
        <v>72</v>
      </c>
      <c r="L45" s="5">
        <f t="shared" si="29"/>
        <v>3</v>
      </c>
      <c r="M45" s="6">
        <f t="shared" si="29"/>
        <v>75</v>
      </c>
      <c r="N45" s="4" t="str">
        <f t="shared" si="29"/>
        <v>－</v>
      </c>
      <c r="O45" s="5" t="str">
        <f t="shared" si="29"/>
        <v>－</v>
      </c>
      <c r="P45" s="6" t="str">
        <f t="shared" si="29"/>
        <v>－</v>
      </c>
      <c r="Q45" s="4">
        <f t="shared" si="29"/>
        <v>392</v>
      </c>
      <c r="R45" s="5">
        <f t="shared" si="29"/>
        <v>7</v>
      </c>
      <c r="S45" s="6">
        <f t="shared" si="29"/>
        <v>399</v>
      </c>
      <c r="T45" s="4">
        <f t="shared" si="29"/>
        <v>80</v>
      </c>
      <c r="U45" s="5" t="str">
        <f t="shared" si="29"/>
        <v>－</v>
      </c>
      <c r="V45" s="6">
        <f t="shared" si="29"/>
        <v>80</v>
      </c>
      <c r="W45" s="4" t="str">
        <f t="shared" si="29"/>
        <v>－</v>
      </c>
      <c r="X45" s="5" t="str">
        <f t="shared" si="29"/>
        <v>－</v>
      </c>
      <c r="Y45" s="6" t="str">
        <f t="shared" si="29"/>
        <v>－</v>
      </c>
      <c r="Z45" s="4" t="str">
        <f t="shared" si="29"/>
        <v>－</v>
      </c>
      <c r="AA45" s="5" t="str">
        <f t="shared" si="29"/>
        <v>－</v>
      </c>
      <c r="AB45" s="6" t="str">
        <f t="shared" si="29"/>
        <v>－</v>
      </c>
      <c r="AC45" s="4">
        <f t="shared" si="29"/>
        <v>178</v>
      </c>
      <c r="AD45" s="5">
        <f t="shared" si="29"/>
        <v>14</v>
      </c>
      <c r="AE45" s="6">
        <f t="shared" si="29"/>
        <v>192</v>
      </c>
      <c r="AF45" s="4" t="str">
        <f t="shared" si="29"/>
        <v>－</v>
      </c>
      <c r="AG45" s="5" t="str">
        <f t="shared" si="29"/>
        <v>－</v>
      </c>
      <c r="AH45" s="6" t="str">
        <f t="shared" si="29"/>
        <v>－</v>
      </c>
      <c r="AI45" s="4" t="str">
        <f t="shared" si="29"/>
        <v>－</v>
      </c>
      <c r="AJ45" s="5" t="str">
        <f t="shared" si="29"/>
        <v>－</v>
      </c>
      <c r="AK45" s="6" t="str">
        <f t="shared" si="29"/>
        <v>－</v>
      </c>
      <c r="AL45" s="4" t="str">
        <f t="shared" si="29"/>
        <v>－</v>
      </c>
      <c r="AM45" s="5" t="str">
        <f t="shared" si="29"/>
        <v>－</v>
      </c>
      <c r="AN45" s="6" t="str">
        <f t="shared" si="29"/>
        <v>－</v>
      </c>
      <c r="AO45" s="4" t="str">
        <f t="shared" si="29"/>
        <v>－</v>
      </c>
      <c r="AP45" s="5" t="str">
        <f t="shared" si="29"/>
        <v>－</v>
      </c>
      <c r="AQ45" s="6" t="str">
        <f t="shared" si="29"/>
        <v>－</v>
      </c>
      <c r="AR45" s="4" t="str">
        <f t="shared" si="29"/>
        <v>－</v>
      </c>
      <c r="AS45" s="5" t="str">
        <f t="shared" si="29"/>
        <v>－</v>
      </c>
      <c r="AT45" s="6" t="str">
        <f t="shared" si="29"/>
        <v>－</v>
      </c>
      <c r="AU45" s="4" t="str">
        <f t="shared" si="29"/>
        <v>－</v>
      </c>
      <c r="AV45" s="5" t="str">
        <f t="shared" si="29"/>
        <v>－</v>
      </c>
      <c r="AW45" s="6" t="str">
        <f t="shared" si="29"/>
        <v>－</v>
      </c>
      <c r="AX45" s="4">
        <f t="shared" si="29"/>
        <v>15</v>
      </c>
      <c r="AY45" s="5">
        <f t="shared" si="29"/>
        <v>6</v>
      </c>
      <c r="AZ45" s="6">
        <f t="shared" si="29"/>
        <v>21</v>
      </c>
      <c r="BA45" s="4"/>
      <c r="BB45" s="5"/>
      <c r="BC45" s="6"/>
      <c r="BD45" s="4">
        <f>IF(SUM(BD43:BD44)=0,"－",SUM(BD43:BD44))</f>
        <v>320913</v>
      </c>
      <c r="BE45" s="5">
        <f>IF(SUM(BE43:BE44)=0,"－",SUM(BE43:BE44))</f>
        <v>6349</v>
      </c>
      <c r="BF45" s="6">
        <f>IF(SUM(BF43:BF44)=0,"－",SUM(BF43:BF44))</f>
        <v>327262</v>
      </c>
    </row>
    <row r="46" spans="1:58" s="27" customFormat="1" ht="12.75" customHeight="1" x14ac:dyDescent="0.15">
      <c r="A46" s="47"/>
      <c r="B46" s="54"/>
      <c r="C46" s="83" t="s">
        <v>189</v>
      </c>
      <c r="D46" s="19" t="s">
        <v>179</v>
      </c>
      <c r="E46" s="4">
        <v>190388</v>
      </c>
      <c r="F46" s="5">
        <v>3238</v>
      </c>
      <c r="G46" s="6">
        <f t="shared" si="0"/>
        <v>193626</v>
      </c>
      <c r="H46" s="4" t="s">
        <v>154</v>
      </c>
      <c r="I46" s="5" t="s">
        <v>154</v>
      </c>
      <c r="J46" s="6" t="str">
        <f>IF(SUM(H46:I46)=0,"－",SUM(H46:I46))</f>
        <v>－</v>
      </c>
      <c r="K46" s="4">
        <v>34</v>
      </c>
      <c r="L46" s="5">
        <v>2</v>
      </c>
      <c r="M46" s="6">
        <f>IF(SUM(K46:L46)=0,"－",SUM(K46:L46))</f>
        <v>36</v>
      </c>
      <c r="N46" s="4" t="s">
        <v>154</v>
      </c>
      <c r="O46" s="5" t="s">
        <v>154</v>
      </c>
      <c r="P46" s="6" t="str">
        <f>IF(SUM(N46:O46)=0,"－",SUM(N46:O46))</f>
        <v>－</v>
      </c>
      <c r="Q46" s="4">
        <v>128</v>
      </c>
      <c r="R46" s="5">
        <v>6</v>
      </c>
      <c r="S46" s="6">
        <f>IF(SUM(Q46:R46)=0,"－",SUM(Q46:R46))</f>
        <v>134</v>
      </c>
      <c r="T46" s="4">
        <v>75</v>
      </c>
      <c r="U46" s="5" t="s">
        <v>154</v>
      </c>
      <c r="V46" s="6">
        <f>IF(SUM(T46:U46)=0,"－",SUM(T46:U46))</f>
        <v>75</v>
      </c>
      <c r="W46" s="4" t="s">
        <v>154</v>
      </c>
      <c r="X46" s="5" t="s">
        <v>154</v>
      </c>
      <c r="Y46" s="6" t="str">
        <f>IF(SUM(W46:X46)=0,"－",SUM(W46:X46))</f>
        <v>－</v>
      </c>
      <c r="Z46" s="4" t="s">
        <v>154</v>
      </c>
      <c r="AA46" s="5" t="s">
        <v>154</v>
      </c>
      <c r="AB46" s="6" t="str">
        <f>IF(SUM(Z46:AA46)=0,"－",SUM(Z46:AA46))</f>
        <v>－</v>
      </c>
      <c r="AC46" s="4">
        <v>41</v>
      </c>
      <c r="AD46" s="5">
        <v>3</v>
      </c>
      <c r="AE46" s="6">
        <f>IF(SUM(AC46:AD46)=0,"－",SUM(AC46:AD46))</f>
        <v>44</v>
      </c>
      <c r="AF46" s="4" t="s">
        <v>154</v>
      </c>
      <c r="AG46" s="5" t="s">
        <v>154</v>
      </c>
      <c r="AH46" s="6" t="str">
        <f>IF(SUM(AF46:AG46)=0,"－",SUM(AF46:AG46))</f>
        <v>－</v>
      </c>
      <c r="AI46" s="4" t="s">
        <v>154</v>
      </c>
      <c r="AJ46" s="5" t="s">
        <v>154</v>
      </c>
      <c r="AK46" s="6" t="str">
        <f>IF(SUM(AI46:AJ46)=0,"－",SUM(AI46:AJ46))</f>
        <v>－</v>
      </c>
      <c r="AL46" s="4" t="s">
        <v>154</v>
      </c>
      <c r="AM46" s="5" t="s">
        <v>154</v>
      </c>
      <c r="AN46" s="6" t="str">
        <f>IF(SUM(AL46:AM46)=0,"－",SUM(AL46:AM46))</f>
        <v>－</v>
      </c>
      <c r="AO46" s="4" t="s">
        <v>154</v>
      </c>
      <c r="AP46" s="5" t="s">
        <v>154</v>
      </c>
      <c r="AQ46" s="6" t="str">
        <f>IF(SUM(AO46:AP46)=0,"－",SUM(AO46:AP46))</f>
        <v>－</v>
      </c>
      <c r="AR46" s="4" t="s">
        <v>154</v>
      </c>
      <c r="AS46" s="5" t="s">
        <v>154</v>
      </c>
      <c r="AT46" s="6" t="str">
        <f>IF(SUM(AR46:AS46)=0,"－",SUM(AR46:AS46))</f>
        <v>－</v>
      </c>
      <c r="AU46" s="4" t="s">
        <v>154</v>
      </c>
      <c r="AV46" s="5" t="s">
        <v>154</v>
      </c>
      <c r="AW46" s="6" t="str">
        <f>IF(SUM(AU46:AV46)=0,"－",SUM(AU46:AV46))</f>
        <v>－</v>
      </c>
      <c r="AX46" s="4">
        <v>1</v>
      </c>
      <c r="AY46" s="5" t="s">
        <v>154</v>
      </c>
      <c r="AZ46" s="6">
        <f>IF(SUM(AX46:AY46)=0,"－",SUM(AX46:AY46))</f>
        <v>1</v>
      </c>
      <c r="BA46" s="4"/>
      <c r="BB46" s="5"/>
      <c r="BC46" s="6"/>
      <c r="BD46" s="4">
        <f>IF(SUM(E46,H46,K46,N46,Q46,T46,W46,Z46,AC46,AF46,AI46,AL46,AO46,AR46,AU46,AX46)=0,"－",SUM(E46,H46,K46,N46,Q46,T46,W46,Z46,AC46,AF46,AI46,AL46,AO46,AR46,AU46,AX46))</f>
        <v>190667</v>
      </c>
      <c r="BE46" s="5">
        <f>IF(SUM(F46,I46,L46,O46,R46,U46,X46,AA46,AD46,AG46,AJ46,AM46,AP46,AS46,AV46,AY46)=0,"－",SUM(F46,I46,L46,O46,R46,U46,X46,AA46,AD46,AG46,AJ46,AM46,AP46,AS46,AV46,AY46))</f>
        <v>3249</v>
      </c>
      <c r="BF46" s="6">
        <f>IF(SUM(BD46:BE46)=0,"－",SUM(BD46:BE46))</f>
        <v>193916</v>
      </c>
    </row>
    <row r="47" spans="1:58" s="27" customFormat="1" ht="12.75" customHeight="1" x14ac:dyDescent="0.15">
      <c r="A47" s="47"/>
      <c r="B47" s="54"/>
      <c r="C47" s="84"/>
      <c r="D47" s="19" t="s">
        <v>180</v>
      </c>
      <c r="E47" s="4">
        <v>44900</v>
      </c>
      <c r="F47" s="5">
        <v>1000</v>
      </c>
      <c r="G47" s="6">
        <f t="shared" si="0"/>
        <v>45900</v>
      </c>
      <c r="H47" s="4" t="s">
        <v>154</v>
      </c>
      <c r="I47" s="5" t="s">
        <v>154</v>
      </c>
      <c r="J47" s="6" t="str">
        <f>IF(SUM(H47:I47)=0,"－",SUM(H47:I47))</f>
        <v>－</v>
      </c>
      <c r="K47" s="4">
        <v>6</v>
      </c>
      <c r="L47" s="5" t="s">
        <v>154</v>
      </c>
      <c r="M47" s="6">
        <f>IF(SUM(K47:L47)=0,"－",SUM(K47:L47))</f>
        <v>6</v>
      </c>
      <c r="N47" s="4" t="s">
        <v>154</v>
      </c>
      <c r="O47" s="5" t="s">
        <v>154</v>
      </c>
      <c r="P47" s="6" t="str">
        <f>IF(SUM(N47:O47)=0,"－",SUM(N47:O47))</f>
        <v>－</v>
      </c>
      <c r="Q47" s="4">
        <v>15</v>
      </c>
      <c r="R47" s="5" t="s">
        <v>154</v>
      </c>
      <c r="S47" s="6">
        <f>IF(SUM(Q47:R47)=0,"－",SUM(Q47:R47))</f>
        <v>15</v>
      </c>
      <c r="T47" s="4">
        <v>15</v>
      </c>
      <c r="U47" s="5" t="s">
        <v>154</v>
      </c>
      <c r="V47" s="6">
        <f>IF(SUM(T47:U47)=0,"－",SUM(T47:U47))</f>
        <v>15</v>
      </c>
      <c r="W47" s="4" t="s">
        <v>154</v>
      </c>
      <c r="X47" s="5" t="s">
        <v>154</v>
      </c>
      <c r="Y47" s="6" t="str">
        <f>IF(SUM(W47:X47)=0,"－",SUM(W47:X47))</f>
        <v>－</v>
      </c>
      <c r="Z47" s="4" t="s">
        <v>154</v>
      </c>
      <c r="AA47" s="5" t="s">
        <v>154</v>
      </c>
      <c r="AB47" s="6" t="str">
        <f>IF(SUM(Z47:AA47)=0,"－",SUM(Z47:AA47))</f>
        <v>－</v>
      </c>
      <c r="AC47" s="4">
        <v>56</v>
      </c>
      <c r="AD47" s="5">
        <v>2</v>
      </c>
      <c r="AE47" s="6">
        <f>IF(SUM(AC47:AD47)=0,"－",SUM(AC47:AD47))</f>
        <v>58</v>
      </c>
      <c r="AF47" s="4" t="s">
        <v>154</v>
      </c>
      <c r="AG47" s="5" t="s">
        <v>154</v>
      </c>
      <c r="AH47" s="6" t="str">
        <f>IF(SUM(AF47:AG47)=0,"－",SUM(AF47:AG47))</f>
        <v>－</v>
      </c>
      <c r="AI47" s="4" t="s">
        <v>154</v>
      </c>
      <c r="AJ47" s="5" t="s">
        <v>154</v>
      </c>
      <c r="AK47" s="6" t="str">
        <f>IF(SUM(AI47:AJ47)=0,"－",SUM(AI47:AJ47))</f>
        <v>－</v>
      </c>
      <c r="AL47" s="4" t="s">
        <v>154</v>
      </c>
      <c r="AM47" s="5" t="s">
        <v>154</v>
      </c>
      <c r="AN47" s="6" t="str">
        <f>IF(SUM(AL47:AM47)=0,"－",SUM(AL47:AM47))</f>
        <v>－</v>
      </c>
      <c r="AO47" s="4" t="s">
        <v>154</v>
      </c>
      <c r="AP47" s="5" t="s">
        <v>154</v>
      </c>
      <c r="AQ47" s="6" t="str">
        <f>IF(SUM(AO47:AP47)=0,"－",SUM(AO47:AP47))</f>
        <v>－</v>
      </c>
      <c r="AR47" s="4" t="s">
        <v>154</v>
      </c>
      <c r="AS47" s="5" t="s">
        <v>154</v>
      </c>
      <c r="AT47" s="6" t="str">
        <f>IF(SUM(AR47:AS47)=0,"－",SUM(AR47:AS47))</f>
        <v>－</v>
      </c>
      <c r="AU47" s="4" t="s">
        <v>154</v>
      </c>
      <c r="AV47" s="5" t="s">
        <v>154</v>
      </c>
      <c r="AW47" s="6" t="str">
        <f>IF(SUM(AU47:AV47)=0,"－",SUM(AU47:AV47))</f>
        <v>－</v>
      </c>
      <c r="AX47" s="4">
        <v>1</v>
      </c>
      <c r="AY47" s="5" t="s">
        <v>154</v>
      </c>
      <c r="AZ47" s="6">
        <f>IF(SUM(AX47:AY47)=0,"－",SUM(AX47:AY47))</f>
        <v>1</v>
      </c>
      <c r="BA47" s="4"/>
      <c r="BB47" s="5"/>
      <c r="BC47" s="6"/>
      <c r="BD47" s="4">
        <f>IF(SUM(E47,H47,K47,N47,Q47,T47,W47,Z47,AC47,AF47,AI47,AL47,AO47,AR47,AU47,AX47)=0,"－",SUM(E47,H47,K47,N47,Q47,T47,W47,Z47,AC47,AF47,AI47,AL47,AO47,AR47,AU47,AX47))</f>
        <v>44993</v>
      </c>
      <c r="BE47" s="5">
        <f>IF(SUM(F47,I47,L47,O47,R47,U47,X47,AA47,AD47,AG47,AJ47,AM47,AP47,AS47,AV47,AY47)=0,"－",SUM(F47,I47,L47,O47,R47,U47,X47,AA47,AD47,AG47,AJ47,AM47,AP47,AS47,AV47,AY47))</f>
        <v>1002</v>
      </c>
      <c r="BF47" s="6">
        <f>IF(SUM(BD47:BE47)=0,"－",SUM(BD47:BE47))</f>
        <v>45995</v>
      </c>
    </row>
    <row r="48" spans="1:58" s="27" customFormat="1" ht="12.75" customHeight="1" x14ac:dyDescent="0.15">
      <c r="A48" s="47"/>
      <c r="B48" s="54"/>
      <c r="C48" s="85"/>
      <c r="D48" s="19" t="s">
        <v>27</v>
      </c>
      <c r="E48" s="4">
        <f>IF(SUM(E46:E47)=0,"－",SUM(E46:E47))</f>
        <v>235288</v>
      </c>
      <c r="F48" s="5">
        <f t="shared" ref="F48:AZ48" si="30">IF(SUM(F46:F47)=0,"－",SUM(F46:F47))</f>
        <v>4238</v>
      </c>
      <c r="G48" s="6">
        <f t="shared" si="0"/>
        <v>239526</v>
      </c>
      <c r="H48" s="4" t="str">
        <f t="shared" si="30"/>
        <v>－</v>
      </c>
      <c r="I48" s="5" t="str">
        <f t="shared" si="30"/>
        <v>－</v>
      </c>
      <c r="J48" s="6" t="str">
        <f t="shared" si="30"/>
        <v>－</v>
      </c>
      <c r="K48" s="4">
        <f t="shared" si="30"/>
        <v>40</v>
      </c>
      <c r="L48" s="5">
        <f t="shared" si="30"/>
        <v>2</v>
      </c>
      <c r="M48" s="6">
        <f t="shared" si="30"/>
        <v>42</v>
      </c>
      <c r="N48" s="4" t="str">
        <f t="shared" si="30"/>
        <v>－</v>
      </c>
      <c r="O48" s="5" t="str">
        <f t="shared" si="30"/>
        <v>－</v>
      </c>
      <c r="P48" s="6" t="str">
        <f t="shared" si="30"/>
        <v>－</v>
      </c>
      <c r="Q48" s="4">
        <f t="shared" si="30"/>
        <v>143</v>
      </c>
      <c r="R48" s="5">
        <f t="shared" si="30"/>
        <v>6</v>
      </c>
      <c r="S48" s="6">
        <f t="shared" si="30"/>
        <v>149</v>
      </c>
      <c r="T48" s="4">
        <f t="shared" si="30"/>
        <v>90</v>
      </c>
      <c r="U48" s="5" t="str">
        <f t="shared" si="30"/>
        <v>－</v>
      </c>
      <c r="V48" s="6">
        <f t="shared" si="30"/>
        <v>90</v>
      </c>
      <c r="W48" s="4" t="str">
        <f t="shared" si="30"/>
        <v>－</v>
      </c>
      <c r="X48" s="5" t="str">
        <f t="shared" si="30"/>
        <v>－</v>
      </c>
      <c r="Y48" s="6" t="str">
        <f t="shared" si="30"/>
        <v>－</v>
      </c>
      <c r="Z48" s="4" t="str">
        <f t="shared" si="30"/>
        <v>－</v>
      </c>
      <c r="AA48" s="5" t="str">
        <f t="shared" si="30"/>
        <v>－</v>
      </c>
      <c r="AB48" s="6" t="str">
        <f t="shared" si="30"/>
        <v>－</v>
      </c>
      <c r="AC48" s="4">
        <f t="shared" si="30"/>
        <v>97</v>
      </c>
      <c r="AD48" s="5">
        <f t="shared" si="30"/>
        <v>5</v>
      </c>
      <c r="AE48" s="6">
        <f t="shared" si="30"/>
        <v>102</v>
      </c>
      <c r="AF48" s="4" t="str">
        <f t="shared" si="30"/>
        <v>－</v>
      </c>
      <c r="AG48" s="5" t="str">
        <f t="shared" si="30"/>
        <v>－</v>
      </c>
      <c r="AH48" s="6" t="str">
        <f t="shared" si="30"/>
        <v>－</v>
      </c>
      <c r="AI48" s="4" t="str">
        <f t="shared" si="30"/>
        <v>－</v>
      </c>
      <c r="AJ48" s="5" t="str">
        <f t="shared" si="30"/>
        <v>－</v>
      </c>
      <c r="AK48" s="6" t="str">
        <f t="shared" si="30"/>
        <v>－</v>
      </c>
      <c r="AL48" s="4" t="str">
        <f t="shared" si="30"/>
        <v>－</v>
      </c>
      <c r="AM48" s="5" t="str">
        <f t="shared" si="30"/>
        <v>－</v>
      </c>
      <c r="AN48" s="6" t="str">
        <f t="shared" si="30"/>
        <v>－</v>
      </c>
      <c r="AO48" s="4" t="str">
        <f t="shared" si="30"/>
        <v>－</v>
      </c>
      <c r="AP48" s="5" t="str">
        <f t="shared" si="30"/>
        <v>－</v>
      </c>
      <c r="AQ48" s="6" t="str">
        <f t="shared" si="30"/>
        <v>－</v>
      </c>
      <c r="AR48" s="4" t="str">
        <f t="shared" si="30"/>
        <v>－</v>
      </c>
      <c r="AS48" s="5" t="str">
        <f t="shared" si="30"/>
        <v>－</v>
      </c>
      <c r="AT48" s="6" t="str">
        <f t="shared" si="30"/>
        <v>－</v>
      </c>
      <c r="AU48" s="4" t="str">
        <f t="shared" si="30"/>
        <v>－</v>
      </c>
      <c r="AV48" s="5" t="str">
        <f t="shared" si="30"/>
        <v>－</v>
      </c>
      <c r="AW48" s="6" t="str">
        <f t="shared" si="30"/>
        <v>－</v>
      </c>
      <c r="AX48" s="4">
        <f t="shared" si="30"/>
        <v>2</v>
      </c>
      <c r="AY48" s="5" t="str">
        <f t="shared" si="30"/>
        <v>－</v>
      </c>
      <c r="AZ48" s="6">
        <f t="shared" si="30"/>
        <v>2</v>
      </c>
      <c r="BA48" s="4"/>
      <c r="BB48" s="5"/>
      <c r="BC48" s="6"/>
      <c r="BD48" s="4">
        <f>IF(SUM(BD46:BD47)=0,"－",SUM(BD46:BD47))</f>
        <v>235660</v>
      </c>
      <c r="BE48" s="5">
        <f>IF(SUM(BE46:BE47)=0,"－",SUM(BE46:BE47))</f>
        <v>4251</v>
      </c>
      <c r="BF48" s="6">
        <f>IF(SUM(BF46:BF47)=0,"－",SUM(BF46:BF47))</f>
        <v>239911</v>
      </c>
    </row>
    <row r="49" spans="1:58" s="27" customFormat="1" ht="12.75" customHeight="1" x14ac:dyDescent="0.15">
      <c r="A49" s="47"/>
      <c r="B49" s="54"/>
      <c r="C49" s="57" t="s">
        <v>121</v>
      </c>
      <c r="D49" s="19" t="s">
        <v>57</v>
      </c>
      <c r="E49" s="4">
        <v>226329</v>
      </c>
      <c r="F49" s="5">
        <v>4656</v>
      </c>
      <c r="G49" s="6">
        <f t="shared" si="0"/>
        <v>230985</v>
      </c>
      <c r="H49" s="4" t="s">
        <v>154</v>
      </c>
      <c r="I49" s="5" t="s">
        <v>154</v>
      </c>
      <c r="J49" s="6" t="str">
        <f t="shared" si="1"/>
        <v>－</v>
      </c>
      <c r="K49" s="4">
        <v>46</v>
      </c>
      <c r="L49" s="5">
        <v>3</v>
      </c>
      <c r="M49" s="6">
        <f t="shared" si="2"/>
        <v>49</v>
      </c>
      <c r="N49" s="4" t="s">
        <v>154</v>
      </c>
      <c r="O49" s="5" t="s">
        <v>154</v>
      </c>
      <c r="P49" s="6" t="str">
        <f t="shared" si="3"/>
        <v>－</v>
      </c>
      <c r="Q49" s="4">
        <v>154</v>
      </c>
      <c r="R49" s="5">
        <v>3</v>
      </c>
      <c r="S49" s="6">
        <f t="shared" si="4"/>
        <v>157</v>
      </c>
      <c r="T49" s="4">
        <v>48</v>
      </c>
      <c r="U49" s="5" t="s">
        <v>154</v>
      </c>
      <c r="V49" s="6">
        <f t="shared" si="5"/>
        <v>48</v>
      </c>
      <c r="W49" s="4" t="s">
        <v>154</v>
      </c>
      <c r="X49" s="5" t="s">
        <v>154</v>
      </c>
      <c r="Y49" s="6" t="str">
        <f t="shared" si="6"/>
        <v>－</v>
      </c>
      <c r="Z49" s="4" t="s">
        <v>154</v>
      </c>
      <c r="AA49" s="5" t="s">
        <v>154</v>
      </c>
      <c r="AB49" s="6" t="str">
        <f t="shared" si="7"/>
        <v>－</v>
      </c>
      <c r="AC49" s="4">
        <v>26</v>
      </c>
      <c r="AD49" s="5">
        <v>7</v>
      </c>
      <c r="AE49" s="6">
        <f t="shared" si="8"/>
        <v>33</v>
      </c>
      <c r="AF49" s="4" t="s">
        <v>154</v>
      </c>
      <c r="AG49" s="5" t="s">
        <v>154</v>
      </c>
      <c r="AH49" s="6" t="str">
        <f t="shared" si="9"/>
        <v>－</v>
      </c>
      <c r="AI49" s="4" t="s">
        <v>154</v>
      </c>
      <c r="AJ49" s="5" t="s">
        <v>154</v>
      </c>
      <c r="AK49" s="6" t="str">
        <f t="shared" si="10"/>
        <v>－</v>
      </c>
      <c r="AL49" s="4" t="s">
        <v>154</v>
      </c>
      <c r="AM49" s="5" t="s">
        <v>154</v>
      </c>
      <c r="AN49" s="6" t="str">
        <f t="shared" si="11"/>
        <v>－</v>
      </c>
      <c r="AO49" s="4" t="s">
        <v>154</v>
      </c>
      <c r="AP49" s="5" t="s">
        <v>154</v>
      </c>
      <c r="AQ49" s="6" t="str">
        <f t="shared" si="12"/>
        <v>－</v>
      </c>
      <c r="AR49" s="4" t="s">
        <v>154</v>
      </c>
      <c r="AS49" s="5" t="s">
        <v>154</v>
      </c>
      <c r="AT49" s="6" t="str">
        <f t="shared" si="13"/>
        <v>－</v>
      </c>
      <c r="AU49" s="4" t="s">
        <v>154</v>
      </c>
      <c r="AV49" s="5" t="s">
        <v>154</v>
      </c>
      <c r="AW49" s="6" t="str">
        <f t="shared" si="14"/>
        <v>－</v>
      </c>
      <c r="AX49" s="4">
        <v>12</v>
      </c>
      <c r="AY49" s="5" t="s">
        <v>154</v>
      </c>
      <c r="AZ49" s="6">
        <f t="shared" si="15"/>
        <v>12</v>
      </c>
      <c r="BA49" s="4"/>
      <c r="BB49" s="5"/>
      <c r="BC49" s="6"/>
      <c r="BD49" s="4">
        <f t="shared" si="16"/>
        <v>226615</v>
      </c>
      <c r="BE49" s="5">
        <f t="shared" si="17"/>
        <v>4669</v>
      </c>
      <c r="BF49" s="6">
        <f t="shared" si="18"/>
        <v>231284</v>
      </c>
    </row>
    <row r="50" spans="1:58" s="27" customFormat="1" ht="12.75" customHeight="1" x14ac:dyDescent="0.15">
      <c r="A50" s="47"/>
      <c r="B50" s="54"/>
      <c r="C50" s="57"/>
      <c r="D50" s="19" t="s">
        <v>122</v>
      </c>
      <c r="E50" s="4">
        <v>114029</v>
      </c>
      <c r="F50" s="5">
        <v>1169</v>
      </c>
      <c r="G50" s="6">
        <f t="shared" si="0"/>
        <v>115198</v>
      </c>
      <c r="H50" s="4" t="s">
        <v>154</v>
      </c>
      <c r="I50" s="5" t="s">
        <v>154</v>
      </c>
      <c r="J50" s="6" t="str">
        <f t="shared" si="1"/>
        <v>－</v>
      </c>
      <c r="K50" s="4">
        <v>17</v>
      </c>
      <c r="L50" s="5">
        <v>1</v>
      </c>
      <c r="M50" s="6">
        <f t="shared" si="2"/>
        <v>18</v>
      </c>
      <c r="N50" s="4" t="s">
        <v>154</v>
      </c>
      <c r="O50" s="5" t="s">
        <v>154</v>
      </c>
      <c r="P50" s="6" t="str">
        <f t="shared" si="3"/>
        <v>－</v>
      </c>
      <c r="Q50" s="4">
        <v>69</v>
      </c>
      <c r="R50" s="5" t="s">
        <v>154</v>
      </c>
      <c r="S50" s="6">
        <f t="shared" si="4"/>
        <v>69</v>
      </c>
      <c r="T50" s="4">
        <v>11</v>
      </c>
      <c r="U50" s="5">
        <v>1</v>
      </c>
      <c r="V50" s="6">
        <f t="shared" si="5"/>
        <v>12</v>
      </c>
      <c r="W50" s="4" t="s">
        <v>154</v>
      </c>
      <c r="X50" s="5" t="s">
        <v>154</v>
      </c>
      <c r="Y50" s="6" t="str">
        <f t="shared" si="6"/>
        <v>－</v>
      </c>
      <c r="Z50" s="4" t="s">
        <v>154</v>
      </c>
      <c r="AA50" s="5" t="s">
        <v>154</v>
      </c>
      <c r="AB50" s="6" t="str">
        <f t="shared" si="7"/>
        <v>－</v>
      </c>
      <c r="AC50" s="4">
        <v>111</v>
      </c>
      <c r="AD50" s="5" t="s">
        <v>154</v>
      </c>
      <c r="AE50" s="6">
        <f t="shared" si="8"/>
        <v>111</v>
      </c>
      <c r="AF50" s="4" t="s">
        <v>154</v>
      </c>
      <c r="AG50" s="5" t="s">
        <v>154</v>
      </c>
      <c r="AH50" s="6" t="str">
        <f t="shared" si="9"/>
        <v>－</v>
      </c>
      <c r="AI50" s="4" t="s">
        <v>154</v>
      </c>
      <c r="AJ50" s="5" t="s">
        <v>154</v>
      </c>
      <c r="AK50" s="6" t="str">
        <f t="shared" si="10"/>
        <v>－</v>
      </c>
      <c r="AL50" s="4" t="s">
        <v>154</v>
      </c>
      <c r="AM50" s="5" t="s">
        <v>154</v>
      </c>
      <c r="AN50" s="6" t="str">
        <f t="shared" si="11"/>
        <v>－</v>
      </c>
      <c r="AO50" s="4" t="s">
        <v>154</v>
      </c>
      <c r="AP50" s="5" t="s">
        <v>154</v>
      </c>
      <c r="AQ50" s="6" t="str">
        <f t="shared" si="12"/>
        <v>－</v>
      </c>
      <c r="AR50" s="4" t="s">
        <v>154</v>
      </c>
      <c r="AS50" s="5" t="s">
        <v>154</v>
      </c>
      <c r="AT50" s="6" t="str">
        <f t="shared" si="13"/>
        <v>－</v>
      </c>
      <c r="AU50" s="4" t="s">
        <v>154</v>
      </c>
      <c r="AV50" s="5" t="s">
        <v>154</v>
      </c>
      <c r="AW50" s="6" t="str">
        <f t="shared" si="14"/>
        <v>－</v>
      </c>
      <c r="AX50" s="4">
        <v>2</v>
      </c>
      <c r="AY50" s="5">
        <v>1</v>
      </c>
      <c r="AZ50" s="6">
        <f t="shared" si="15"/>
        <v>3</v>
      </c>
      <c r="BA50" s="4"/>
      <c r="BB50" s="5"/>
      <c r="BC50" s="6"/>
      <c r="BD50" s="4">
        <f t="shared" si="16"/>
        <v>114239</v>
      </c>
      <c r="BE50" s="5">
        <f t="shared" si="17"/>
        <v>1172</v>
      </c>
      <c r="BF50" s="6">
        <f t="shared" si="18"/>
        <v>115411</v>
      </c>
    </row>
    <row r="51" spans="1:58" s="27" customFormat="1" ht="12.75" customHeight="1" x14ac:dyDescent="0.15">
      <c r="A51" s="47"/>
      <c r="B51" s="54"/>
      <c r="C51" s="57"/>
      <c r="D51" s="19" t="s">
        <v>27</v>
      </c>
      <c r="E51" s="4">
        <f>IF(SUM(E49:E50)=0,"－",SUM(E49:E50))</f>
        <v>340358</v>
      </c>
      <c r="F51" s="5">
        <f t="shared" ref="F51:AZ51" si="31">IF(SUM(F49:F50)=0,"－",SUM(F49:F50))</f>
        <v>5825</v>
      </c>
      <c r="G51" s="6">
        <f t="shared" si="0"/>
        <v>346183</v>
      </c>
      <c r="H51" s="4" t="str">
        <f t="shared" si="31"/>
        <v>－</v>
      </c>
      <c r="I51" s="5" t="str">
        <f t="shared" si="31"/>
        <v>－</v>
      </c>
      <c r="J51" s="6" t="str">
        <f t="shared" si="31"/>
        <v>－</v>
      </c>
      <c r="K51" s="4">
        <f t="shared" si="31"/>
        <v>63</v>
      </c>
      <c r="L51" s="5">
        <f t="shared" si="31"/>
        <v>4</v>
      </c>
      <c r="M51" s="6">
        <f t="shared" si="31"/>
        <v>67</v>
      </c>
      <c r="N51" s="4" t="str">
        <f t="shared" si="31"/>
        <v>－</v>
      </c>
      <c r="O51" s="5" t="str">
        <f t="shared" si="31"/>
        <v>－</v>
      </c>
      <c r="P51" s="6" t="str">
        <f t="shared" si="31"/>
        <v>－</v>
      </c>
      <c r="Q51" s="4">
        <f t="shared" si="31"/>
        <v>223</v>
      </c>
      <c r="R51" s="5">
        <f t="shared" si="31"/>
        <v>3</v>
      </c>
      <c r="S51" s="6">
        <f t="shared" si="31"/>
        <v>226</v>
      </c>
      <c r="T51" s="4">
        <f t="shared" si="31"/>
        <v>59</v>
      </c>
      <c r="U51" s="5">
        <f t="shared" si="31"/>
        <v>1</v>
      </c>
      <c r="V51" s="6">
        <f t="shared" si="31"/>
        <v>60</v>
      </c>
      <c r="W51" s="4" t="str">
        <f t="shared" si="31"/>
        <v>－</v>
      </c>
      <c r="X51" s="5" t="str">
        <f t="shared" si="31"/>
        <v>－</v>
      </c>
      <c r="Y51" s="6" t="str">
        <f t="shared" si="31"/>
        <v>－</v>
      </c>
      <c r="Z51" s="4" t="str">
        <f t="shared" si="31"/>
        <v>－</v>
      </c>
      <c r="AA51" s="5" t="str">
        <f t="shared" si="31"/>
        <v>－</v>
      </c>
      <c r="AB51" s="6" t="str">
        <f t="shared" si="31"/>
        <v>－</v>
      </c>
      <c r="AC51" s="4">
        <f t="shared" si="31"/>
        <v>137</v>
      </c>
      <c r="AD51" s="5">
        <f t="shared" si="31"/>
        <v>7</v>
      </c>
      <c r="AE51" s="6">
        <f t="shared" si="31"/>
        <v>144</v>
      </c>
      <c r="AF51" s="4" t="str">
        <f t="shared" si="31"/>
        <v>－</v>
      </c>
      <c r="AG51" s="5" t="str">
        <f t="shared" si="31"/>
        <v>－</v>
      </c>
      <c r="AH51" s="6" t="str">
        <f t="shared" si="31"/>
        <v>－</v>
      </c>
      <c r="AI51" s="4" t="str">
        <f t="shared" si="31"/>
        <v>－</v>
      </c>
      <c r="AJ51" s="5" t="str">
        <f t="shared" si="31"/>
        <v>－</v>
      </c>
      <c r="AK51" s="6" t="str">
        <f t="shared" si="31"/>
        <v>－</v>
      </c>
      <c r="AL51" s="4" t="str">
        <f t="shared" si="31"/>
        <v>－</v>
      </c>
      <c r="AM51" s="5" t="str">
        <f t="shared" si="31"/>
        <v>－</v>
      </c>
      <c r="AN51" s="6" t="str">
        <f t="shared" si="31"/>
        <v>－</v>
      </c>
      <c r="AO51" s="4" t="str">
        <f t="shared" si="31"/>
        <v>－</v>
      </c>
      <c r="AP51" s="5" t="str">
        <f t="shared" si="31"/>
        <v>－</v>
      </c>
      <c r="AQ51" s="6" t="str">
        <f t="shared" si="31"/>
        <v>－</v>
      </c>
      <c r="AR51" s="4" t="str">
        <f t="shared" si="31"/>
        <v>－</v>
      </c>
      <c r="AS51" s="5" t="str">
        <f t="shared" si="31"/>
        <v>－</v>
      </c>
      <c r="AT51" s="6" t="str">
        <f t="shared" si="31"/>
        <v>－</v>
      </c>
      <c r="AU51" s="4" t="str">
        <f t="shared" si="31"/>
        <v>－</v>
      </c>
      <c r="AV51" s="5" t="str">
        <f t="shared" si="31"/>
        <v>－</v>
      </c>
      <c r="AW51" s="6" t="str">
        <f t="shared" si="31"/>
        <v>－</v>
      </c>
      <c r="AX51" s="4">
        <f t="shared" si="31"/>
        <v>14</v>
      </c>
      <c r="AY51" s="5">
        <f t="shared" si="31"/>
        <v>1</v>
      </c>
      <c r="AZ51" s="6">
        <f t="shared" si="31"/>
        <v>15</v>
      </c>
      <c r="BA51" s="4"/>
      <c r="BB51" s="5"/>
      <c r="BC51" s="6"/>
      <c r="BD51" s="4">
        <f>IF(SUM(BD49:BD50)=0,"－",SUM(BD49:BD50))</f>
        <v>340854</v>
      </c>
      <c r="BE51" s="5">
        <f>IF(SUM(BE49:BE50)=0,"－",SUM(BE49:BE50))</f>
        <v>5841</v>
      </c>
      <c r="BF51" s="6">
        <f>IF(SUM(BF49:BF50)=0,"－",SUM(BF49:BF50))</f>
        <v>346695</v>
      </c>
    </row>
    <row r="52" spans="1:58" s="27" customFormat="1" ht="12.75" customHeight="1" x14ac:dyDescent="0.15">
      <c r="A52" s="47"/>
      <c r="B52" s="54"/>
      <c r="C52" s="58" t="s">
        <v>58</v>
      </c>
      <c r="D52" s="59"/>
      <c r="E52" s="4">
        <v>382576</v>
      </c>
      <c r="F52" s="5">
        <v>2137</v>
      </c>
      <c r="G52" s="6">
        <f t="shared" si="0"/>
        <v>384713</v>
      </c>
      <c r="H52" s="4" t="s">
        <v>154</v>
      </c>
      <c r="I52" s="5" t="s">
        <v>154</v>
      </c>
      <c r="J52" s="6" t="str">
        <f t="shared" si="1"/>
        <v>－</v>
      </c>
      <c r="K52" s="4">
        <v>46</v>
      </c>
      <c r="L52" s="5">
        <v>9</v>
      </c>
      <c r="M52" s="6">
        <f t="shared" si="2"/>
        <v>55</v>
      </c>
      <c r="N52" s="4" t="s">
        <v>154</v>
      </c>
      <c r="O52" s="5" t="s">
        <v>154</v>
      </c>
      <c r="P52" s="6" t="str">
        <f t="shared" si="3"/>
        <v>－</v>
      </c>
      <c r="Q52" s="4">
        <v>233</v>
      </c>
      <c r="R52" s="5">
        <v>1</v>
      </c>
      <c r="S52" s="6">
        <f t="shared" si="4"/>
        <v>234</v>
      </c>
      <c r="T52" s="4">
        <v>15</v>
      </c>
      <c r="U52" s="5" t="s">
        <v>154</v>
      </c>
      <c r="V52" s="6">
        <f t="shared" si="5"/>
        <v>15</v>
      </c>
      <c r="W52" s="4" t="s">
        <v>154</v>
      </c>
      <c r="X52" s="5" t="s">
        <v>154</v>
      </c>
      <c r="Y52" s="6" t="str">
        <f t="shared" si="6"/>
        <v>－</v>
      </c>
      <c r="Z52" s="4" t="s">
        <v>154</v>
      </c>
      <c r="AA52" s="5" t="s">
        <v>154</v>
      </c>
      <c r="AB52" s="6" t="str">
        <f t="shared" si="7"/>
        <v>－</v>
      </c>
      <c r="AC52" s="4">
        <v>33</v>
      </c>
      <c r="AD52" s="5">
        <v>2</v>
      </c>
      <c r="AE52" s="6">
        <f t="shared" si="8"/>
        <v>35</v>
      </c>
      <c r="AF52" s="4" t="s">
        <v>154</v>
      </c>
      <c r="AG52" s="5" t="s">
        <v>154</v>
      </c>
      <c r="AH52" s="6" t="str">
        <f t="shared" si="9"/>
        <v>－</v>
      </c>
      <c r="AI52" s="4" t="s">
        <v>154</v>
      </c>
      <c r="AJ52" s="5" t="s">
        <v>154</v>
      </c>
      <c r="AK52" s="6" t="str">
        <f t="shared" si="10"/>
        <v>－</v>
      </c>
      <c r="AL52" s="4" t="s">
        <v>154</v>
      </c>
      <c r="AM52" s="5" t="s">
        <v>154</v>
      </c>
      <c r="AN52" s="6" t="str">
        <f t="shared" si="11"/>
        <v>－</v>
      </c>
      <c r="AO52" s="4" t="s">
        <v>154</v>
      </c>
      <c r="AP52" s="5" t="s">
        <v>154</v>
      </c>
      <c r="AQ52" s="6" t="str">
        <f t="shared" si="12"/>
        <v>－</v>
      </c>
      <c r="AR52" s="4" t="s">
        <v>154</v>
      </c>
      <c r="AS52" s="5" t="s">
        <v>154</v>
      </c>
      <c r="AT52" s="6" t="str">
        <f t="shared" si="13"/>
        <v>－</v>
      </c>
      <c r="AU52" s="4" t="s">
        <v>154</v>
      </c>
      <c r="AV52" s="5" t="s">
        <v>154</v>
      </c>
      <c r="AW52" s="6" t="str">
        <f t="shared" si="14"/>
        <v>－</v>
      </c>
      <c r="AX52" s="4">
        <v>13</v>
      </c>
      <c r="AY52" s="5" t="s">
        <v>154</v>
      </c>
      <c r="AZ52" s="6">
        <f t="shared" si="15"/>
        <v>13</v>
      </c>
      <c r="BA52" s="4"/>
      <c r="BB52" s="5"/>
      <c r="BC52" s="6"/>
      <c r="BD52" s="4">
        <f t="shared" si="16"/>
        <v>382916</v>
      </c>
      <c r="BE52" s="5">
        <f t="shared" si="17"/>
        <v>2149</v>
      </c>
      <c r="BF52" s="6">
        <f t="shared" si="18"/>
        <v>385065</v>
      </c>
    </row>
    <row r="53" spans="1:58" s="27" customFormat="1" ht="12.75" customHeight="1" x14ac:dyDescent="0.15">
      <c r="A53" s="47"/>
      <c r="B53" s="54" t="s">
        <v>59</v>
      </c>
      <c r="C53" s="57" t="s">
        <v>163</v>
      </c>
      <c r="D53" s="19" t="s">
        <v>59</v>
      </c>
      <c r="E53" s="4">
        <v>344840</v>
      </c>
      <c r="F53" s="5">
        <v>3763</v>
      </c>
      <c r="G53" s="6">
        <f t="shared" si="0"/>
        <v>348603</v>
      </c>
      <c r="H53" s="4" t="s">
        <v>154</v>
      </c>
      <c r="I53" s="5" t="s">
        <v>154</v>
      </c>
      <c r="J53" s="6" t="str">
        <f t="shared" si="1"/>
        <v>－</v>
      </c>
      <c r="K53" s="4">
        <v>19</v>
      </c>
      <c r="L53" s="5" t="s">
        <v>154</v>
      </c>
      <c r="M53" s="6">
        <f t="shared" si="2"/>
        <v>19</v>
      </c>
      <c r="N53" s="4" t="s">
        <v>154</v>
      </c>
      <c r="O53" s="5" t="s">
        <v>154</v>
      </c>
      <c r="P53" s="6" t="str">
        <f t="shared" si="3"/>
        <v>－</v>
      </c>
      <c r="Q53" s="4">
        <v>209</v>
      </c>
      <c r="R53" s="5">
        <v>2</v>
      </c>
      <c r="S53" s="6">
        <f t="shared" si="4"/>
        <v>211</v>
      </c>
      <c r="T53" s="4">
        <v>21</v>
      </c>
      <c r="U53" s="5" t="s">
        <v>154</v>
      </c>
      <c r="V53" s="6">
        <f t="shared" si="5"/>
        <v>21</v>
      </c>
      <c r="W53" s="4" t="s">
        <v>154</v>
      </c>
      <c r="X53" s="5" t="s">
        <v>154</v>
      </c>
      <c r="Y53" s="6" t="str">
        <f t="shared" si="6"/>
        <v>－</v>
      </c>
      <c r="Z53" s="4" t="s">
        <v>154</v>
      </c>
      <c r="AA53" s="5" t="s">
        <v>154</v>
      </c>
      <c r="AB53" s="6" t="str">
        <f t="shared" si="7"/>
        <v>－</v>
      </c>
      <c r="AC53" s="4">
        <v>25</v>
      </c>
      <c r="AD53" s="5" t="s">
        <v>154</v>
      </c>
      <c r="AE53" s="6">
        <f t="shared" si="8"/>
        <v>25</v>
      </c>
      <c r="AF53" s="4" t="s">
        <v>154</v>
      </c>
      <c r="AG53" s="5" t="s">
        <v>154</v>
      </c>
      <c r="AH53" s="6" t="str">
        <f t="shared" si="9"/>
        <v>－</v>
      </c>
      <c r="AI53" s="4" t="s">
        <v>154</v>
      </c>
      <c r="AJ53" s="5" t="s">
        <v>154</v>
      </c>
      <c r="AK53" s="6" t="str">
        <f t="shared" si="10"/>
        <v>－</v>
      </c>
      <c r="AL53" s="4" t="s">
        <v>154</v>
      </c>
      <c r="AM53" s="5" t="s">
        <v>154</v>
      </c>
      <c r="AN53" s="6" t="str">
        <f t="shared" si="11"/>
        <v>－</v>
      </c>
      <c r="AO53" s="4" t="s">
        <v>154</v>
      </c>
      <c r="AP53" s="5" t="s">
        <v>154</v>
      </c>
      <c r="AQ53" s="6" t="str">
        <f t="shared" si="12"/>
        <v>－</v>
      </c>
      <c r="AR53" s="4" t="s">
        <v>154</v>
      </c>
      <c r="AS53" s="5" t="s">
        <v>154</v>
      </c>
      <c r="AT53" s="6" t="str">
        <f t="shared" si="13"/>
        <v>－</v>
      </c>
      <c r="AU53" s="4" t="s">
        <v>154</v>
      </c>
      <c r="AV53" s="5" t="s">
        <v>154</v>
      </c>
      <c r="AW53" s="6" t="str">
        <f t="shared" si="14"/>
        <v>－</v>
      </c>
      <c r="AX53" s="4">
        <v>11</v>
      </c>
      <c r="AY53" s="5" t="s">
        <v>154</v>
      </c>
      <c r="AZ53" s="6">
        <f t="shared" si="15"/>
        <v>11</v>
      </c>
      <c r="BA53" s="4"/>
      <c r="BB53" s="5"/>
      <c r="BC53" s="6"/>
      <c r="BD53" s="4">
        <f t="shared" si="16"/>
        <v>345125</v>
      </c>
      <c r="BE53" s="5">
        <f t="shared" si="17"/>
        <v>3765</v>
      </c>
      <c r="BF53" s="6">
        <f t="shared" si="18"/>
        <v>348890</v>
      </c>
    </row>
    <row r="54" spans="1:58" s="27" customFormat="1" ht="12.75" customHeight="1" x14ac:dyDescent="0.15">
      <c r="A54" s="47"/>
      <c r="B54" s="54"/>
      <c r="C54" s="57"/>
      <c r="D54" s="19" t="s">
        <v>164</v>
      </c>
      <c r="E54" s="4">
        <v>96023</v>
      </c>
      <c r="F54" s="5">
        <v>922</v>
      </c>
      <c r="G54" s="6">
        <f t="shared" si="0"/>
        <v>96945</v>
      </c>
      <c r="H54" s="4" t="s">
        <v>154</v>
      </c>
      <c r="I54" s="5" t="s">
        <v>154</v>
      </c>
      <c r="J54" s="6" t="str">
        <f t="shared" si="1"/>
        <v>－</v>
      </c>
      <c r="K54" s="4">
        <v>6</v>
      </c>
      <c r="L54" s="5">
        <v>1</v>
      </c>
      <c r="M54" s="6">
        <f t="shared" si="2"/>
        <v>7</v>
      </c>
      <c r="N54" s="4" t="s">
        <v>154</v>
      </c>
      <c r="O54" s="5" t="s">
        <v>154</v>
      </c>
      <c r="P54" s="6" t="str">
        <f t="shared" si="3"/>
        <v>－</v>
      </c>
      <c r="Q54" s="4">
        <v>90</v>
      </c>
      <c r="R54" s="5" t="s">
        <v>154</v>
      </c>
      <c r="S54" s="6">
        <f t="shared" si="4"/>
        <v>90</v>
      </c>
      <c r="T54" s="4">
        <v>18</v>
      </c>
      <c r="U54" s="5" t="s">
        <v>154</v>
      </c>
      <c r="V54" s="6">
        <f t="shared" si="5"/>
        <v>18</v>
      </c>
      <c r="W54" s="4" t="s">
        <v>154</v>
      </c>
      <c r="X54" s="5" t="s">
        <v>154</v>
      </c>
      <c r="Y54" s="6" t="str">
        <f t="shared" si="6"/>
        <v>－</v>
      </c>
      <c r="Z54" s="4" t="s">
        <v>154</v>
      </c>
      <c r="AA54" s="5" t="s">
        <v>154</v>
      </c>
      <c r="AB54" s="6" t="str">
        <f t="shared" si="7"/>
        <v>－</v>
      </c>
      <c r="AC54" s="4">
        <v>1</v>
      </c>
      <c r="AD54" s="5">
        <v>3</v>
      </c>
      <c r="AE54" s="6">
        <f t="shared" si="8"/>
        <v>4</v>
      </c>
      <c r="AF54" s="4" t="s">
        <v>154</v>
      </c>
      <c r="AG54" s="5" t="s">
        <v>154</v>
      </c>
      <c r="AH54" s="6" t="str">
        <f t="shared" si="9"/>
        <v>－</v>
      </c>
      <c r="AI54" s="4" t="s">
        <v>154</v>
      </c>
      <c r="AJ54" s="5" t="s">
        <v>154</v>
      </c>
      <c r="AK54" s="6" t="str">
        <f t="shared" si="10"/>
        <v>－</v>
      </c>
      <c r="AL54" s="4" t="s">
        <v>154</v>
      </c>
      <c r="AM54" s="5" t="s">
        <v>154</v>
      </c>
      <c r="AN54" s="6" t="str">
        <f t="shared" si="11"/>
        <v>－</v>
      </c>
      <c r="AO54" s="4" t="s">
        <v>154</v>
      </c>
      <c r="AP54" s="5" t="s">
        <v>154</v>
      </c>
      <c r="AQ54" s="6" t="str">
        <f t="shared" si="12"/>
        <v>－</v>
      </c>
      <c r="AR54" s="4" t="s">
        <v>154</v>
      </c>
      <c r="AS54" s="5" t="s">
        <v>154</v>
      </c>
      <c r="AT54" s="6" t="str">
        <f t="shared" si="13"/>
        <v>－</v>
      </c>
      <c r="AU54" s="4" t="s">
        <v>154</v>
      </c>
      <c r="AV54" s="5" t="s">
        <v>154</v>
      </c>
      <c r="AW54" s="6" t="str">
        <f t="shared" si="14"/>
        <v>－</v>
      </c>
      <c r="AX54" s="4">
        <v>2</v>
      </c>
      <c r="AY54" s="5" t="s">
        <v>154</v>
      </c>
      <c r="AZ54" s="6">
        <f t="shared" si="15"/>
        <v>2</v>
      </c>
      <c r="BA54" s="4"/>
      <c r="BB54" s="5"/>
      <c r="BC54" s="6"/>
      <c r="BD54" s="4">
        <f t="shared" si="16"/>
        <v>96140</v>
      </c>
      <c r="BE54" s="5">
        <f t="shared" si="17"/>
        <v>926</v>
      </c>
      <c r="BF54" s="6">
        <f t="shared" si="18"/>
        <v>97066</v>
      </c>
    </row>
    <row r="55" spans="1:58" s="27" customFormat="1" ht="12.75" customHeight="1" x14ac:dyDescent="0.15">
      <c r="A55" s="47"/>
      <c r="B55" s="54"/>
      <c r="C55" s="57"/>
      <c r="D55" s="19" t="s">
        <v>27</v>
      </c>
      <c r="E55" s="4">
        <f>IF(SUM(E53:E54)=0,"－",SUM(E53:E54))</f>
        <v>440863</v>
      </c>
      <c r="F55" s="5">
        <f t="shared" ref="F55:AZ55" si="32">IF(SUM(F53:F54)=0,"－",SUM(F53:F54))</f>
        <v>4685</v>
      </c>
      <c r="G55" s="6">
        <f t="shared" si="0"/>
        <v>445548</v>
      </c>
      <c r="H55" s="4" t="str">
        <f t="shared" si="32"/>
        <v>－</v>
      </c>
      <c r="I55" s="5" t="str">
        <f t="shared" si="32"/>
        <v>－</v>
      </c>
      <c r="J55" s="6" t="str">
        <f t="shared" si="32"/>
        <v>－</v>
      </c>
      <c r="K55" s="4">
        <f t="shared" si="32"/>
        <v>25</v>
      </c>
      <c r="L55" s="5">
        <f t="shared" si="32"/>
        <v>1</v>
      </c>
      <c r="M55" s="6">
        <f t="shared" si="32"/>
        <v>26</v>
      </c>
      <c r="N55" s="4" t="str">
        <f t="shared" si="32"/>
        <v>－</v>
      </c>
      <c r="O55" s="5" t="str">
        <f t="shared" si="32"/>
        <v>－</v>
      </c>
      <c r="P55" s="6" t="str">
        <f t="shared" si="32"/>
        <v>－</v>
      </c>
      <c r="Q55" s="4">
        <f t="shared" si="32"/>
        <v>299</v>
      </c>
      <c r="R55" s="5">
        <f t="shared" si="32"/>
        <v>2</v>
      </c>
      <c r="S55" s="6">
        <f t="shared" si="32"/>
        <v>301</v>
      </c>
      <c r="T55" s="4">
        <f t="shared" si="32"/>
        <v>39</v>
      </c>
      <c r="U55" s="5" t="str">
        <f t="shared" si="32"/>
        <v>－</v>
      </c>
      <c r="V55" s="6">
        <f t="shared" si="32"/>
        <v>39</v>
      </c>
      <c r="W55" s="4" t="str">
        <f t="shared" si="32"/>
        <v>－</v>
      </c>
      <c r="X55" s="5" t="str">
        <f t="shared" si="32"/>
        <v>－</v>
      </c>
      <c r="Y55" s="6" t="str">
        <f t="shared" si="32"/>
        <v>－</v>
      </c>
      <c r="Z55" s="4" t="str">
        <f t="shared" si="32"/>
        <v>－</v>
      </c>
      <c r="AA55" s="5" t="str">
        <f t="shared" si="32"/>
        <v>－</v>
      </c>
      <c r="AB55" s="6" t="str">
        <f t="shared" si="32"/>
        <v>－</v>
      </c>
      <c r="AC55" s="4">
        <f t="shared" si="32"/>
        <v>26</v>
      </c>
      <c r="AD55" s="5">
        <f t="shared" si="32"/>
        <v>3</v>
      </c>
      <c r="AE55" s="6">
        <f t="shared" si="32"/>
        <v>29</v>
      </c>
      <c r="AF55" s="4" t="str">
        <f t="shared" si="32"/>
        <v>－</v>
      </c>
      <c r="AG55" s="5" t="str">
        <f t="shared" si="32"/>
        <v>－</v>
      </c>
      <c r="AH55" s="6" t="str">
        <f t="shared" si="32"/>
        <v>－</v>
      </c>
      <c r="AI55" s="4" t="str">
        <f t="shared" si="32"/>
        <v>－</v>
      </c>
      <c r="AJ55" s="5" t="str">
        <f t="shared" si="32"/>
        <v>－</v>
      </c>
      <c r="AK55" s="6" t="str">
        <f t="shared" si="32"/>
        <v>－</v>
      </c>
      <c r="AL55" s="4" t="str">
        <f t="shared" si="32"/>
        <v>－</v>
      </c>
      <c r="AM55" s="5" t="str">
        <f t="shared" si="32"/>
        <v>－</v>
      </c>
      <c r="AN55" s="6" t="str">
        <f t="shared" si="32"/>
        <v>－</v>
      </c>
      <c r="AO55" s="4" t="str">
        <f t="shared" si="32"/>
        <v>－</v>
      </c>
      <c r="AP55" s="5" t="str">
        <f t="shared" si="32"/>
        <v>－</v>
      </c>
      <c r="AQ55" s="6" t="str">
        <f t="shared" si="32"/>
        <v>－</v>
      </c>
      <c r="AR55" s="4" t="str">
        <f t="shared" si="32"/>
        <v>－</v>
      </c>
      <c r="AS55" s="5" t="str">
        <f t="shared" si="32"/>
        <v>－</v>
      </c>
      <c r="AT55" s="6" t="str">
        <f t="shared" si="32"/>
        <v>－</v>
      </c>
      <c r="AU55" s="4" t="str">
        <f t="shared" si="32"/>
        <v>－</v>
      </c>
      <c r="AV55" s="5" t="str">
        <f t="shared" si="32"/>
        <v>－</v>
      </c>
      <c r="AW55" s="6" t="str">
        <f t="shared" si="32"/>
        <v>－</v>
      </c>
      <c r="AX55" s="4">
        <f t="shared" si="32"/>
        <v>13</v>
      </c>
      <c r="AY55" s="5" t="str">
        <f t="shared" si="32"/>
        <v>－</v>
      </c>
      <c r="AZ55" s="6">
        <f t="shared" si="32"/>
        <v>13</v>
      </c>
      <c r="BA55" s="4"/>
      <c r="BB55" s="5"/>
      <c r="BC55" s="6"/>
      <c r="BD55" s="4">
        <f>IF(SUM(BD53:BD54)=0,"－",SUM(BD53:BD54))</f>
        <v>441265</v>
      </c>
      <c r="BE55" s="5">
        <f>IF(SUM(BE53:BE54)=0,"－",SUM(BE53:BE54))</f>
        <v>4691</v>
      </c>
      <c r="BF55" s="6">
        <f>IF(SUM(BF53:BF54)=0,"－",SUM(BF53:BF54))</f>
        <v>445956</v>
      </c>
    </row>
    <row r="56" spans="1:58" s="27" customFormat="1" ht="12.75" customHeight="1" x14ac:dyDescent="0.15">
      <c r="A56" s="47"/>
      <c r="B56" s="54"/>
      <c r="C56" s="45" t="s">
        <v>29</v>
      </c>
      <c r="D56" s="37"/>
      <c r="E56" s="4">
        <v>187237</v>
      </c>
      <c r="F56" s="5">
        <v>4110</v>
      </c>
      <c r="G56" s="6">
        <f t="shared" si="0"/>
        <v>191347</v>
      </c>
      <c r="H56" s="4" t="s">
        <v>154</v>
      </c>
      <c r="I56" s="5" t="s">
        <v>154</v>
      </c>
      <c r="J56" s="6" t="str">
        <f>IF(SUM(H56:I56)=0,"－",SUM(H56:I56))</f>
        <v>－</v>
      </c>
      <c r="K56" s="4">
        <v>17</v>
      </c>
      <c r="L56" s="5" t="s">
        <v>154</v>
      </c>
      <c r="M56" s="6">
        <f>IF(SUM(K56:L56)=0,"－",SUM(K56:L56))</f>
        <v>17</v>
      </c>
      <c r="N56" s="4" t="s">
        <v>154</v>
      </c>
      <c r="O56" s="5" t="s">
        <v>154</v>
      </c>
      <c r="P56" s="6" t="str">
        <f>IF(SUM(N56:O56)=0,"－",SUM(N56:O56))</f>
        <v>－</v>
      </c>
      <c r="Q56" s="4">
        <v>134</v>
      </c>
      <c r="R56" s="5">
        <v>4</v>
      </c>
      <c r="S56" s="6">
        <f>IF(SUM(Q56:R56)=0,"－",SUM(Q56:R56))</f>
        <v>138</v>
      </c>
      <c r="T56" s="4">
        <v>16</v>
      </c>
      <c r="U56" s="5" t="s">
        <v>154</v>
      </c>
      <c r="V56" s="6">
        <f>IF(SUM(T56:U56)=0,"－",SUM(T56:U56))</f>
        <v>16</v>
      </c>
      <c r="W56" s="4" t="s">
        <v>154</v>
      </c>
      <c r="X56" s="5" t="s">
        <v>154</v>
      </c>
      <c r="Y56" s="6" t="str">
        <f>IF(SUM(W56:X56)=0,"－",SUM(W56:X56))</f>
        <v>－</v>
      </c>
      <c r="Z56" s="4" t="s">
        <v>154</v>
      </c>
      <c r="AA56" s="5" t="s">
        <v>154</v>
      </c>
      <c r="AB56" s="6" t="str">
        <f>IF(SUM(Z56:AA56)=0,"－",SUM(Z56:AA56))</f>
        <v>－</v>
      </c>
      <c r="AC56" s="4">
        <v>69</v>
      </c>
      <c r="AD56" s="5" t="s">
        <v>154</v>
      </c>
      <c r="AE56" s="6">
        <f>IF(SUM(AC56:AD56)=0,"－",SUM(AC56:AD56))</f>
        <v>69</v>
      </c>
      <c r="AF56" s="4" t="s">
        <v>154</v>
      </c>
      <c r="AG56" s="5" t="s">
        <v>154</v>
      </c>
      <c r="AH56" s="6" t="str">
        <f>IF(SUM(AF56:AG56)=0,"－",SUM(AF56:AG56))</f>
        <v>－</v>
      </c>
      <c r="AI56" s="4" t="s">
        <v>154</v>
      </c>
      <c r="AJ56" s="5" t="s">
        <v>154</v>
      </c>
      <c r="AK56" s="6" t="str">
        <f>IF(SUM(AI56:AJ56)=0,"－",SUM(AI56:AJ56))</f>
        <v>－</v>
      </c>
      <c r="AL56" s="4" t="s">
        <v>154</v>
      </c>
      <c r="AM56" s="5" t="s">
        <v>154</v>
      </c>
      <c r="AN56" s="6" t="str">
        <f>IF(SUM(AL56:AM56)=0,"－",SUM(AL56:AM56))</f>
        <v>－</v>
      </c>
      <c r="AO56" s="4" t="s">
        <v>154</v>
      </c>
      <c r="AP56" s="5" t="s">
        <v>154</v>
      </c>
      <c r="AQ56" s="6" t="str">
        <f>IF(SUM(AO56:AP56)=0,"－",SUM(AO56:AP56))</f>
        <v>－</v>
      </c>
      <c r="AR56" s="4" t="s">
        <v>154</v>
      </c>
      <c r="AS56" s="5" t="s">
        <v>154</v>
      </c>
      <c r="AT56" s="6" t="str">
        <f>IF(SUM(AR56:AS56)=0,"－",SUM(AR56:AS56))</f>
        <v>－</v>
      </c>
      <c r="AU56" s="4" t="s">
        <v>154</v>
      </c>
      <c r="AV56" s="5" t="s">
        <v>154</v>
      </c>
      <c r="AW56" s="6" t="str">
        <f>IF(SUM(AU56:AV56)=0,"－",SUM(AU56:AV56))</f>
        <v>－</v>
      </c>
      <c r="AX56" s="4">
        <v>34</v>
      </c>
      <c r="AY56" s="5">
        <v>2</v>
      </c>
      <c r="AZ56" s="6">
        <f>IF(SUM(AX56:AY56)=0,"－",SUM(AX56:AY56))</f>
        <v>36</v>
      </c>
      <c r="BA56" s="4"/>
      <c r="BB56" s="5"/>
      <c r="BC56" s="6"/>
      <c r="BD56" s="4">
        <f>IF(SUM(E56,H56,K56,N56,Q56,T56,W56,Z56,AC56,AF56,AI56,AL56,AO56,AR56,AU56,AX56)=0,"－",SUM(E56,H56,K56,N56,Q56,T56,W56,Z56,AC56,AF56,AI56,AL56,AO56,AR56,AU56,AX56))</f>
        <v>187507</v>
      </c>
      <c r="BE56" s="5">
        <f>IF(SUM(F56,I56,L56,O56,R56,U56,X56,AA56,AD56,AG56,AJ56,AM56,AP56,AS56,AV56,AY56)=0,"－",SUM(F56,I56,L56,O56,R56,U56,X56,AA56,AD56,AG56,AJ56,AM56,AP56,AS56,AV56,AY56))</f>
        <v>4116</v>
      </c>
      <c r="BF56" s="6">
        <f>IF(SUM(BD56:BE56)=0,"－",SUM(BD56:BE56))</f>
        <v>191623</v>
      </c>
    </row>
    <row r="57" spans="1:58" s="27" customFormat="1" ht="12.75" customHeight="1" x14ac:dyDescent="0.15">
      <c r="A57" s="47"/>
      <c r="B57" s="54"/>
      <c r="C57" s="58" t="s">
        <v>5</v>
      </c>
      <c r="D57" s="87"/>
      <c r="E57" s="4">
        <v>320321</v>
      </c>
      <c r="F57" s="5">
        <v>1542</v>
      </c>
      <c r="G57" s="6">
        <f t="shared" si="0"/>
        <v>321863</v>
      </c>
      <c r="H57" s="4" t="s">
        <v>154</v>
      </c>
      <c r="I57" s="5" t="s">
        <v>154</v>
      </c>
      <c r="J57" s="6" t="str">
        <f t="shared" si="1"/>
        <v>－</v>
      </c>
      <c r="K57" s="4">
        <v>17</v>
      </c>
      <c r="L57" s="5" t="s">
        <v>154</v>
      </c>
      <c r="M57" s="6">
        <f t="shared" si="2"/>
        <v>17</v>
      </c>
      <c r="N57" s="4" t="s">
        <v>154</v>
      </c>
      <c r="O57" s="5" t="s">
        <v>154</v>
      </c>
      <c r="P57" s="6" t="str">
        <f t="shared" si="3"/>
        <v>－</v>
      </c>
      <c r="Q57" s="4">
        <v>173</v>
      </c>
      <c r="R57" s="5" t="s">
        <v>154</v>
      </c>
      <c r="S57" s="6">
        <f t="shared" si="4"/>
        <v>173</v>
      </c>
      <c r="T57" s="4">
        <v>19</v>
      </c>
      <c r="U57" s="5" t="s">
        <v>154</v>
      </c>
      <c r="V57" s="6">
        <f t="shared" si="5"/>
        <v>19</v>
      </c>
      <c r="W57" s="4" t="s">
        <v>154</v>
      </c>
      <c r="X57" s="5" t="s">
        <v>154</v>
      </c>
      <c r="Y57" s="6" t="str">
        <f t="shared" si="6"/>
        <v>－</v>
      </c>
      <c r="Z57" s="4" t="s">
        <v>154</v>
      </c>
      <c r="AA57" s="5" t="s">
        <v>154</v>
      </c>
      <c r="AB57" s="6" t="str">
        <f t="shared" si="7"/>
        <v>－</v>
      </c>
      <c r="AC57" s="4">
        <v>27</v>
      </c>
      <c r="AD57" s="5" t="s">
        <v>154</v>
      </c>
      <c r="AE57" s="6">
        <f t="shared" si="8"/>
        <v>27</v>
      </c>
      <c r="AF57" s="4" t="s">
        <v>154</v>
      </c>
      <c r="AG57" s="5" t="s">
        <v>154</v>
      </c>
      <c r="AH57" s="6" t="str">
        <f t="shared" si="9"/>
        <v>－</v>
      </c>
      <c r="AI57" s="4" t="s">
        <v>154</v>
      </c>
      <c r="AJ57" s="5" t="s">
        <v>154</v>
      </c>
      <c r="AK57" s="6" t="str">
        <f t="shared" si="10"/>
        <v>－</v>
      </c>
      <c r="AL57" s="4" t="s">
        <v>154</v>
      </c>
      <c r="AM57" s="5" t="s">
        <v>154</v>
      </c>
      <c r="AN57" s="6" t="str">
        <f t="shared" si="11"/>
        <v>－</v>
      </c>
      <c r="AO57" s="4" t="s">
        <v>154</v>
      </c>
      <c r="AP57" s="5" t="s">
        <v>154</v>
      </c>
      <c r="AQ57" s="6" t="str">
        <f t="shared" si="12"/>
        <v>－</v>
      </c>
      <c r="AR57" s="4" t="s">
        <v>154</v>
      </c>
      <c r="AS57" s="5" t="s">
        <v>154</v>
      </c>
      <c r="AT57" s="6" t="str">
        <f t="shared" si="13"/>
        <v>－</v>
      </c>
      <c r="AU57" s="4" t="s">
        <v>154</v>
      </c>
      <c r="AV57" s="5" t="s">
        <v>154</v>
      </c>
      <c r="AW57" s="6" t="str">
        <f t="shared" si="14"/>
        <v>－</v>
      </c>
      <c r="AX57" s="4">
        <v>6</v>
      </c>
      <c r="AY57" s="5" t="s">
        <v>154</v>
      </c>
      <c r="AZ57" s="6">
        <f t="shared" si="15"/>
        <v>6</v>
      </c>
      <c r="BA57" s="4"/>
      <c r="BB57" s="5"/>
      <c r="BC57" s="6"/>
      <c r="BD57" s="4">
        <f t="shared" si="16"/>
        <v>320563</v>
      </c>
      <c r="BE57" s="5">
        <f t="shared" si="17"/>
        <v>1542</v>
      </c>
      <c r="BF57" s="6">
        <f t="shared" si="18"/>
        <v>322105</v>
      </c>
    </row>
    <row r="58" spans="1:58" s="27" customFormat="1" ht="12.75" customHeight="1" x14ac:dyDescent="0.15">
      <c r="A58" s="47"/>
      <c r="B58" s="54"/>
      <c r="C58" s="57" t="s">
        <v>123</v>
      </c>
      <c r="D58" s="19" t="s">
        <v>60</v>
      </c>
      <c r="E58" s="4">
        <v>108479</v>
      </c>
      <c r="F58" s="5">
        <v>1777</v>
      </c>
      <c r="G58" s="6">
        <f t="shared" si="0"/>
        <v>110256</v>
      </c>
      <c r="H58" s="4">
        <v>1</v>
      </c>
      <c r="I58" s="5">
        <v>1</v>
      </c>
      <c r="J58" s="6">
        <f t="shared" si="1"/>
        <v>2</v>
      </c>
      <c r="K58" s="4">
        <v>3</v>
      </c>
      <c r="L58" s="5" t="s">
        <v>154</v>
      </c>
      <c r="M58" s="6">
        <f t="shared" si="2"/>
        <v>3</v>
      </c>
      <c r="N58" s="4" t="s">
        <v>154</v>
      </c>
      <c r="O58" s="5" t="s">
        <v>154</v>
      </c>
      <c r="P58" s="6" t="str">
        <f t="shared" si="3"/>
        <v>－</v>
      </c>
      <c r="Q58" s="4">
        <v>50</v>
      </c>
      <c r="R58" s="5" t="s">
        <v>154</v>
      </c>
      <c r="S58" s="6">
        <f t="shared" si="4"/>
        <v>50</v>
      </c>
      <c r="T58" s="4">
        <v>12</v>
      </c>
      <c r="U58" s="5" t="s">
        <v>154</v>
      </c>
      <c r="V58" s="6">
        <f t="shared" si="5"/>
        <v>12</v>
      </c>
      <c r="W58" s="4" t="s">
        <v>154</v>
      </c>
      <c r="X58" s="5" t="s">
        <v>154</v>
      </c>
      <c r="Y58" s="6" t="str">
        <f t="shared" si="6"/>
        <v>－</v>
      </c>
      <c r="Z58" s="4" t="s">
        <v>154</v>
      </c>
      <c r="AA58" s="5" t="s">
        <v>154</v>
      </c>
      <c r="AB58" s="6" t="str">
        <f t="shared" si="7"/>
        <v>－</v>
      </c>
      <c r="AC58" s="4">
        <v>6</v>
      </c>
      <c r="AD58" s="5">
        <v>1</v>
      </c>
      <c r="AE58" s="6">
        <f t="shared" si="8"/>
        <v>7</v>
      </c>
      <c r="AF58" s="4" t="s">
        <v>154</v>
      </c>
      <c r="AG58" s="5" t="s">
        <v>154</v>
      </c>
      <c r="AH58" s="6" t="str">
        <f t="shared" si="9"/>
        <v>－</v>
      </c>
      <c r="AI58" s="4" t="s">
        <v>154</v>
      </c>
      <c r="AJ58" s="5" t="s">
        <v>154</v>
      </c>
      <c r="AK58" s="6" t="str">
        <f t="shared" si="10"/>
        <v>－</v>
      </c>
      <c r="AL58" s="4" t="s">
        <v>154</v>
      </c>
      <c r="AM58" s="5" t="s">
        <v>154</v>
      </c>
      <c r="AN58" s="6" t="str">
        <f t="shared" si="11"/>
        <v>－</v>
      </c>
      <c r="AO58" s="4" t="s">
        <v>154</v>
      </c>
      <c r="AP58" s="5" t="s">
        <v>154</v>
      </c>
      <c r="AQ58" s="6" t="str">
        <f t="shared" si="12"/>
        <v>－</v>
      </c>
      <c r="AR58" s="4" t="s">
        <v>154</v>
      </c>
      <c r="AS58" s="5" t="s">
        <v>154</v>
      </c>
      <c r="AT58" s="6" t="str">
        <f t="shared" si="13"/>
        <v>－</v>
      </c>
      <c r="AU58" s="4" t="s">
        <v>154</v>
      </c>
      <c r="AV58" s="5" t="s">
        <v>154</v>
      </c>
      <c r="AW58" s="6" t="str">
        <f t="shared" si="14"/>
        <v>－</v>
      </c>
      <c r="AX58" s="4">
        <v>6</v>
      </c>
      <c r="AY58" s="5" t="s">
        <v>154</v>
      </c>
      <c r="AZ58" s="6">
        <f t="shared" si="15"/>
        <v>6</v>
      </c>
      <c r="BA58" s="4"/>
      <c r="BB58" s="5"/>
      <c r="BC58" s="6"/>
      <c r="BD58" s="4">
        <f t="shared" si="16"/>
        <v>108557</v>
      </c>
      <c r="BE58" s="5">
        <f t="shared" si="17"/>
        <v>1779</v>
      </c>
      <c r="BF58" s="6">
        <f t="shared" si="18"/>
        <v>110336</v>
      </c>
    </row>
    <row r="59" spans="1:58" s="27" customFormat="1" ht="12.75" customHeight="1" x14ac:dyDescent="0.15">
      <c r="A59" s="47"/>
      <c r="B59" s="54"/>
      <c r="C59" s="57"/>
      <c r="D59" s="19" t="s">
        <v>124</v>
      </c>
      <c r="E59" s="4">
        <v>71335</v>
      </c>
      <c r="F59" s="5">
        <v>1136</v>
      </c>
      <c r="G59" s="6">
        <f t="shared" si="0"/>
        <v>72471</v>
      </c>
      <c r="H59" s="4" t="s">
        <v>154</v>
      </c>
      <c r="I59" s="5">
        <v>1</v>
      </c>
      <c r="J59" s="6">
        <f t="shared" si="1"/>
        <v>1</v>
      </c>
      <c r="K59" s="4">
        <v>14</v>
      </c>
      <c r="L59" s="5" t="s">
        <v>154</v>
      </c>
      <c r="M59" s="6">
        <f t="shared" si="2"/>
        <v>14</v>
      </c>
      <c r="N59" s="4" t="s">
        <v>154</v>
      </c>
      <c r="O59" s="5" t="s">
        <v>154</v>
      </c>
      <c r="P59" s="6" t="str">
        <f t="shared" si="3"/>
        <v>－</v>
      </c>
      <c r="Q59" s="4">
        <v>47</v>
      </c>
      <c r="R59" s="5" t="s">
        <v>154</v>
      </c>
      <c r="S59" s="6">
        <f t="shared" si="4"/>
        <v>47</v>
      </c>
      <c r="T59" s="4">
        <v>24</v>
      </c>
      <c r="U59" s="5" t="s">
        <v>154</v>
      </c>
      <c r="V59" s="6">
        <f t="shared" si="5"/>
        <v>24</v>
      </c>
      <c r="W59" s="4" t="s">
        <v>154</v>
      </c>
      <c r="X59" s="5" t="s">
        <v>154</v>
      </c>
      <c r="Y59" s="6" t="str">
        <f t="shared" si="6"/>
        <v>－</v>
      </c>
      <c r="Z59" s="4" t="s">
        <v>154</v>
      </c>
      <c r="AA59" s="5" t="s">
        <v>154</v>
      </c>
      <c r="AB59" s="6" t="str">
        <f t="shared" si="7"/>
        <v>－</v>
      </c>
      <c r="AC59" s="4">
        <v>11</v>
      </c>
      <c r="AD59" s="5">
        <v>1</v>
      </c>
      <c r="AE59" s="6">
        <f t="shared" si="8"/>
        <v>12</v>
      </c>
      <c r="AF59" s="4" t="s">
        <v>154</v>
      </c>
      <c r="AG59" s="5" t="s">
        <v>154</v>
      </c>
      <c r="AH59" s="6" t="str">
        <f t="shared" si="9"/>
        <v>－</v>
      </c>
      <c r="AI59" s="4" t="s">
        <v>154</v>
      </c>
      <c r="AJ59" s="5" t="s">
        <v>154</v>
      </c>
      <c r="AK59" s="6" t="str">
        <f t="shared" si="10"/>
        <v>－</v>
      </c>
      <c r="AL59" s="4" t="s">
        <v>154</v>
      </c>
      <c r="AM59" s="5" t="s">
        <v>154</v>
      </c>
      <c r="AN59" s="6" t="str">
        <f t="shared" si="11"/>
        <v>－</v>
      </c>
      <c r="AO59" s="4" t="s">
        <v>154</v>
      </c>
      <c r="AP59" s="5" t="s">
        <v>154</v>
      </c>
      <c r="AQ59" s="6" t="str">
        <f t="shared" si="12"/>
        <v>－</v>
      </c>
      <c r="AR59" s="4" t="s">
        <v>154</v>
      </c>
      <c r="AS59" s="5" t="s">
        <v>154</v>
      </c>
      <c r="AT59" s="6" t="str">
        <f t="shared" si="13"/>
        <v>－</v>
      </c>
      <c r="AU59" s="4" t="s">
        <v>154</v>
      </c>
      <c r="AV59" s="5" t="s">
        <v>154</v>
      </c>
      <c r="AW59" s="6" t="str">
        <f t="shared" si="14"/>
        <v>－</v>
      </c>
      <c r="AX59" s="4">
        <v>11</v>
      </c>
      <c r="AY59" s="5" t="s">
        <v>154</v>
      </c>
      <c r="AZ59" s="6">
        <f t="shared" si="15"/>
        <v>11</v>
      </c>
      <c r="BA59" s="4"/>
      <c r="BB59" s="5"/>
      <c r="BC59" s="6"/>
      <c r="BD59" s="4">
        <f t="shared" si="16"/>
        <v>71442</v>
      </c>
      <c r="BE59" s="5">
        <f t="shared" si="17"/>
        <v>1138</v>
      </c>
      <c r="BF59" s="6">
        <f t="shared" si="18"/>
        <v>72580</v>
      </c>
    </row>
    <row r="60" spans="1:58" s="27" customFormat="1" ht="12.75" customHeight="1" x14ac:dyDescent="0.15">
      <c r="A60" s="47"/>
      <c r="B60" s="54"/>
      <c r="C60" s="57"/>
      <c r="D60" s="19" t="s">
        <v>27</v>
      </c>
      <c r="E60" s="4">
        <f>IF(SUM(E58:E59)=0,"－",SUM(E58:E59))</f>
        <v>179814</v>
      </c>
      <c r="F60" s="5">
        <f t="shared" ref="F60:AZ60" si="33">IF(SUM(F58:F59)=0,"－",SUM(F58:F59))</f>
        <v>2913</v>
      </c>
      <c r="G60" s="6">
        <f t="shared" si="0"/>
        <v>182727</v>
      </c>
      <c r="H60" s="4">
        <f t="shared" si="33"/>
        <v>1</v>
      </c>
      <c r="I60" s="5">
        <f t="shared" si="33"/>
        <v>2</v>
      </c>
      <c r="J60" s="6">
        <f t="shared" si="33"/>
        <v>3</v>
      </c>
      <c r="K60" s="4">
        <f t="shared" si="33"/>
        <v>17</v>
      </c>
      <c r="L60" s="5" t="str">
        <f t="shared" si="33"/>
        <v>－</v>
      </c>
      <c r="M60" s="6">
        <f t="shared" si="33"/>
        <v>17</v>
      </c>
      <c r="N60" s="4" t="str">
        <f t="shared" si="33"/>
        <v>－</v>
      </c>
      <c r="O60" s="5" t="str">
        <f t="shared" si="33"/>
        <v>－</v>
      </c>
      <c r="P60" s="6" t="str">
        <f t="shared" si="33"/>
        <v>－</v>
      </c>
      <c r="Q60" s="4">
        <f t="shared" si="33"/>
        <v>97</v>
      </c>
      <c r="R60" s="5" t="str">
        <f t="shared" si="33"/>
        <v>－</v>
      </c>
      <c r="S60" s="6">
        <f t="shared" si="33"/>
        <v>97</v>
      </c>
      <c r="T60" s="4">
        <f t="shared" si="33"/>
        <v>36</v>
      </c>
      <c r="U60" s="5" t="str">
        <f t="shared" si="33"/>
        <v>－</v>
      </c>
      <c r="V60" s="6">
        <f t="shared" si="33"/>
        <v>36</v>
      </c>
      <c r="W60" s="4" t="str">
        <f t="shared" si="33"/>
        <v>－</v>
      </c>
      <c r="X60" s="5" t="str">
        <f t="shared" si="33"/>
        <v>－</v>
      </c>
      <c r="Y60" s="6" t="str">
        <f t="shared" si="33"/>
        <v>－</v>
      </c>
      <c r="Z60" s="4" t="str">
        <f t="shared" si="33"/>
        <v>－</v>
      </c>
      <c r="AA60" s="5" t="str">
        <f t="shared" si="33"/>
        <v>－</v>
      </c>
      <c r="AB60" s="6" t="str">
        <f t="shared" si="33"/>
        <v>－</v>
      </c>
      <c r="AC60" s="4">
        <f t="shared" si="33"/>
        <v>17</v>
      </c>
      <c r="AD60" s="5">
        <f t="shared" si="33"/>
        <v>2</v>
      </c>
      <c r="AE60" s="6">
        <f t="shared" si="33"/>
        <v>19</v>
      </c>
      <c r="AF60" s="4" t="str">
        <f t="shared" si="33"/>
        <v>－</v>
      </c>
      <c r="AG60" s="5" t="str">
        <f t="shared" si="33"/>
        <v>－</v>
      </c>
      <c r="AH60" s="6" t="str">
        <f t="shared" si="33"/>
        <v>－</v>
      </c>
      <c r="AI60" s="4" t="str">
        <f t="shared" si="33"/>
        <v>－</v>
      </c>
      <c r="AJ60" s="5" t="str">
        <f t="shared" si="33"/>
        <v>－</v>
      </c>
      <c r="AK60" s="6" t="str">
        <f t="shared" si="33"/>
        <v>－</v>
      </c>
      <c r="AL60" s="4" t="str">
        <f t="shared" si="33"/>
        <v>－</v>
      </c>
      <c r="AM60" s="5" t="str">
        <f t="shared" si="33"/>
        <v>－</v>
      </c>
      <c r="AN60" s="6" t="str">
        <f t="shared" si="33"/>
        <v>－</v>
      </c>
      <c r="AO60" s="4" t="str">
        <f t="shared" si="33"/>
        <v>－</v>
      </c>
      <c r="AP60" s="5" t="str">
        <f t="shared" si="33"/>
        <v>－</v>
      </c>
      <c r="AQ60" s="6" t="str">
        <f t="shared" si="33"/>
        <v>－</v>
      </c>
      <c r="AR60" s="4" t="str">
        <f t="shared" si="33"/>
        <v>－</v>
      </c>
      <c r="AS60" s="5" t="str">
        <f t="shared" si="33"/>
        <v>－</v>
      </c>
      <c r="AT60" s="6" t="str">
        <f t="shared" si="33"/>
        <v>－</v>
      </c>
      <c r="AU60" s="4" t="str">
        <f t="shared" si="33"/>
        <v>－</v>
      </c>
      <c r="AV60" s="5" t="str">
        <f t="shared" si="33"/>
        <v>－</v>
      </c>
      <c r="AW60" s="6" t="str">
        <f t="shared" si="33"/>
        <v>－</v>
      </c>
      <c r="AX60" s="4">
        <f t="shared" si="33"/>
        <v>17</v>
      </c>
      <c r="AY60" s="5" t="str">
        <f t="shared" si="33"/>
        <v>－</v>
      </c>
      <c r="AZ60" s="6">
        <f t="shared" si="33"/>
        <v>17</v>
      </c>
      <c r="BA60" s="4"/>
      <c r="BB60" s="5"/>
      <c r="BC60" s="6"/>
      <c r="BD60" s="4">
        <f>IF(SUM(BD58:BD59)=0,"－",SUM(BD58:BD59))</f>
        <v>179999</v>
      </c>
      <c r="BE60" s="5">
        <f>IF(SUM(BE58:BE59)=0,"－",SUM(BE58:BE59))</f>
        <v>2917</v>
      </c>
      <c r="BF60" s="6">
        <f>IF(SUM(BF58:BF59)=0,"－",SUM(BF58:BF59))</f>
        <v>182916</v>
      </c>
    </row>
    <row r="61" spans="1:58" s="27" customFormat="1" ht="12.75" customHeight="1" x14ac:dyDescent="0.15">
      <c r="A61" s="47"/>
      <c r="B61" s="54" t="s">
        <v>195</v>
      </c>
      <c r="C61" s="57" t="s">
        <v>181</v>
      </c>
      <c r="D61" s="19" t="s">
        <v>183</v>
      </c>
      <c r="E61" s="4">
        <v>75071</v>
      </c>
      <c r="F61" s="5">
        <v>5308</v>
      </c>
      <c r="G61" s="6">
        <f t="shared" si="0"/>
        <v>80379</v>
      </c>
      <c r="H61" s="4" t="s">
        <v>154</v>
      </c>
      <c r="I61" s="5" t="s">
        <v>154</v>
      </c>
      <c r="J61" s="6" t="str">
        <f>IF(SUM(H61:I61)=0,"－",SUM(H61:I61))</f>
        <v>－</v>
      </c>
      <c r="K61" s="4">
        <v>1</v>
      </c>
      <c r="L61" s="5">
        <v>4</v>
      </c>
      <c r="M61" s="6">
        <f>IF(SUM(K61:L61)=0,"－",SUM(K61:L61))</f>
        <v>5</v>
      </c>
      <c r="N61" s="4" t="s">
        <v>154</v>
      </c>
      <c r="O61" s="5" t="s">
        <v>154</v>
      </c>
      <c r="P61" s="6" t="str">
        <f>IF(SUM(N61:O61)=0,"－",SUM(N61:O61))</f>
        <v>－</v>
      </c>
      <c r="Q61" s="4">
        <v>232</v>
      </c>
      <c r="R61" s="5">
        <v>26</v>
      </c>
      <c r="S61" s="6">
        <f>IF(SUM(Q61:R61)=0,"－",SUM(Q61:R61))</f>
        <v>258</v>
      </c>
      <c r="T61" s="4">
        <v>14</v>
      </c>
      <c r="U61" s="5" t="s">
        <v>154</v>
      </c>
      <c r="V61" s="6">
        <f>IF(SUM(T61:U61)=0,"－",SUM(T61:U61))</f>
        <v>14</v>
      </c>
      <c r="W61" s="4" t="s">
        <v>154</v>
      </c>
      <c r="X61" s="5" t="s">
        <v>154</v>
      </c>
      <c r="Y61" s="6" t="str">
        <f>IF(SUM(W61:X61)=0,"－",SUM(W61:X61))</f>
        <v>－</v>
      </c>
      <c r="Z61" s="4" t="s">
        <v>154</v>
      </c>
      <c r="AA61" s="5" t="s">
        <v>154</v>
      </c>
      <c r="AB61" s="6" t="str">
        <f>IF(SUM(Z61:AA61)=0,"－",SUM(Z61:AA61))</f>
        <v>－</v>
      </c>
      <c r="AC61" s="4">
        <v>35</v>
      </c>
      <c r="AD61" s="5">
        <v>3</v>
      </c>
      <c r="AE61" s="6">
        <f>IF(SUM(AC61:AD61)=0,"－",SUM(AC61:AD61))</f>
        <v>38</v>
      </c>
      <c r="AF61" s="4" t="s">
        <v>154</v>
      </c>
      <c r="AG61" s="5" t="s">
        <v>154</v>
      </c>
      <c r="AH61" s="6" t="str">
        <f>IF(SUM(AF61:AG61)=0,"－",SUM(AF61:AG61))</f>
        <v>－</v>
      </c>
      <c r="AI61" s="4" t="s">
        <v>154</v>
      </c>
      <c r="AJ61" s="5" t="s">
        <v>154</v>
      </c>
      <c r="AK61" s="6" t="str">
        <f>IF(SUM(AI61:AJ61)=0,"－",SUM(AI61:AJ61))</f>
        <v>－</v>
      </c>
      <c r="AL61" s="4" t="s">
        <v>154</v>
      </c>
      <c r="AM61" s="5" t="s">
        <v>154</v>
      </c>
      <c r="AN61" s="6" t="str">
        <f>IF(SUM(AL61:AM61)=0,"－",SUM(AL61:AM61))</f>
        <v>－</v>
      </c>
      <c r="AO61" s="4" t="s">
        <v>154</v>
      </c>
      <c r="AP61" s="5" t="s">
        <v>154</v>
      </c>
      <c r="AQ61" s="6" t="str">
        <f>IF(SUM(AO61:AP61)=0,"－",SUM(AO61:AP61))</f>
        <v>－</v>
      </c>
      <c r="AR61" s="4" t="s">
        <v>154</v>
      </c>
      <c r="AS61" s="5" t="s">
        <v>154</v>
      </c>
      <c r="AT61" s="6" t="str">
        <f>IF(SUM(AR61:AS61)=0,"－",SUM(AR61:AS61))</f>
        <v>－</v>
      </c>
      <c r="AU61" s="4" t="s">
        <v>154</v>
      </c>
      <c r="AV61" s="5" t="s">
        <v>154</v>
      </c>
      <c r="AW61" s="6" t="str">
        <f>IF(SUM(AU61:AV61)=0,"－",SUM(AU61:AV61))</f>
        <v>－</v>
      </c>
      <c r="AX61" s="4">
        <v>3</v>
      </c>
      <c r="AY61" s="5" t="s">
        <v>154</v>
      </c>
      <c r="AZ61" s="6">
        <f>IF(SUM(AX61:AY61)=0,"－",SUM(AX61:AY61))</f>
        <v>3</v>
      </c>
      <c r="BA61" s="4"/>
      <c r="BB61" s="5"/>
      <c r="BC61" s="6"/>
      <c r="BD61" s="4">
        <f>IF(SUM(E61,H61,K61,N61,Q61,T61,W61,Z61,AC61,AF61,AI61,AL61,AO61,AR61,AU61,AX61)=0,"－",SUM(E61,H61,K61,N61,Q61,T61,W61,Z61,AC61,AF61,AI61,AL61,AO61,AR61,AU61,AX61))</f>
        <v>75356</v>
      </c>
      <c r="BE61" s="5">
        <f>IF(SUM(F61,I61,L61,O61,R61,U61,X61,AA61,AD61,AG61,AJ61,AM61,AP61,AS61,AV61,AY61)=0,"－",SUM(F61,I61,L61,O61,R61,U61,X61,AA61,AD61,AG61,AJ61,AM61,AP61,AS61,AV61,AY61))</f>
        <v>5341</v>
      </c>
      <c r="BF61" s="6">
        <f>IF(SUM(BD61:BE61)=0,"－",SUM(BD61:BE61))</f>
        <v>80697</v>
      </c>
    </row>
    <row r="62" spans="1:58" s="27" customFormat="1" ht="12.75" customHeight="1" x14ac:dyDescent="0.15">
      <c r="A62" s="47"/>
      <c r="B62" s="54"/>
      <c r="C62" s="57"/>
      <c r="D62" s="19" t="s">
        <v>182</v>
      </c>
      <c r="E62" s="4">
        <v>24832</v>
      </c>
      <c r="F62" s="5">
        <v>1461</v>
      </c>
      <c r="G62" s="6">
        <f t="shared" si="0"/>
        <v>26293</v>
      </c>
      <c r="H62" s="4" t="s">
        <v>154</v>
      </c>
      <c r="I62" s="5" t="s">
        <v>154</v>
      </c>
      <c r="J62" s="6" t="str">
        <f>IF(SUM(H62:I62)=0,"－",SUM(H62:I62))</f>
        <v>－</v>
      </c>
      <c r="K62" s="4" t="s">
        <v>154</v>
      </c>
      <c r="L62" s="5" t="s">
        <v>154</v>
      </c>
      <c r="M62" s="6" t="str">
        <f>IF(SUM(K62:L62)=0,"－",SUM(K62:L62))</f>
        <v>－</v>
      </c>
      <c r="N62" s="4" t="s">
        <v>154</v>
      </c>
      <c r="O62" s="5" t="s">
        <v>154</v>
      </c>
      <c r="P62" s="6" t="str">
        <f>IF(SUM(N62:O62)=0,"－",SUM(N62:O62))</f>
        <v>－</v>
      </c>
      <c r="Q62" s="4">
        <v>46</v>
      </c>
      <c r="R62" s="5" t="s">
        <v>154</v>
      </c>
      <c r="S62" s="6">
        <f>IF(SUM(Q62:R62)=0,"－",SUM(Q62:R62))</f>
        <v>46</v>
      </c>
      <c r="T62" s="4" t="s">
        <v>154</v>
      </c>
      <c r="U62" s="5" t="s">
        <v>154</v>
      </c>
      <c r="V62" s="6" t="str">
        <f>IF(SUM(T62:U62)=0,"－",SUM(T62:U62))</f>
        <v>－</v>
      </c>
      <c r="W62" s="4" t="s">
        <v>154</v>
      </c>
      <c r="X62" s="5" t="s">
        <v>154</v>
      </c>
      <c r="Y62" s="6" t="str">
        <f>IF(SUM(W62:X62)=0,"－",SUM(W62:X62))</f>
        <v>－</v>
      </c>
      <c r="Z62" s="4" t="s">
        <v>154</v>
      </c>
      <c r="AA62" s="5" t="s">
        <v>154</v>
      </c>
      <c r="AB62" s="6" t="str">
        <f>IF(SUM(Z62:AA62)=0,"－",SUM(Z62:AA62))</f>
        <v>－</v>
      </c>
      <c r="AC62" s="4">
        <v>8</v>
      </c>
      <c r="AD62" s="5" t="s">
        <v>154</v>
      </c>
      <c r="AE62" s="6">
        <f>IF(SUM(AC62:AD62)=0,"－",SUM(AC62:AD62))</f>
        <v>8</v>
      </c>
      <c r="AF62" s="4" t="s">
        <v>154</v>
      </c>
      <c r="AG62" s="5" t="s">
        <v>154</v>
      </c>
      <c r="AH62" s="6" t="str">
        <f>IF(SUM(AF62:AG62)=0,"－",SUM(AF62:AG62))</f>
        <v>－</v>
      </c>
      <c r="AI62" s="4" t="s">
        <v>154</v>
      </c>
      <c r="AJ62" s="5" t="s">
        <v>154</v>
      </c>
      <c r="AK62" s="6" t="str">
        <f>IF(SUM(AI62:AJ62)=0,"－",SUM(AI62:AJ62))</f>
        <v>－</v>
      </c>
      <c r="AL62" s="4" t="s">
        <v>154</v>
      </c>
      <c r="AM62" s="5" t="s">
        <v>154</v>
      </c>
      <c r="AN62" s="6" t="str">
        <f>IF(SUM(AL62:AM62)=0,"－",SUM(AL62:AM62))</f>
        <v>－</v>
      </c>
      <c r="AO62" s="4" t="s">
        <v>154</v>
      </c>
      <c r="AP62" s="5" t="s">
        <v>154</v>
      </c>
      <c r="AQ62" s="6" t="str">
        <f>IF(SUM(AO62:AP62)=0,"－",SUM(AO62:AP62))</f>
        <v>－</v>
      </c>
      <c r="AR62" s="4" t="s">
        <v>154</v>
      </c>
      <c r="AS62" s="5" t="s">
        <v>154</v>
      </c>
      <c r="AT62" s="6" t="str">
        <f>IF(SUM(AR62:AS62)=0,"－",SUM(AR62:AS62))</f>
        <v>－</v>
      </c>
      <c r="AU62" s="4" t="s">
        <v>154</v>
      </c>
      <c r="AV62" s="5" t="s">
        <v>154</v>
      </c>
      <c r="AW62" s="6" t="str">
        <f>IF(SUM(AU62:AV62)=0,"－",SUM(AU62:AV62))</f>
        <v>－</v>
      </c>
      <c r="AX62" s="4">
        <v>4</v>
      </c>
      <c r="AY62" s="5" t="s">
        <v>154</v>
      </c>
      <c r="AZ62" s="6">
        <f>IF(SUM(AX62:AY62)=0,"－",SUM(AX62:AY62))</f>
        <v>4</v>
      </c>
      <c r="BA62" s="4"/>
      <c r="BB62" s="5"/>
      <c r="BC62" s="6"/>
      <c r="BD62" s="4">
        <f>IF(SUM(E62,H62,K62,N62,Q62,T62,W62,Z62,AC62,AF62,AI62,AL62,AO62,AR62,AU62,AX62)=0,"－",SUM(E62,H62,K62,N62,Q62,T62,W62,Z62,AC62,AF62,AI62,AL62,AO62,AR62,AU62,AX62))</f>
        <v>24890</v>
      </c>
      <c r="BE62" s="5">
        <f>IF(SUM(F62,I62,L62,O62,R62,U62,X62,AA62,AD62,AG62,AJ62,AM62,AP62,AS62,AV62,AY62)=0,"－",SUM(F62,I62,L62,O62,R62,U62,X62,AA62,AD62,AG62,AJ62,AM62,AP62,AS62,AV62,AY62))</f>
        <v>1461</v>
      </c>
      <c r="BF62" s="6">
        <f>IF(SUM(BD62:BE62)=0,"－",SUM(BD62:BE62))</f>
        <v>26351</v>
      </c>
    </row>
    <row r="63" spans="1:58" s="27" customFormat="1" ht="12.75" customHeight="1" x14ac:dyDescent="0.15">
      <c r="A63" s="47"/>
      <c r="B63" s="54"/>
      <c r="C63" s="57"/>
      <c r="D63" s="19" t="s">
        <v>27</v>
      </c>
      <c r="E63" s="4">
        <f>IF(SUM(E61:E62)=0,"－",SUM(E61:E62))</f>
        <v>99903</v>
      </c>
      <c r="F63" s="5">
        <f t="shared" ref="F63:AZ63" si="34">IF(SUM(F61:F62)=0,"－",SUM(F61:F62))</f>
        <v>6769</v>
      </c>
      <c r="G63" s="6">
        <f t="shared" si="0"/>
        <v>106672</v>
      </c>
      <c r="H63" s="4" t="str">
        <f t="shared" si="34"/>
        <v>－</v>
      </c>
      <c r="I63" s="5" t="str">
        <f t="shared" si="34"/>
        <v>－</v>
      </c>
      <c r="J63" s="6" t="str">
        <f t="shared" si="34"/>
        <v>－</v>
      </c>
      <c r="K63" s="4">
        <f t="shared" si="34"/>
        <v>1</v>
      </c>
      <c r="L63" s="5">
        <f t="shared" si="34"/>
        <v>4</v>
      </c>
      <c r="M63" s="6">
        <f t="shared" si="34"/>
        <v>5</v>
      </c>
      <c r="N63" s="4" t="str">
        <f t="shared" si="34"/>
        <v>－</v>
      </c>
      <c r="O63" s="5" t="str">
        <f t="shared" si="34"/>
        <v>－</v>
      </c>
      <c r="P63" s="6" t="str">
        <f t="shared" si="34"/>
        <v>－</v>
      </c>
      <c r="Q63" s="4">
        <f t="shared" si="34"/>
        <v>278</v>
      </c>
      <c r="R63" s="5">
        <f t="shared" si="34"/>
        <v>26</v>
      </c>
      <c r="S63" s="6">
        <f t="shared" si="34"/>
        <v>304</v>
      </c>
      <c r="T63" s="4">
        <f t="shared" si="34"/>
        <v>14</v>
      </c>
      <c r="U63" s="5" t="str">
        <f t="shared" si="34"/>
        <v>－</v>
      </c>
      <c r="V63" s="6">
        <f t="shared" si="34"/>
        <v>14</v>
      </c>
      <c r="W63" s="4" t="str">
        <f t="shared" si="34"/>
        <v>－</v>
      </c>
      <c r="X63" s="5" t="str">
        <f t="shared" si="34"/>
        <v>－</v>
      </c>
      <c r="Y63" s="6" t="str">
        <f t="shared" si="34"/>
        <v>－</v>
      </c>
      <c r="Z63" s="4" t="str">
        <f t="shared" si="34"/>
        <v>－</v>
      </c>
      <c r="AA63" s="5" t="str">
        <f t="shared" si="34"/>
        <v>－</v>
      </c>
      <c r="AB63" s="6" t="str">
        <f t="shared" si="34"/>
        <v>－</v>
      </c>
      <c r="AC63" s="4">
        <f t="shared" si="34"/>
        <v>43</v>
      </c>
      <c r="AD63" s="5">
        <f t="shared" si="34"/>
        <v>3</v>
      </c>
      <c r="AE63" s="6">
        <f t="shared" si="34"/>
        <v>46</v>
      </c>
      <c r="AF63" s="4" t="str">
        <f t="shared" si="34"/>
        <v>－</v>
      </c>
      <c r="AG63" s="5" t="str">
        <f t="shared" si="34"/>
        <v>－</v>
      </c>
      <c r="AH63" s="6" t="str">
        <f t="shared" si="34"/>
        <v>－</v>
      </c>
      <c r="AI63" s="4" t="str">
        <f t="shared" si="34"/>
        <v>－</v>
      </c>
      <c r="AJ63" s="5" t="str">
        <f t="shared" si="34"/>
        <v>－</v>
      </c>
      <c r="AK63" s="6" t="str">
        <f t="shared" si="34"/>
        <v>－</v>
      </c>
      <c r="AL63" s="4" t="str">
        <f t="shared" si="34"/>
        <v>－</v>
      </c>
      <c r="AM63" s="5" t="str">
        <f t="shared" si="34"/>
        <v>－</v>
      </c>
      <c r="AN63" s="6" t="str">
        <f t="shared" si="34"/>
        <v>－</v>
      </c>
      <c r="AO63" s="4" t="str">
        <f t="shared" si="34"/>
        <v>－</v>
      </c>
      <c r="AP63" s="5" t="str">
        <f t="shared" si="34"/>
        <v>－</v>
      </c>
      <c r="AQ63" s="6" t="str">
        <f t="shared" si="34"/>
        <v>－</v>
      </c>
      <c r="AR63" s="4" t="str">
        <f t="shared" si="34"/>
        <v>－</v>
      </c>
      <c r="AS63" s="5" t="str">
        <f t="shared" si="34"/>
        <v>－</v>
      </c>
      <c r="AT63" s="6" t="str">
        <f t="shared" si="34"/>
        <v>－</v>
      </c>
      <c r="AU63" s="4" t="str">
        <f t="shared" si="34"/>
        <v>－</v>
      </c>
      <c r="AV63" s="5" t="str">
        <f t="shared" si="34"/>
        <v>－</v>
      </c>
      <c r="AW63" s="6" t="str">
        <f t="shared" si="34"/>
        <v>－</v>
      </c>
      <c r="AX63" s="4">
        <f t="shared" si="34"/>
        <v>7</v>
      </c>
      <c r="AY63" s="5" t="str">
        <f t="shared" si="34"/>
        <v>－</v>
      </c>
      <c r="AZ63" s="6">
        <f t="shared" si="34"/>
        <v>7</v>
      </c>
      <c r="BA63" s="4"/>
      <c r="BB63" s="5"/>
      <c r="BC63" s="6"/>
      <c r="BD63" s="4">
        <f>IF(SUM(BD61:BD62)=0,"－",SUM(BD61:BD62))</f>
        <v>100246</v>
      </c>
      <c r="BE63" s="5">
        <f>IF(SUM(BE61:BE62)=0,"－",SUM(BE61:BE62))</f>
        <v>6802</v>
      </c>
      <c r="BF63" s="6">
        <f>IF(SUM(BF61:BF62)=0,"－",SUM(BF61:BF62))</f>
        <v>107048</v>
      </c>
    </row>
    <row r="64" spans="1:58" s="27" customFormat="1" ht="12.75" customHeight="1" x14ac:dyDescent="0.15">
      <c r="A64" s="47"/>
      <c r="B64" s="54"/>
      <c r="C64" s="57" t="s">
        <v>184</v>
      </c>
      <c r="D64" s="19" t="s">
        <v>185</v>
      </c>
      <c r="E64" s="4">
        <v>93959</v>
      </c>
      <c r="F64" s="5">
        <v>5389</v>
      </c>
      <c r="G64" s="6">
        <f t="shared" si="0"/>
        <v>99348</v>
      </c>
      <c r="H64" s="4" t="s">
        <v>154</v>
      </c>
      <c r="I64" s="5" t="s">
        <v>154</v>
      </c>
      <c r="J64" s="6" t="str">
        <f t="shared" si="1"/>
        <v>－</v>
      </c>
      <c r="K64" s="4">
        <v>7</v>
      </c>
      <c r="L64" s="5">
        <v>2</v>
      </c>
      <c r="M64" s="6">
        <f t="shared" si="2"/>
        <v>9</v>
      </c>
      <c r="N64" s="4" t="s">
        <v>154</v>
      </c>
      <c r="O64" s="5" t="s">
        <v>154</v>
      </c>
      <c r="P64" s="6" t="str">
        <f t="shared" si="3"/>
        <v>－</v>
      </c>
      <c r="Q64" s="4">
        <v>134</v>
      </c>
      <c r="R64" s="5">
        <v>4</v>
      </c>
      <c r="S64" s="6">
        <f t="shared" si="4"/>
        <v>138</v>
      </c>
      <c r="T64" s="4">
        <v>1</v>
      </c>
      <c r="U64" s="5" t="s">
        <v>154</v>
      </c>
      <c r="V64" s="6">
        <f t="shared" si="5"/>
        <v>1</v>
      </c>
      <c r="W64" s="4" t="s">
        <v>154</v>
      </c>
      <c r="X64" s="5" t="s">
        <v>154</v>
      </c>
      <c r="Y64" s="6" t="str">
        <f t="shared" si="6"/>
        <v>－</v>
      </c>
      <c r="Z64" s="4" t="s">
        <v>154</v>
      </c>
      <c r="AA64" s="5" t="s">
        <v>154</v>
      </c>
      <c r="AB64" s="6" t="str">
        <f t="shared" si="7"/>
        <v>－</v>
      </c>
      <c r="AC64" s="4">
        <v>48</v>
      </c>
      <c r="AD64" s="5">
        <v>12</v>
      </c>
      <c r="AE64" s="6">
        <f t="shared" si="8"/>
        <v>60</v>
      </c>
      <c r="AF64" s="4" t="s">
        <v>154</v>
      </c>
      <c r="AG64" s="5" t="s">
        <v>154</v>
      </c>
      <c r="AH64" s="6" t="str">
        <f t="shared" si="9"/>
        <v>－</v>
      </c>
      <c r="AI64" s="4" t="s">
        <v>154</v>
      </c>
      <c r="AJ64" s="5" t="s">
        <v>154</v>
      </c>
      <c r="AK64" s="6" t="str">
        <f t="shared" si="10"/>
        <v>－</v>
      </c>
      <c r="AL64" s="4" t="s">
        <v>154</v>
      </c>
      <c r="AM64" s="5" t="s">
        <v>154</v>
      </c>
      <c r="AN64" s="6" t="str">
        <f t="shared" si="11"/>
        <v>－</v>
      </c>
      <c r="AO64" s="4" t="s">
        <v>154</v>
      </c>
      <c r="AP64" s="5" t="s">
        <v>154</v>
      </c>
      <c r="AQ64" s="6" t="str">
        <f t="shared" si="12"/>
        <v>－</v>
      </c>
      <c r="AR64" s="4" t="s">
        <v>154</v>
      </c>
      <c r="AS64" s="5" t="s">
        <v>154</v>
      </c>
      <c r="AT64" s="6" t="str">
        <f t="shared" si="13"/>
        <v>－</v>
      </c>
      <c r="AU64" s="4" t="s">
        <v>154</v>
      </c>
      <c r="AV64" s="5" t="s">
        <v>154</v>
      </c>
      <c r="AW64" s="6" t="str">
        <f t="shared" si="14"/>
        <v>－</v>
      </c>
      <c r="AX64" s="4">
        <v>34</v>
      </c>
      <c r="AY64" s="5">
        <v>1</v>
      </c>
      <c r="AZ64" s="6">
        <f t="shared" si="15"/>
        <v>35</v>
      </c>
      <c r="BA64" s="4"/>
      <c r="BB64" s="5"/>
      <c r="BC64" s="6"/>
      <c r="BD64" s="4">
        <f t="shared" si="16"/>
        <v>94183</v>
      </c>
      <c r="BE64" s="5">
        <f t="shared" si="17"/>
        <v>5408</v>
      </c>
      <c r="BF64" s="6">
        <f t="shared" si="18"/>
        <v>99591</v>
      </c>
    </row>
    <row r="65" spans="1:58" s="27" customFormat="1" ht="12.75" customHeight="1" x14ac:dyDescent="0.15">
      <c r="A65" s="47"/>
      <c r="B65" s="54"/>
      <c r="C65" s="57"/>
      <c r="D65" s="19" t="s">
        <v>186</v>
      </c>
      <c r="E65" s="4">
        <v>15504</v>
      </c>
      <c r="F65" s="5">
        <v>833</v>
      </c>
      <c r="G65" s="6">
        <f t="shared" si="0"/>
        <v>16337</v>
      </c>
      <c r="H65" s="4" t="s">
        <v>154</v>
      </c>
      <c r="I65" s="5" t="s">
        <v>154</v>
      </c>
      <c r="J65" s="6" t="str">
        <f t="shared" si="1"/>
        <v>－</v>
      </c>
      <c r="K65" s="4" t="s">
        <v>154</v>
      </c>
      <c r="L65" s="5" t="s">
        <v>154</v>
      </c>
      <c r="M65" s="6" t="str">
        <f t="shared" si="2"/>
        <v>－</v>
      </c>
      <c r="N65" s="4" t="s">
        <v>154</v>
      </c>
      <c r="O65" s="5" t="s">
        <v>154</v>
      </c>
      <c r="P65" s="6" t="str">
        <f t="shared" si="3"/>
        <v>－</v>
      </c>
      <c r="Q65" s="4">
        <v>43</v>
      </c>
      <c r="R65" s="5">
        <v>1</v>
      </c>
      <c r="S65" s="6">
        <f t="shared" si="4"/>
        <v>44</v>
      </c>
      <c r="T65" s="4" t="s">
        <v>154</v>
      </c>
      <c r="U65" s="5" t="s">
        <v>154</v>
      </c>
      <c r="V65" s="6" t="str">
        <f t="shared" si="5"/>
        <v>－</v>
      </c>
      <c r="W65" s="4" t="s">
        <v>154</v>
      </c>
      <c r="X65" s="5" t="s">
        <v>154</v>
      </c>
      <c r="Y65" s="6" t="str">
        <f t="shared" si="6"/>
        <v>－</v>
      </c>
      <c r="Z65" s="4" t="s">
        <v>154</v>
      </c>
      <c r="AA65" s="5" t="s">
        <v>154</v>
      </c>
      <c r="AB65" s="6" t="str">
        <f t="shared" si="7"/>
        <v>－</v>
      </c>
      <c r="AC65" s="4">
        <v>17</v>
      </c>
      <c r="AD65" s="5" t="s">
        <v>154</v>
      </c>
      <c r="AE65" s="6">
        <f t="shared" si="8"/>
        <v>17</v>
      </c>
      <c r="AF65" s="4" t="s">
        <v>154</v>
      </c>
      <c r="AG65" s="5" t="s">
        <v>154</v>
      </c>
      <c r="AH65" s="6" t="str">
        <f t="shared" si="9"/>
        <v>－</v>
      </c>
      <c r="AI65" s="4" t="s">
        <v>154</v>
      </c>
      <c r="AJ65" s="5" t="s">
        <v>154</v>
      </c>
      <c r="AK65" s="6" t="str">
        <f t="shared" si="10"/>
        <v>－</v>
      </c>
      <c r="AL65" s="4" t="s">
        <v>154</v>
      </c>
      <c r="AM65" s="5" t="s">
        <v>154</v>
      </c>
      <c r="AN65" s="6" t="str">
        <f t="shared" si="11"/>
        <v>－</v>
      </c>
      <c r="AO65" s="4" t="s">
        <v>154</v>
      </c>
      <c r="AP65" s="5" t="s">
        <v>154</v>
      </c>
      <c r="AQ65" s="6" t="str">
        <f t="shared" si="12"/>
        <v>－</v>
      </c>
      <c r="AR65" s="4" t="s">
        <v>154</v>
      </c>
      <c r="AS65" s="5" t="s">
        <v>154</v>
      </c>
      <c r="AT65" s="6" t="str">
        <f t="shared" si="13"/>
        <v>－</v>
      </c>
      <c r="AU65" s="4" t="s">
        <v>154</v>
      </c>
      <c r="AV65" s="5" t="s">
        <v>154</v>
      </c>
      <c r="AW65" s="6" t="str">
        <f t="shared" si="14"/>
        <v>－</v>
      </c>
      <c r="AX65" s="4">
        <v>3</v>
      </c>
      <c r="AY65" s="5">
        <v>1</v>
      </c>
      <c r="AZ65" s="6">
        <f t="shared" si="15"/>
        <v>4</v>
      </c>
      <c r="BA65" s="4"/>
      <c r="BB65" s="5"/>
      <c r="BC65" s="6"/>
      <c r="BD65" s="4">
        <f t="shared" si="16"/>
        <v>15567</v>
      </c>
      <c r="BE65" s="5">
        <f t="shared" si="17"/>
        <v>835</v>
      </c>
      <c r="BF65" s="6">
        <f t="shared" si="18"/>
        <v>16402</v>
      </c>
    </row>
    <row r="66" spans="1:58" s="27" customFormat="1" ht="12.75" customHeight="1" x14ac:dyDescent="0.15">
      <c r="A66" s="47"/>
      <c r="B66" s="54"/>
      <c r="C66" s="57"/>
      <c r="D66" s="19" t="s">
        <v>27</v>
      </c>
      <c r="E66" s="4">
        <f>IF(SUM(E64:E65)=0,"－",SUM(E64:E65))</f>
        <v>109463</v>
      </c>
      <c r="F66" s="5">
        <f t="shared" ref="F66:AZ66" si="35">IF(SUM(F64:F65)=0,"－",SUM(F64:F65))</f>
        <v>6222</v>
      </c>
      <c r="G66" s="6">
        <f t="shared" si="0"/>
        <v>115685</v>
      </c>
      <c r="H66" s="4" t="str">
        <f t="shared" si="35"/>
        <v>－</v>
      </c>
      <c r="I66" s="5" t="str">
        <f t="shared" si="35"/>
        <v>－</v>
      </c>
      <c r="J66" s="6" t="str">
        <f t="shared" si="35"/>
        <v>－</v>
      </c>
      <c r="K66" s="4">
        <f t="shared" si="35"/>
        <v>7</v>
      </c>
      <c r="L66" s="5">
        <f t="shared" si="35"/>
        <v>2</v>
      </c>
      <c r="M66" s="6">
        <f t="shared" si="35"/>
        <v>9</v>
      </c>
      <c r="N66" s="4" t="str">
        <f t="shared" si="35"/>
        <v>－</v>
      </c>
      <c r="O66" s="5" t="str">
        <f t="shared" si="35"/>
        <v>－</v>
      </c>
      <c r="P66" s="6" t="str">
        <f t="shared" si="35"/>
        <v>－</v>
      </c>
      <c r="Q66" s="4">
        <f t="shared" si="35"/>
        <v>177</v>
      </c>
      <c r="R66" s="5">
        <f t="shared" si="35"/>
        <v>5</v>
      </c>
      <c r="S66" s="6">
        <f t="shared" si="35"/>
        <v>182</v>
      </c>
      <c r="T66" s="4">
        <f t="shared" si="35"/>
        <v>1</v>
      </c>
      <c r="U66" s="5" t="str">
        <f t="shared" si="35"/>
        <v>－</v>
      </c>
      <c r="V66" s="6">
        <f t="shared" si="35"/>
        <v>1</v>
      </c>
      <c r="W66" s="4" t="str">
        <f t="shared" si="35"/>
        <v>－</v>
      </c>
      <c r="X66" s="5" t="str">
        <f t="shared" si="35"/>
        <v>－</v>
      </c>
      <c r="Y66" s="6" t="str">
        <f t="shared" si="35"/>
        <v>－</v>
      </c>
      <c r="Z66" s="4" t="str">
        <f t="shared" si="35"/>
        <v>－</v>
      </c>
      <c r="AA66" s="5" t="str">
        <f t="shared" si="35"/>
        <v>－</v>
      </c>
      <c r="AB66" s="6" t="str">
        <f t="shared" si="35"/>
        <v>－</v>
      </c>
      <c r="AC66" s="4">
        <f t="shared" si="35"/>
        <v>65</v>
      </c>
      <c r="AD66" s="5">
        <f t="shared" si="35"/>
        <v>12</v>
      </c>
      <c r="AE66" s="6">
        <f t="shared" si="35"/>
        <v>77</v>
      </c>
      <c r="AF66" s="4" t="str">
        <f t="shared" si="35"/>
        <v>－</v>
      </c>
      <c r="AG66" s="5" t="str">
        <f t="shared" si="35"/>
        <v>－</v>
      </c>
      <c r="AH66" s="6" t="str">
        <f t="shared" si="35"/>
        <v>－</v>
      </c>
      <c r="AI66" s="4" t="str">
        <f t="shared" si="35"/>
        <v>－</v>
      </c>
      <c r="AJ66" s="5" t="str">
        <f t="shared" si="35"/>
        <v>－</v>
      </c>
      <c r="AK66" s="6" t="str">
        <f t="shared" si="35"/>
        <v>－</v>
      </c>
      <c r="AL66" s="4" t="str">
        <f t="shared" si="35"/>
        <v>－</v>
      </c>
      <c r="AM66" s="5" t="str">
        <f t="shared" si="35"/>
        <v>－</v>
      </c>
      <c r="AN66" s="6" t="str">
        <f t="shared" si="35"/>
        <v>－</v>
      </c>
      <c r="AO66" s="4" t="str">
        <f t="shared" si="35"/>
        <v>－</v>
      </c>
      <c r="AP66" s="5" t="str">
        <f t="shared" si="35"/>
        <v>－</v>
      </c>
      <c r="AQ66" s="6" t="str">
        <f t="shared" si="35"/>
        <v>－</v>
      </c>
      <c r="AR66" s="4" t="str">
        <f t="shared" si="35"/>
        <v>－</v>
      </c>
      <c r="AS66" s="5" t="str">
        <f t="shared" si="35"/>
        <v>－</v>
      </c>
      <c r="AT66" s="6" t="str">
        <f t="shared" si="35"/>
        <v>－</v>
      </c>
      <c r="AU66" s="4" t="str">
        <f t="shared" si="35"/>
        <v>－</v>
      </c>
      <c r="AV66" s="5" t="str">
        <f t="shared" si="35"/>
        <v>－</v>
      </c>
      <c r="AW66" s="6" t="str">
        <f t="shared" si="35"/>
        <v>－</v>
      </c>
      <c r="AX66" s="4">
        <f t="shared" si="35"/>
        <v>37</v>
      </c>
      <c r="AY66" s="5">
        <f t="shared" si="35"/>
        <v>2</v>
      </c>
      <c r="AZ66" s="6">
        <f t="shared" si="35"/>
        <v>39</v>
      </c>
      <c r="BA66" s="4"/>
      <c r="BB66" s="5"/>
      <c r="BC66" s="6"/>
      <c r="BD66" s="4">
        <f>IF(SUM(BD64:BD65)=0,"－",SUM(BD64:BD65))</f>
        <v>109750</v>
      </c>
      <c r="BE66" s="5">
        <f>IF(SUM(BE64:BE65)=0,"－",SUM(BE64:BE65))</f>
        <v>6243</v>
      </c>
      <c r="BF66" s="6">
        <f>IF(SUM(BF64:BF65)=0,"－",SUM(BF64:BF65))</f>
        <v>115993</v>
      </c>
    </row>
    <row r="67" spans="1:58" s="27" customFormat="1" ht="12.75" customHeight="1" x14ac:dyDescent="0.15">
      <c r="A67" s="47"/>
      <c r="B67" s="54"/>
      <c r="C67" s="45" t="s">
        <v>61</v>
      </c>
      <c r="D67" s="37"/>
      <c r="E67" s="4">
        <v>142931</v>
      </c>
      <c r="F67" s="5">
        <v>8984</v>
      </c>
      <c r="G67" s="6">
        <f t="shared" si="0"/>
        <v>151915</v>
      </c>
      <c r="H67" s="4" t="s">
        <v>154</v>
      </c>
      <c r="I67" s="5" t="s">
        <v>154</v>
      </c>
      <c r="J67" s="6" t="str">
        <f t="shared" si="1"/>
        <v>－</v>
      </c>
      <c r="K67" s="4">
        <v>30</v>
      </c>
      <c r="L67" s="5">
        <v>4</v>
      </c>
      <c r="M67" s="6">
        <f t="shared" si="2"/>
        <v>34</v>
      </c>
      <c r="N67" s="4" t="s">
        <v>154</v>
      </c>
      <c r="O67" s="5" t="s">
        <v>154</v>
      </c>
      <c r="P67" s="6" t="str">
        <f t="shared" si="3"/>
        <v>－</v>
      </c>
      <c r="Q67" s="4">
        <v>202</v>
      </c>
      <c r="R67" s="5">
        <v>11</v>
      </c>
      <c r="S67" s="6">
        <f t="shared" si="4"/>
        <v>213</v>
      </c>
      <c r="T67" s="4">
        <v>11</v>
      </c>
      <c r="U67" s="5" t="s">
        <v>154</v>
      </c>
      <c r="V67" s="6">
        <f t="shared" si="5"/>
        <v>11</v>
      </c>
      <c r="W67" s="4" t="s">
        <v>154</v>
      </c>
      <c r="X67" s="5" t="s">
        <v>154</v>
      </c>
      <c r="Y67" s="6" t="str">
        <f t="shared" si="6"/>
        <v>－</v>
      </c>
      <c r="Z67" s="4" t="s">
        <v>154</v>
      </c>
      <c r="AA67" s="5" t="s">
        <v>154</v>
      </c>
      <c r="AB67" s="6" t="str">
        <f t="shared" si="7"/>
        <v>－</v>
      </c>
      <c r="AC67" s="4">
        <v>63</v>
      </c>
      <c r="AD67" s="5">
        <v>28</v>
      </c>
      <c r="AE67" s="6">
        <f t="shared" si="8"/>
        <v>91</v>
      </c>
      <c r="AF67" s="4" t="s">
        <v>154</v>
      </c>
      <c r="AG67" s="5" t="s">
        <v>154</v>
      </c>
      <c r="AH67" s="6" t="str">
        <f t="shared" si="9"/>
        <v>－</v>
      </c>
      <c r="AI67" s="4" t="s">
        <v>154</v>
      </c>
      <c r="AJ67" s="5" t="s">
        <v>154</v>
      </c>
      <c r="AK67" s="6" t="str">
        <f t="shared" si="10"/>
        <v>－</v>
      </c>
      <c r="AL67" s="4" t="s">
        <v>154</v>
      </c>
      <c r="AM67" s="5" t="s">
        <v>154</v>
      </c>
      <c r="AN67" s="6" t="str">
        <f t="shared" si="11"/>
        <v>－</v>
      </c>
      <c r="AO67" s="4" t="s">
        <v>154</v>
      </c>
      <c r="AP67" s="5" t="s">
        <v>154</v>
      </c>
      <c r="AQ67" s="6" t="str">
        <f t="shared" si="12"/>
        <v>－</v>
      </c>
      <c r="AR67" s="4" t="s">
        <v>154</v>
      </c>
      <c r="AS67" s="5" t="s">
        <v>154</v>
      </c>
      <c r="AT67" s="6" t="str">
        <f t="shared" si="13"/>
        <v>－</v>
      </c>
      <c r="AU67" s="4" t="s">
        <v>154</v>
      </c>
      <c r="AV67" s="5" t="s">
        <v>154</v>
      </c>
      <c r="AW67" s="6" t="str">
        <f t="shared" si="14"/>
        <v>－</v>
      </c>
      <c r="AX67" s="4">
        <v>12</v>
      </c>
      <c r="AY67" s="5" t="s">
        <v>154</v>
      </c>
      <c r="AZ67" s="6">
        <f t="shared" si="15"/>
        <v>12</v>
      </c>
      <c r="BA67" s="4"/>
      <c r="BB67" s="5"/>
      <c r="BC67" s="6"/>
      <c r="BD67" s="4">
        <f t="shared" si="16"/>
        <v>143249</v>
      </c>
      <c r="BE67" s="5">
        <f t="shared" si="17"/>
        <v>9027</v>
      </c>
      <c r="BF67" s="6">
        <f t="shared" si="18"/>
        <v>152276</v>
      </c>
    </row>
    <row r="68" spans="1:58" s="27" customFormat="1" ht="12.75" customHeight="1" x14ac:dyDescent="0.15">
      <c r="A68" s="47"/>
      <c r="B68" s="54"/>
      <c r="C68" s="45" t="s">
        <v>6</v>
      </c>
      <c r="D68" s="37"/>
      <c r="E68" s="4">
        <v>178074</v>
      </c>
      <c r="F68" s="5">
        <v>2766</v>
      </c>
      <c r="G68" s="6">
        <f t="shared" si="0"/>
        <v>180840</v>
      </c>
      <c r="H68" s="4" t="s">
        <v>154</v>
      </c>
      <c r="I68" s="5" t="s">
        <v>154</v>
      </c>
      <c r="J68" s="6" t="str">
        <f t="shared" si="1"/>
        <v>－</v>
      </c>
      <c r="K68" s="4">
        <v>15</v>
      </c>
      <c r="L68" s="5" t="s">
        <v>154</v>
      </c>
      <c r="M68" s="6">
        <f t="shared" si="2"/>
        <v>15</v>
      </c>
      <c r="N68" s="4" t="s">
        <v>154</v>
      </c>
      <c r="O68" s="5" t="s">
        <v>154</v>
      </c>
      <c r="P68" s="6" t="str">
        <f t="shared" si="3"/>
        <v>－</v>
      </c>
      <c r="Q68" s="4">
        <v>121</v>
      </c>
      <c r="R68" s="5">
        <v>3</v>
      </c>
      <c r="S68" s="6">
        <f t="shared" si="4"/>
        <v>124</v>
      </c>
      <c r="T68" s="4">
        <v>13</v>
      </c>
      <c r="U68" s="5" t="s">
        <v>154</v>
      </c>
      <c r="V68" s="6">
        <f t="shared" si="5"/>
        <v>13</v>
      </c>
      <c r="W68" s="4" t="s">
        <v>154</v>
      </c>
      <c r="X68" s="5" t="s">
        <v>154</v>
      </c>
      <c r="Y68" s="6" t="str">
        <f t="shared" si="6"/>
        <v>－</v>
      </c>
      <c r="Z68" s="4" t="s">
        <v>154</v>
      </c>
      <c r="AA68" s="5" t="s">
        <v>154</v>
      </c>
      <c r="AB68" s="6" t="str">
        <f t="shared" si="7"/>
        <v>－</v>
      </c>
      <c r="AC68" s="4">
        <v>60</v>
      </c>
      <c r="AD68" s="5">
        <v>14</v>
      </c>
      <c r="AE68" s="6">
        <f t="shared" si="8"/>
        <v>74</v>
      </c>
      <c r="AF68" s="4" t="s">
        <v>154</v>
      </c>
      <c r="AG68" s="5" t="s">
        <v>154</v>
      </c>
      <c r="AH68" s="6" t="str">
        <f t="shared" si="9"/>
        <v>－</v>
      </c>
      <c r="AI68" s="4" t="s">
        <v>154</v>
      </c>
      <c r="AJ68" s="5" t="s">
        <v>154</v>
      </c>
      <c r="AK68" s="6" t="str">
        <f t="shared" si="10"/>
        <v>－</v>
      </c>
      <c r="AL68" s="4" t="s">
        <v>154</v>
      </c>
      <c r="AM68" s="5" t="s">
        <v>154</v>
      </c>
      <c r="AN68" s="6" t="str">
        <f t="shared" si="11"/>
        <v>－</v>
      </c>
      <c r="AO68" s="4" t="s">
        <v>154</v>
      </c>
      <c r="AP68" s="5" t="s">
        <v>154</v>
      </c>
      <c r="AQ68" s="6" t="str">
        <f t="shared" si="12"/>
        <v>－</v>
      </c>
      <c r="AR68" s="4" t="s">
        <v>154</v>
      </c>
      <c r="AS68" s="5" t="s">
        <v>154</v>
      </c>
      <c r="AT68" s="6" t="str">
        <f t="shared" si="13"/>
        <v>－</v>
      </c>
      <c r="AU68" s="4" t="s">
        <v>154</v>
      </c>
      <c r="AV68" s="5" t="s">
        <v>154</v>
      </c>
      <c r="AW68" s="6" t="str">
        <f t="shared" si="14"/>
        <v>－</v>
      </c>
      <c r="AX68" s="4">
        <v>7</v>
      </c>
      <c r="AY68" s="5" t="s">
        <v>154</v>
      </c>
      <c r="AZ68" s="6">
        <f t="shared" si="15"/>
        <v>7</v>
      </c>
      <c r="BA68" s="4"/>
      <c r="BB68" s="5"/>
      <c r="BC68" s="6"/>
      <c r="BD68" s="4">
        <f t="shared" si="16"/>
        <v>178290</v>
      </c>
      <c r="BE68" s="5">
        <f t="shared" si="17"/>
        <v>2783</v>
      </c>
      <c r="BF68" s="6">
        <f t="shared" si="18"/>
        <v>181073</v>
      </c>
    </row>
    <row r="69" spans="1:58" s="27" customFormat="1" ht="12.75" customHeight="1" x14ac:dyDescent="0.15">
      <c r="A69" s="47"/>
      <c r="B69" s="54"/>
      <c r="C69" s="45" t="s">
        <v>62</v>
      </c>
      <c r="D69" s="37"/>
      <c r="E69" s="4">
        <v>241096</v>
      </c>
      <c r="F69" s="5">
        <v>6419</v>
      </c>
      <c r="G69" s="6">
        <f t="shared" ref="G69:G132" si="36">IF(SUM(E69:F69)=0,"－",SUM(E69:F69))</f>
        <v>247515</v>
      </c>
      <c r="H69" s="4">
        <v>1</v>
      </c>
      <c r="I69" s="5" t="s">
        <v>154</v>
      </c>
      <c r="J69" s="6">
        <f t="shared" si="1"/>
        <v>1</v>
      </c>
      <c r="K69" s="4">
        <v>17</v>
      </c>
      <c r="L69" s="5">
        <v>3</v>
      </c>
      <c r="M69" s="6">
        <f t="shared" si="2"/>
        <v>20</v>
      </c>
      <c r="N69" s="4" t="s">
        <v>154</v>
      </c>
      <c r="O69" s="5" t="s">
        <v>154</v>
      </c>
      <c r="P69" s="6" t="str">
        <f t="shared" si="3"/>
        <v>－</v>
      </c>
      <c r="Q69" s="4">
        <v>287</v>
      </c>
      <c r="R69" s="5">
        <v>4</v>
      </c>
      <c r="S69" s="6">
        <f t="shared" si="4"/>
        <v>291</v>
      </c>
      <c r="T69" s="4">
        <v>38</v>
      </c>
      <c r="U69" s="5" t="s">
        <v>154</v>
      </c>
      <c r="V69" s="6">
        <f t="shared" si="5"/>
        <v>38</v>
      </c>
      <c r="W69" s="4" t="s">
        <v>154</v>
      </c>
      <c r="X69" s="5" t="s">
        <v>154</v>
      </c>
      <c r="Y69" s="6" t="str">
        <f t="shared" si="6"/>
        <v>－</v>
      </c>
      <c r="Z69" s="4" t="s">
        <v>154</v>
      </c>
      <c r="AA69" s="5" t="s">
        <v>154</v>
      </c>
      <c r="AB69" s="6" t="str">
        <f t="shared" si="7"/>
        <v>－</v>
      </c>
      <c r="AC69" s="4">
        <v>95</v>
      </c>
      <c r="AD69" s="5">
        <v>6</v>
      </c>
      <c r="AE69" s="6">
        <f t="shared" si="8"/>
        <v>101</v>
      </c>
      <c r="AF69" s="4" t="s">
        <v>154</v>
      </c>
      <c r="AG69" s="5" t="s">
        <v>154</v>
      </c>
      <c r="AH69" s="6" t="str">
        <f t="shared" si="9"/>
        <v>－</v>
      </c>
      <c r="AI69" s="4" t="s">
        <v>154</v>
      </c>
      <c r="AJ69" s="5" t="s">
        <v>154</v>
      </c>
      <c r="AK69" s="6" t="str">
        <f t="shared" si="10"/>
        <v>－</v>
      </c>
      <c r="AL69" s="4" t="s">
        <v>154</v>
      </c>
      <c r="AM69" s="5" t="s">
        <v>154</v>
      </c>
      <c r="AN69" s="6" t="str">
        <f t="shared" si="11"/>
        <v>－</v>
      </c>
      <c r="AO69" s="4" t="s">
        <v>154</v>
      </c>
      <c r="AP69" s="5" t="s">
        <v>154</v>
      </c>
      <c r="AQ69" s="6" t="str">
        <f t="shared" si="12"/>
        <v>－</v>
      </c>
      <c r="AR69" s="4" t="s">
        <v>154</v>
      </c>
      <c r="AS69" s="5" t="s">
        <v>154</v>
      </c>
      <c r="AT69" s="6" t="str">
        <f t="shared" si="13"/>
        <v>－</v>
      </c>
      <c r="AU69" s="4" t="s">
        <v>154</v>
      </c>
      <c r="AV69" s="5" t="s">
        <v>154</v>
      </c>
      <c r="AW69" s="6" t="str">
        <f t="shared" si="14"/>
        <v>－</v>
      </c>
      <c r="AX69" s="4">
        <v>18</v>
      </c>
      <c r="AY69" s="5">
        <v>1</v>
      </c>
      <c r="AZ69" s="6">
        <f t="shared" si="15"/>
        <v>19</v>
      </c>
      <c r="BA69" s="4"/>
      <c r="BB69" s="5"/>
      <c r="BC69" s="6"/>
      <c r="BD69" s="4">
        <f t="shared" si="16"/>
        <v>241552</v>
      </c>
      <c r="BE69" s="5">
        <f t="shared" si="17"/>
        <v>6433</v>
      </c>
      <c r="BF69" s="6">
        <f t="shared" si="18"/>
        <v>247985</v>
      </c>
    </row>
    <row r="70" spans="1:58" s="27" customFormat="1" ht="12.75" customHeight="1" x14ac:dyDescent="0.15">
      <c r="A70" s="47"/>
      <c r="B70" s="80" t="s">
        <v>7</v>
      </c>
      <c r="C70" s="83" t="s">
        <v>165</v>
      </c>
      <c r="D70" s="31" t="s">
        <v>167</v>
      </c>
      <c r="E70" s="4">
        <v>344740</v>
      </c>
      <c r="F70" s="5">
        <v>9455</v>
      </c>
      <c r="G70" s="6">
        <f t="shared" si="36"/>
        <v>354195</v>
      </c>
      <c r="H70" s="4" t="s">
        <v>154</v>
      </c>
      <c r="I70" s="5" t="s">
        <v>154</v>
      </c>
      <c r="J70" s="6" t="str">
        <f t="shared" si="1"/>
        <v>－</v>
      </c>
      <c r="K70" s="4">
        <v>45</v>
      </c>
      <c r="L70" s="5" t="s">
        <v>154</v>
      </c>
      <c r="M70" s="6">
        <f t="shared" si="2"/>
        <v>45</v>
      </c>
      <c r="N70" s="4" t="s">
        <v>154</v>
      </c>
      <c r="O70" s="5" t="s">
        <v>154</v>
      </c>
      <c r="P70" s="6" t="str">
        <f t="shared" si="3"/>
        <v>－</v>
      </c>
      <c r="Q70" s="4">
        <v>552</v>
      </c>
      <c r="R70" s="5">
        <v>7</v>
      </c>
      <c r="S70" s="6">
        <f t="shared" si="4"/>
        <v>559</v>
      </c>
      <c r="T70" s="4">
        <v>30</v>
      </c>
      <c r="U70" s="5" t="s">
        <v>154</v>
      </c>
      <c r="V70" s="6">
        <f t="shared" si="5"/>
        <v>30</v>
      </c>
      <c r="W70" s="4" t="s">
        <v>154</v>
      </c>
      <c r="X70" s="5" t="s">
        <v>154</v>
      </c>
      <c r="Y70" s="6" t="str">
        <f t="shared" si="6"/>
        <v>－</v>
      </c>
      <c r="Z70" s="4" t="s">
        <v>154</v>
      </c>
      <c r="AA70" s="5" t="s">
        <v>154</v>
      </c>
      <c r="AB70" s="6" t="str">
        <f t="shared" si="7"/>
        <v>－</v>
      </c>
      <c r="AC70" s="4">
        <v>59</v>
      </c>
      <c r="AD70" s="5">
        <v>3</v>
      </c>
      <c r="AE70" s="6">
        <f t="shared" si="8"/>
        <v>62</v>
      </c>
      <c r="AF70" s="4" t="s">
        <v>154</v>
      </c>
      <c r="AG70" s="5" t="s">
        <v>154</v>
      </c>
      <c r="AH70" s="6" t="str">
        <f t="shared" si="9"/>
        <v>－</v>
      </c>
      <c r="AI70" s="4" t="s">
        <v>154</v>
      </c>
      <c r="AJ70" s="5" t="s">
        <v>154</v>
      </c>
      <c r="AK70" s="6" t="str">
        <f t="shared" si="10"/>
        <v>－</v>
      </c>
      <c r="AL70" s="4" t="s">
        <v>154</v>
      </c>
      <c r="AM70" s="5" t="s">
        <v>154</v>
      </c>
      <c r="AN70" s="6" t="str">
        <f t="shared" si="11"/>
        <v>－</v>
      </c>
      <c r="AO70" s="4" t="s">
        <v>154</v>
      </c>
      <c r="AP70" s="5" t="s">
        <v>154</v>
      </c>
      <c r="AQ70" s="6" t="str">
        <f t="shared" si="12"/>
        <v>－</v>
      </c>
      <c r="AR70" s="4" t="s">
        <v>154</v>
      </c>
      <c r="AS70" s="5" t="s">
        <v>154</v>
      </c>
      <c r="AT70" s="6" t="str">
        <f t="shared" si="13"/>
        <v>－</v>
      </c>
      <c r="AU70" s="4" t="s">
        <v>154</v>
      </c>
      <c r="AV70" s="5" t="s">
        <v>154</v>
      </c>
      <c r="AW70" s="6" t="str">
        <f t="shared" si="14"/>
        <v>－</v>
      </c>
      <c r="AX70" s="4">
        <v>6</v>
      </c>
      <c r="AY70" s="5">
        <v>2</v>
      </c>
      <c r="AZ70" s="6">
        <f t="shared" si="15"/>
        <v>8</v>
      </c>
      <c r="BA70" s="4"/>
      <c r="BB70" s="5"/>
      <c r="BC70" s="6"/>
      <c r="BD70" s="4">
        <f t="shared" si="16"/>
        <v>345432</v>
      </c>
      <c r="BE70" s="5">
        <f t="shared" si="17"/>
        <v>9467</v>
      </c>
      <c r="BF70" s="6">
        <f t="shared" si="18"/>
        <v>354899</v>
      </c>
    </row>
    <row r="71" spans="1:58" s="27" customFormat="1" ht="12.75" customHeight="1" x14ac:dyDescent="0.15">
      <c r="A71" s="47"/>
      <c r="B71" s="80"/>
      <c r="C71" s="84"/>
      <c r="D71" s="31" t="s">
        <v>168</v>
      </c>
      <c r="E71" s="4">
        <v>74158</v>
      </c>
      <c r="F71" s="5">
        <v>3253</v>
      </c>
      <c r="G71" s="6">
        <f t="shared" si="36"/>
        <v>77411</v>
      </c>
      <c r="H71" s="4" t="s">
        <v>154</v>
      </c>
      <c r="I71" s="5" t="s">
        <v>154</v>
      </c>
      <c r="J71" s="6" t="str">
        <f t="shared" si="1"/>
        <v>－</v>
      </c>
      <c r="K71" s="4" t="s">
        <v>154</v>
      </c>
      <c r="L71" s="5" t="s">
        <v>154</v>
      </c>
      <c r="M71" s="6" t="str">
        <f t="shared" si="2"/>
        <v>－</v>
      </c>
      <c r="N71" s="4" t="s">
        <v>154</v>
      </c>
      <c r="O71" s="5" t="s">
        <v>154</v>
      </c>
      <c r="P71" s="6" t="str">
        <f t="shared" si="3"/>
        <v>－</v>
      </c>
      <c r="Q71" s="4">
        <v>179</v>
      </c>
      <c r="R71" s="5">
        <v>6</v>
      </c>
      <c r="S71" s="6">
        <f t="shared" si="4"/>
        <v>185</v>
      </c>
      <c r="T71" s="4">
        <v>2</v>
      </c>
      <c r="U71" s="5" t="s">
        <v>154</v>
      </c>
      <c r="V71" s="6">
        <f t="shared" si="5"/>
        <v>2</v>
      </c>
      <c r="W71" s="4" t="s">
        <v>154</v>
      </c>
      <c r="X71" s="5" t="s">
        <v>154</v>
      </c>
      <c r="Y71" s="6" t="str">
        <f t="shared" si="6"/>
        <v>－</v>
      </c>
      <c r="Z71" s="4" t="s">
        <v>154</v>
      </c>
      <c r="AA71" s="5" t="s">
        <v>154</v>
      </c>
      <c r="AB71" s="6" t="str">
        <f t="shared" si="7"/>
        <v>－</v>
      </c>
      <c r="AC71" s="4">
        <v>5</v>
      </c>
      <c r="AD71" s="5">
        <v>4</v>
      </c>
      <c r="AE71" s="6">
        <f t="shared" si="8"/>
        <v>9</v>
      </c>
      <c r="AF71" s="4" t="s">
        <v>154</v>
      </c>
      <c r="AG71" s="5" t="s">
        <v>154</v>
      </c>
      <c r="AH71" s="6" t="str">
        <f t="shared" si="9"/>
        <v>－</v>
      </c>
      <c r="AI71" s="4" t="s">
        <v>154</v>
      </c>
      <c r="AJ71" s="5" t="s">
        <v>154</v>
      </c>
      <c r="AK71" s="6" t="str">
        <f t="shared" si="10"/>
        <v>－</v>
      </c>
      <c r="AL71" s="4" t="s">
        <v>154</v>
      </c>
      <c r="AM71" s="5" t="s">
        <v>154</v>
      </c>
      <c r="AN71" s="6" t="str">
        <f t="shared" si="11"/>
        <v>－</v>
      </c>
      <c r="AO71" s="4" t="s">
        <v>154</v>
      </c>
      <c r="AP71" s="5" t="s">
        <v>154</v>
      </c>
      <c r="AQ71" s="6" t="str">
        <f t="shared" si="12"/>
        <v>－</v>
      </c>
      <c r="AR71" s="4" t="s">
        <v>154</v>
      </c>
      <c r="AS71" s="5" t="s">
        <v>154</v>
      </c>
      <c r="AT71" s="6" t="str">
        <f t="shared" si="13"/>
        <v>－</v>
      </c>
      <c r="AU71" s="4" t="s">
        <v>154</v>
      </c>
      <c r="AV71" s="5" t="s">
        <v>154</v>
      </c>
      <c r="AW71" s="6" t="str">
        <f t="shared" si="14"/>
        <v>－</v>
      </c>
      <c r="AX71" s="4" t="s">
        <v>154</v>
      </c>
      <c r="AY71" s="5" t="s">
        <v>154</v>
      </c>
      <c r="AZ71" s="6" t="str">
        <f t="shared" si="15"/>
        <v>－</v>
      </c>
      <c r="BA71" s="4"/>
      <c r="BB71" s="5"/>
      <c r="BC71" s="6"/>
      <c r="BD71" s="4">
        <f t="shared" si="16"/>
        <v>74344</v>
      </c>
      <c r="BE71" s="5">
        <f t="shared" si="17"/>
        <v>3263</v>
      </c>
      <c r="BF71" s="6">
        <f t="shared" si="18"/>
        <v>77607</v>
      </c>
    </row>
    <row r="72" spans="1:58" s="27" customFormat="1" ht="12.75" customHeight="1" x14ac:dyDescent="0.15">
      <c r="A72" s="47"/>
      <c r="B72" s="80"/>
      <c r="C72" s="85"/>
      <c r="D72" s="31" t="s">
        <v>166</v>
      </c>
      <c r="E72" s="4">
        <f>IF(SUM(E70:E71)=0,"－",SUM(E70:E71))</f>
        <v>418898</v>
      </c>
      <c r="F72" s="5">
        <f t="shared" ref="F72:AZ72" si="37">IF(SUM(F70:F71)=0,"－",SUM(F70:F71))</f>
        <v>12708</v>
      </c>
      <c r="G72" s="6">
        <f t="shared" si="36"/>
        <v>431606</v>
      </c>
      <c r="H72" s="4" t="str">
        <f t="shared" si="37"/>
        <v>－</v>
      </c>
      <c r="I72" s="5" t="str">
        <f t="shared" si="37"/>
        <v>－</v>
      </c>
      <c r="J72" s="6" t="str">
        <f t="shared" si="37"/>
        <v>－</v>
      </c>
      <c r="K72" s="4">
        <f t="shared" si="37"/>
        <v>45</v>
      </c>
      <c r="L72" s="5" t="str">
        <f t="shared" si="37"/>
        <v>－</v>
      </c>
      <c r="M72" s="6">
        <f t="shared" si="37"/>
        <v>45</v>
      </c>
      <c r="N72" s="4" t="str">
        <f t="shared" si="37"/>
        <v>－</v>
      </c>
      <c r="O72" s="5" t="str">
        <f t="shared" si="37"/>
        <v>－</v>
      </c>
      <c r="P72" s="6" t="str">
        <f t="shared" si="37"/>
        <v>－</v>
      </c>
      <c r="Q72" s="4">
        <f t="shared" si="37"/>
        <v>731</v>
      </c>
      <c r="R72" s="5">
        <f t="shared" si="37"/>
        <v>13</v>
      </c>
      <c r="S72" s="6">
        <f t="shared" si="37"/>
        <v>744</v>
      </c>
      <c r="T72" s="4">
        <f t="shared" si="37"/>
        <v>32</v>
      </c>
      <c r="U72" s="5" t="str">
        <f t="shared" si="37"/>
        <v>－</v>
      </c>
      <c r="V72" s="6">
        <f t="shared" si="37"/>
        <v>32</v>
      </c>
      <c r="W72" s="4" t="str">
        <f t="shared" si="37"/>
        <v>－</v>
      </c>
      <c r="X72" s="5" t="str">
        <f t="shared" si="37"/>
        <v>－</v>
      </c>
      <c r="Y72" s="6" t="str">
        <f t="shared" si="37"/>
        <v>－</v>
      </c>
      <c r="Z72" s="4" t="str">
        <f t="shared" si="37"/>
        <v>－</v>
      </c>
      <c r="AA72" s="5" t="str">
        <f t="shared" si="37"/>
        <v>－</v>
      </c>
      <c r="AB72" s="6" t="str">
        <f t="shared" si="37"/>
        <v>－</v>
      </c>
      <c r="AC72" s="4">
        <f t="shared" si="37"/>
        <v>64</v>
      </c>
      <c r="AD72" s="5">
        <f t="shared" si="37"/>
        <v>7</v>
      </c>
      <c r="AE72" s="6">
        <f t="shared" si="37"/>
        <v>71</v>
      </c>
      <c r="AF72" s="4" t="str">
        <f t="shared" si="37"/>
        <v>－</v>
      </c>
      <c r="AG72" s="5" t="str">
        <f t="shared" si="37"/>
        <v>－</v>
      </c>
      <c r="AH72" s="6" t="str">
        <f t="shared" si="37"/>
        <v>－</v>
      </c>
      <c r="AI72" s="4" t="str">
        <f t="shared" si="37"/>
        <v>－</v>
      </c>
      <c r="AJ72" s="5" t="str">
        <f t="shared" si="37"/>
        <v>－</v>
      </c>
      <c r="AK72" s="6" t="str">
        <f t="shared" si="37"/>
        <v>－</v>
      </c>
      <c r="AL72" s="4" t="str">
        <f t="shared" si="37"/>
        <v>－</v>
      </c>
      <c r="AM72" s="5" t="str">
        <f t="shared" si="37"/>
        <v>－</v>
      </c>
      <c r="AN72" s="6" t="str">
        <f t="shared" si="37"/>
        <v>－</v>
      </c>
      <c r="AO72" s="4" t="str">
        <f t="shared" si="37"/>
        <v>－</v>
      </c>
      <c r="AP72" s="5" t="str">
        <f t="shared" si="37"/>
        <v>－</v>
      </c>
      <c r="AQ72" s="6" t="str">
        <f t="shared" si="37"/>
        <v>－</v>
      </c>
      <c r="AR72" s="4" t="str">
        <f t="shared" si="37"/>
        <v>－</v>
      </c>
      <c r="AS72" s="5" t="str">
        <f t="shared" si="37"/>
        <v>－</v>
      </c>
      <c r="AT72" s="6" t="str">
        <f t="shared" si="37"/>
        <v>－</v>
      </c>
      <c r="AU72" s="4" t="str">
        <f t="shared" si="37"/>
        <v>－</v>
      </c>
      <c r="AV72" s="5" t="str">
        <f t="shared" si="37"/>
        <v>－</v>
      </c>
      <c r="AW72" s="6" t="str">
        <f t="shared" si="37"/>
        <v>－</v>
      </c>
      <c r="AX72" s="4">
        <f t="shared" si="37"/>
        <v>6</v>
      </c>
      <c r="AY72" s="5">
        <f t="shared" si="37"/>
        <v>2</v>
      </c>
      <c r="AZ72" s="6">
        <f t="shared" si="37"/>
        <v>8</v>
      </c>
      <c r="BA72" s="4"/>
      <c r="BB72" s="5"/>
      <c r="BC72" s="6"/>
      <c r="BD72" s="4">
        <f>IF(SUM(BD70:BD71)=0,"－",SUM(BD70:BD71))</f>
        <v>419776</v>
      </c>
      <c r="BE72" s="5">
        <f>IF(SUM(BE70:BE71)=0,"－",SUM(BE70:BE71))</f>
        <v>12730</v>
      </c>
      <c r="BF72" s="6">
        <f>IF(SUM(BF70:BF71)=0,"－",SUM(BF70:BF71))</f>
        <v>432506</v>
      </c>
    </row>
    <row r="73" spans="1:58" s="27" customFormat="1" ht="12.75" customHeight="1" x14ac:dyDescent="0.15">
      <c r="A73" s="47"/>
      <c r="B73" s="80"/>
      <c r="C73" s="45" t="s">
        <v>63</v>
      </c>
      <c r="D73" s="37"/>
      <c r="E73" s="4">
        <v>275732</v>
      </c>
      <c r="F73" s="5">
        <v>3085</v>
      </c>
      <c r="G73" s="6">
        <f t="shared" si="36"/>
        <v>278817</v>
      </c>
      <c r="H73" s="4" t="s">
        <v>154</v>
      </c>
      <c r="I73" s="5" t="s">
        <v>154</v>
      </c>
      <c r="J73" s="6" t="str">
        <f t="shared" si="1"/>
        <v>－</v>
      </c>
      <c r="K73" s="4">
        <v>15</v>
      </c>
      <c r="L73" s="5" t="s">
        <v>154</v>
      </c>
      <c r="M73" s="6">
        <f t="shared" si="2"/>
        <v>15</v>
      </c>
      <c r="N73" s="4" t="s">
        <v>154</v>
      </c>
      <c r="O73" s="5" t="s">
        <v>154</v>
      </c>
      <c r="P73" s="6" t="str">
        <f t="shared" si="3"/>
        <v>－</v>
      </c>
      <c r="Q73" s="4">
        <v>272</v>
      </c>
      <c r="R73" s="5">
        <v>6</v>
      </c>
      <c r="S73" s="6">
        <f t="shared" si="4"/>
        <v>278</v>
      </c>
      <c r="T73" s="4">
        <v>14</v>
      </c>
      <c r="U73" s="5" t="s">
        <v>154</v>
      </c>
      <c r="V73" s="6">
        <f t="shared" si="5"/>
        <v>14</v>
      </c>
      <c r="W73" s="4" t="s">
        <v>154</v>
      </c>
      <c r="X73" s="5" t="s">
        <v>154</v>
      </c>
      <c r="Y73" s="6" t="str">
        <f t="shared" si="6"/>
        <v>－</v>
      </c>
      <c r="Z73" s="4" t="s">
        <v>154</v>
      </c>
      <c r="AA73" s="5" t="s">
        <v>154</v>
      </c>
      <c r="AB73" s="6" t="str">
        <f t="shared" si="7"/>
        <v>－</v>
      </c>
      <c r="AC73" s="4">
        <v>35</v>
      </c>
      <c r="AD73" s="5">
        <v>4</v>
      </c>
      <c r="AE73" s="6">
        <f t="shared" si="8"/>
        <v>39</v>
      </c>
      <c r="AF73" s="4" t="s">
        <v>154</v>
      </c>
      <c r="AG73" s="5" t="s">
        <v>154</v>
      </c>
      <c r="AH73" s="6" t="str">
        <f t="shared" si="9"/>
        <v>－</v>
      </c>
      <c r="AI73" s="4" t="s">
        <v>154</v>
      </c>
      <c r="AJ73" s="5" t="s">
        <v>154</v>
      </c>
      <c r="AK73" s="6" t="str">
        <f t="shared" si="10"/>
        <v>－</v>
      </c>
      <c r="AL73" s="4" t="s">
        <v>154</v>
      </c>
      <c r="AM73" s="5" t="s">
        <v>154</v>
      </c>
      <c r="AN73" s="6" t="str">
        <f t="shared" si="11"/>
        <v>－</v>
      </c>
      <c r="AO73" s="4" t="s">
        <v>154</v>
      </c>
      <c r="AP73" s="5" t="s">
        <v>154</v>
      </c>
      <c r="AQ73" s="6" t="str">
        <f t="shared" si="12"/>
        <v>－</v>
      </c>
      <c r="AR73" s="4" t="s">
        <v>154</v>
      </c>
      <c r="AS73" s="5" t="s">
        <v>154</v>
      </c>
      <c r="AT73" s="6" t="str">
        <f t="shared" si="13"/>
        <v>－</v>
      </c>
      <c r="AU73" s="4" t="s">
        <v>154</v>
      </c>
      <c r="AV73" s="5" t="s">
        <v>154</v>
      </c>
      <c r="AW73" s="6" t="str">
        <f t="shared" si="14"/>
        <v>－</v>
      </c>
      <c r="AX73" s="4">
        <v>16</v>
      </c>
      <c r="AY73" s="5" t="s">
        <v>154</v>
      </c>
      <c r="AZ73" s="6">
        <f t="shared" si="15"/>
        <v>16</v>
      </c>
      <c r="BA73" s="4"/>
      <c r="BB73" s="5"/>
      <c r="BC73" s="6"/>
      <c r="BD73" s="4">
        <f t="shared" si="16"/>
        <v>276084</v>
      </c>
      <c r="BE73" s="5">
        <f t="shared" si="17"/>
        <v>3095</v>
      </c>
      <c r="BF73" s="6">
        <f t="shared" si="18"/>
        <v>279179</v>
      </c>
    </row>
    <row r="74" spans="1:58" s="27" customFormat="1" ht="12.75" customHeight="1" x14ac:dyDescent="0.15">
      <c r="A74" s="47"/>
      <c r="B74" s="80"/>
      <c r="C74" s="45" t="s">
        <v>64</v>
      </c>
      <c r="D74" s="37"/>
      <c r="E74" s="4">
        <v>243207</v>
      </c>
      <c r="F74" s="5">
        <v>4143</v>
      </c>
      <c r="G74" s="6">
        <f t="shared" si="36"/>
        <v>247350</v>
      </c>
      <c r="H74" s="4" t="s">
        <v>154</v>
      </c>
      <c r="I74" s="5" t="s">
        <v>154</v>
      </c>
      <c r="J74" s="6" t="str">
        <f t="shared" si="1"/>
        <v>－</v>
      </c>
      <c r="K74" s="4">
        <v>41</v>
      </c>
      <c r="L74" s="5" t="s">
        <v>154</v>
      </c>
      <c r="M74" s="6">
        <f t="shared" si="2"/>
        <v>41</v>
      </c>
      <c r="N74" s="4" t="s">
        <v>154</v>
      </c>
      <c r="O74" s="5" t="s">
        <v>154</v>
      </c>
      <c r="P74" s="6" t="str">
        <f t="shared" si="3"/>
        <v>－</v>
      </c>
      <c r="Q74" s="4">
        <v>209</v>
      </c>
      <c r="R74" s="5">
        <v>2</v>
      </c>
      <c r="S74" s="6">
        <f t="shared" si="4"/>
        <v>211</v>
      </c>
      <c r="T74" s="4">
        <v>57</v>
      </c>
      <c r="U74" s="5" t="s">
        <v>154</v>
      </c>
      <c r="V74" s="6">
        <f t="shared" si="5"/>
        <v>57</v>
      </c>
      <c r="W74" s="4" t="s">
        <v>154</v>
      </c>
      <c r="X74" s="5" t="s">
        <v>154</v>
      </c>
      <c r="Y74" s="6" t="str">
        <f t="shared" si="6"/>
        <v>－</v>
      </c>
      <c r="Z74" s="4" t="s">
        <v>154</v>
      </c>
      <c r="AA74" s="5" t="s">
        <v>154</v>
      </c>
      <c r="AB74" s="6" t="str">
        <f t="shared" si="7"/>
        <v>－</v>
      </c>
      <c r="AC74" s="4">
        <v>17</v>
      </c>
      <c r="AD74" s="5">
        <v>1</v>
      </c>
      <c r="AE74" s="6">
        <f t="shared" si="8"/>
        <v>18</v>
      </c>
      <c r="AF74" s="4" t="s">
        <v>154</v>
      </c>
      <c r="AG74" s="5" t="s">
        <v>154</v>
      </c>
      <c r="AH74" s="6" t="str">
        <f t="shared" si="9"/>
        <v>－</v>
      </c>
      <c r="AI74" s="4" t="s">
        <v>154</v>
      </c>
      <c r="AJ74" s="5" t="s">
        <v>154</v>
      </c>
      <c r="AK74" s="6" t="str">
        <f t="shared" si="10"/>
        <v>－</v>
      </c>
      <c r="AL74" s="4" t="s">
        <v>154</v>
      </c>
      <c r="AM74" s="5" t="s">
        <v>154</v>
      </c>
      <c r="AN74" s="6" t="str">
        <f t="shared" si="11"/>
        <v>－</v>
      </c>
      <c r="AO74" s="4" t="s">
        <v>154</v>
      </c>
      <c r="AP74" s="5" t="s">
        <v>154</v>
      </c>
      <c r="AQ74" s="6" t="str">
        <f t="shared" si="12"/>
        <v>－</v>
      </c>
      <c r="AR74" s="4" t="s">
        <v>154</v>
      </c>
      <c r="AS74" s="5" t="s">
        <v>154</v>
      </c>
      <c r="AT74" s="6" t="str">
        <f t="shared" si="13"/>
        <v>－</v>
      </c>
      <c r="AU74" s="4" t="s">
        <v>154</v>
      </c>
      <c r="AV74" s="5" t="s">
        <v>154</v>
      </c>
      <c r="AW74" s="6" t="str">
        <f t="shared" si="14"/>
        <v>－</v>
      </c>
      <c r="AX74" s="4">
        <v>3</v>
      </c>
      <c r="AY74" s="5">
        <v>1</v>
      </c>
      <c r="AZ74" s="6">
        <f t="shared" si="15"/>
        <v>4</v>
      </c>
      <c r="BA74" s="4"/>
      <c r="BB74" s="5"/>
      <c r="BC74" s="6"/>
      <c r="BD74" s="4">
        <f t="shared" si="16"/>
        <v>243534</v>
      </c>
      <c r="BE74" s="5">
        <f t="shared" si="17"/>
        <v>4147</v>
      </c>
      <c r="BF74" s="6">
        <f t="shared" si="18"/>
        <v>247681</v>
      </c>
    </row>
    <row r="75" spans="1:58" s="27" customFormat="1" ht="12.75" customHeight="1" x14ac:dyDescent="0.15">
      <c r="A75" s="47"/>
      <c r="B75" s="86" t="s">
        <v>155</v>
      </c>
      <c r="C75" s="81" t="s">
        <v>156</v>
      </c>
      <c r="D75" s="82"/>
      <c r="E75" s="4">
        <v>292515</v>
      </c>
      <c r="F75" s="5">
        <v>1585</v>
      </c>
      <c r="G75" s="6">
        <f t="shared" si="36"/>
        <v>294100</v>
      </c>
      <c r="H75" s="4" t="s">
        <v>154</v>
      </c>
      <c r="I75" s="5" t="s">
        <v>154</v>
      </c>
      <c r="J75" s="6" t="str">
        <f t="shared" si="1"/>
        <v>－</v>
      </c>
      <c r="K75" s="4">
        <v>19</v>
      </c>
      <c r="L75" s="5" t="s">
        <v>154</v>
      </c>
      <c r="M75" s="6">
        <f t="shared" si="2"/>
        <v>19</v>
      </c>
      <c r="N75" s="4" t="s">
        <v>154</v>
      </c>
      <c r="O75" s="5" t="s">
        <v>154</v>
      </c>
      <c r="P75" s="6" t="str">
        <f t="shared" si="3"/>
        <v>－</v>
      </c>
      <c r="Q75" s="4">
        <v>201</v>
      </c>
      <c r="R75" s="5" t="s">
        <v>154</v>
      </c>
      <c r="S75" s="6">
        <f t="shared" si="4"/>
        <v>201</v>
      </c>
      <c r="T75" s="4">
        <v>7</v>
      </c>
      <c r="U75" s="5" t="s">
        <v>154</v>
      </c>
      <c r="V75" s="6">
        <f t="shared" si="5"/>
        <v>7</v>
      </c>
      <c r="W75" s="4" t="s">
        <v>154</v>
      </c>
      <c r="X75" s="5" t="s">
        <v>154</v>
      </c>
      <c r="Y75" s="6" t="str">
        <f t="shared" si="6"/>
        <v>－</v>
      </c>
      <c r="Z75" s="4" t="s">
        <v>154</v>
      </c>
      <c r="AA75" s="5" t="s">
        <v>154</v>
      </c>
      <c r="AB75" s="6" t="str">
        <f t="shared" si="7"/>
        <v>－</v>
      </c>
      <c r="AC75" s="4">
        <v>16</v>
      </c>
      <c r="AD75" s="5" t="s">
        <v>154</v>
      </c>
      <c r="AE75" s="6">
        <f t="shared" si="8"/>
        <v>16</v>
      </c>
      <c r="AF75" s="4" t="s">
        <v>154</v>
      </c>
      <c r="AG75" s="5" t="s">
        <v>154</v>
      </c>
      <c r="AH75" s="6" t="str">
        <f t="shared" si="9"/>
        <v>－</v>
      </c>
      <c r="AI75" s="4" t="s">
        <v>154</v>
      </c>
      <c r="AJ75" s="5" t="s">
        <v>154</v>
      </c>
      <c r="AK75" s="6" t="str">
        <f t="shared" si="10"/>
        <v>－</v>
      </c>
      <c r="AL75" s="4" t="s">
        <v>154</v>
      </c>
      <c r="AM75" s="5" t="s">
        <v>154</v>
      </c>
      <c r="AN75" s="6" t="str">
        <f t="shared" si="11"/>
        <v>－</v>
      </c>
      <c r="AO75" s="4" t="s">
        <v>154</v>
      </c>
      <c r="AP75" s="5" t="s">
        <v>154</v>
      </c>
      <c r="AQ75" s="6" t="str">
        <f t="shared" si="12"/>
        <v>－</v>
      </c>
      <c r="AR75" s="4" t="s">
        <v>154</v>
      </c>
      <c r="AS75" s="5" t="s">
        <v>154</v>
      </c>
      <c r="AT75" s="6" t="str">
        <f t="shared" si="13"/>
        <v>－</v>
      </c>
      <c r="AU75" s="4" t="s">
        <v>154</v>
      </c>
      <c r="AV75" s="5" t="s">
        <v>154</v>
      </c>
      <c r="AW75" s="6" t="str">
        <f t="shared" si="14"/>
        <v>－</v>
      </c>
      <c r="AX75" s="4">
        <v>6</v>
      </c>
      <c r="AY75" s="5" t="s">
        <v>154</v>
      </c>
      <c r="AZ75" s="6">
        <f t="shared" si="15"/>
        <v>6</v>
      </c>
      <c r="BA75" s="4"/>
      <c r="BB75" s="5"/>
      <c r="BC75" s="6"/>
      <c r="BD75" s="4">
        <f t="shared" si="16"/>
        <v>292764</v>
      </c>
      <c r="BE75" s="5">
        <f t="shared" si="17"/>
        <v>1585</v>
      </c>
      <c r="BF75" s="6">
        <f t="shared" si="18"/>
        <v>294349</v>
      </c>
    </row>
    <row r="76" spans="1:58" s="27" customFormat="1" ht="12.75" customHeight="1" x14ac:dyDescent="0.15">
      <c r="A76" s="52"/>
      <c r="B76" s="86"/>
      <c r="C76" s="81" t="s">
        <v>157</v>
      </c>
      <c r="D76" s="82"/>
      <c r="E76" s="4">
        <v>37086</v>
      </c>
      <c r="F76" s="5">
        <v>122</v>
      </c>
      <c r="G76" s="6">
        <f t="shared" si="36"/>
        <v>37208</v>
      </c>
      <c r="H76" s="4" t="s">
        <v>154</v>
      </c>
      <c r="I76" s="5" t="s">
        <v>154</v>
      </c>
      <c r="J76" s="6" t="str">
        <f>IF(SUM(H76:I76)=0,"－",SUM(H76:I76))</f>
        <v>－</v>
      </c>
      <c r="K76" s="4">
        <v>1</v>
      </c>
      <c r="L76" s="5" t="s">
        <v>154</v>
      </c>
      <c r="M76" s="6">
        <f>IF(SUM(K76:L76)=0,"－",SUM(K76:L76))</f>
        <v>1</v>
      </c>
      <c r="N76" s="4" t="s">
        <v>154</v>
      </c>
      <c r="O76" s="5" t="s">
        <v>154</v>
      </c>
      <c r="P76" s="6" t="str">
        <f>IF(SUM(N76:O76)=0,"－",SUM(N76:O76))</f>
        <v>－</v>
      </c>
      <c r="Q76" s="4">
        <v>18</v>
      </c>
      <c r="R76" s="5">
        <v>1</v>
      </c>
      <c r="S76" s="6">
        <f>IF(SUM(Q76:R76)=0,"－",SUM(Q76:R76))</f>
        <v>19</v>
      </c>
      <c r="T76" s="4" t="s">
        <v>154</v>
      </c>
      <c r="U76" s="5" t="s">
        <v>154</v>
      </c>
      <c r="V76" s="6" t="str">
        <f>IF(SUM(T76:U76)=0,"－",SUM(T76:U76))</f>
        <v>－</v>
      </c>
      <c r="W76" s="4" t="s">
        <v>154</v>
      </c>
      <c r="X76" s="5" t="s">
        <v>154</v>
      </c>
      <c r="Y76" s="6" t="str">
        <f>IF(SUM(W76:X76)=0,"－",SUM(W76:X76))</f>
        <v>－</v>
      </c>
      <c r="Z76" s="4" t="s">
        <v>154</v>
      </c>
      <c r="AA76" s="5" t="s">
        <v>154</v>
      </c>
      <c r="AB76" s="6" t="str">
        <f>IF(SUM(Z76:AA76)=0,"－",SUM(Z76:AA76))</f>
        <v>－</v>
      </c>
      <c r="AC76" s="4">
        <v>4</v>
      </c>
      <c r="AD76" s="5" t="s">
        <v>154</v>
      </c>
      <c r="AE76" s="6">
        <f>IF(SUM(AC76:AD76)=0,"－",SUM(AC76:AD76))</f>
        <v>4</v>
      </c>
      <c r="AF76" s="4" t="s">
        <v>154</v>
      </c>
      <c r="AG76" s="5" t="s">
        <v>154</v>
      </c>
      <c r="AH76" s="6" t="str">
        <f>IF(SUM(AF76:AG76)=0,"－",SUM(AF76:AG76))</f>
        <v>－</v>
      </c>
      <c r="AI76" s="4" t="s">
        <v>154</v>
      </c>
      <c r="AJ76" s="5" t="s">
        <v>154</v>
      </c>
      <c r="AK76" s="6" t="str">
        <f>IF(SUM(AI76:AJ76)=0,"－",SUM(AI76:AJ76))</f>
        <v>－</v>
      </c>
      <c r="AL76" s="4" t="s">
        <v>154</v>
      </c>
      <c r="AM76" s="5" t="s">
        <v>154</v>
      </c>
      <c r="AN76" s="6" t="str">
        <f>IF(SUM(AL76:AM76)=0,"－",SUM(AL76:AM76))</f>
        <v>－</v>
      </c>
      <c r="AO76" s="4" t="s">
        <v>154</v>
      </c>
      <c r="AP76" s="5" t="s">
        <v>154</v>
      </c>
      <c r="AQ76" s="6" t="str">
        <f>IF(SUM(AO76:AP76)=0,"－",SUM(AO76:AP76))</f>
        <v>－</v>
      </c>
      <c r="AR76" s="4" t="s">
        <v>154</v>
      </c>
      <c r="AS76" s="5" t="s">
        <v>154</v>
      </c>
      <c r="AT76" s="6" t="str">
        <f>IF(SUM(AR76:AS76)=0,"－",SUM(AR76:AS76))</f>
        <v>－</v>
      </c>
      <c r="AU76" s="4" t="s">
        <v>154</v>
      </c>
      <c r="AV76" s="5" t="s">
        <v>154</v>
      </c>
      <c r="AW76" s="6" t="str">
        <f>IF(SUM(AU76:AV76)=0,"－",SUM(AU76:AV76))</f>
        <v>－</v>
      </c>
      <c r="AX76" s="4" t="s">
        <v>154</v>
      </c>
      <c r="AY76" s="5" t="s">
        <v>154</v>
      </c>
      <c r="AZ76" s="6" t="str">
        <f>IF(SUM(AX76:AY76)=0,"－",SUM(AX76:AY76))</f>
        <v>－</v>
      </c>
      <c r="BA76" s="4"/>
      <c r="BB76" s="5"/>
      <c r="BC76" s="6"/>
      <c r="BD76" s="4">
        <f t="shared" si="16"/>
        <v>37109</v>
      </c>
      <c r="BE76" s="5">
        <f t="shared" si="17"/>
        <v>123</v>
      </c>
      <c r="BF76" s="6">
        <f>IF(SUM(BD76:BE76)=0,"－",SUM(BD76:BE76))</f>
        <v>37232</v>
      </c>
    </row>
    <row r="77" spans="1:58" s="27" customFormat="1" ht="12.75" customHeight="1" x14ac:dyDescent="0.15">
      <c r="A77" s="52"/>
      <c r="B77" s="86"/>
      <c r="C77" s="81" t="s">
        <v>27</v>
      </c>
      <c r="D77" s="82"/>
      <c r="E77" s="7">
        <f>IF(SUM(E75:E76)=0,"－",SUM(E75:E76))</f>
        <v>329601</v>
      </c>
      <c r="F77" s="8">
        <f t="shared" ref="F77:AZ77" si="38">IF(SUM(F75:F76)=0,"－",SUM(F75:F76))</f>
        <v>1707</v>
      </c>
      <c r="G77" s="9">
        <f t="shared" si="36"/>
        <v>331308</v>
      </c>
      <c r="H77" s="7" t="str">
        <f t="shared" si="38"/>
        <v>－</v>
      </c>
      <c r="I77" s="8" t="str">
        <f t="shared" si="38"/>
        <v>－</v>
      </c>
      <c r="J77" s="9" t="str">
        <f t="shared" si="38"/>
        <v>－</v>
      </c>
      <c r="K77" s="7">
        <f t="shared" si="38"/>
        <v>20</v>
      </c>
      <c r="L77" s="8" t="str">
        <f t="shared" si="38"/>
        <v>－</v>
      </c>
      <c r="M77" s="9">
        <f t="shared" si="38"/>
        <v>20</v>
      </c>
      <c r="N77" s="7" t="str">
        <f t="shared" si="38"/>
        <v>－</v>
      </c>
      <c r="O77" s="8" t="str">
        <f t="shared" si="38"/>
        <v>－</v>
      </c>
      <c r="P77" s="9" t="str">
        <f t="shared" si="38"/>
        <v>－</v>
      </c>
      <c r="Q77" s="7">
        <f t="shared" si="38"/>
        <v>219</v>
      </c>
      <c r="R77" s="8">
        <f t="shared" si="38"/>
        <v>1</v>
      </c>
      <c r="S77" s="9">
        <f t="shared" si="38"/>
        <v>220</v>
      </c>
      <c r="T77" s="7">
        <f t="shared" si="38"/>
        <v>7</v>
      </c>
      <c r="U77" s="8" t="str">
        <f t="shared" si="38"/>
        <v>－</v>
      </c>
      <c r="V77" s="9">
        <f t="shared" si="38"/>
        <v>7</v>
      </c>
      <c r="W77" s="7" t="str">
        <f t="shared" si="38"/>
        <v>－</v>
      </c>
      <c r="X77" s="8" t="str">
        <f t="shared" si="38"/>
        <v>－</v>
      </c>
      <c r="Y77" s="9" t="str">
        <f t="shared" si="38"/>
        <v>－</v>
      </c>
      <c r="Z77" s="7" t="str">
        <f t="shared" si="38"/>
        <v>－</v>
      </c>
      <c r="AA77" s="8" t="str">
        <f t="shared" si="38"/>
        <v>－</v>
      </c>
      <c r="AB77" s="9" t="str">
        <f t="shared" si="38"/>
        <v>－</v>
      </c>
      <c r="AC77" s="7">
        <f t="shared" si="38"/>
        <v>20</v>
      </c>
      <c r="AD77" s="8" t="str">
        <f t="shared" si="38"/>
        <v>－</v>
      </c>
      <c r="AE77" s="9">
        <f t="shared" si="38"/>
        <v>20</v>
      </c>
      <c r="AF77" s="7" t="str">
        <f t="shared" si="38"/>
        <v>－</v>
      </c>
      <c r="AG77" s="8" t="str">
        <f t="shared" si="38"/>
        <v>－</v>
      </c>
      <c r="AH77" s="9" t="str">
        <f>IF(SUM(AH75:AH76)=0,"－",SUM(AH75:AH76))</f>
        <v>－</v>
      </c>
      <c r="AI77" s="7" t="str">
        <f t="shared" si="38"/>
        <v>－</v>
      </c>
      <c r="AJ77" s="8" t="str">
        <f t="shared" si="38"/>
        <v>－</v>
      </c>
      <c r="AK77" s="9" t="str">
        <f t="shared" si="38"/>
        <v>－</v>
      </c>
      <c r="AL77" s="7" t="str">
        <f t="shared" si="38"/>
        <v>－</v>
      </c>
      <c r="AM77" s="8" t="str">
        <f t="shared" si="38"/>
        <v>－</v>
      </c>
      <c r="AN77" s="9" t="str">
        <f t="shared" si="38"/>
        <v>－</v>
      </c>
      <c r="AO77" s="7" t="str">
        <f t="shared" si="38"/>
        <v>－</v>
      </c>
      <c r="AP77" s="8" t="str">
        <f t="shared" si="38"/>
        <v>－</v>
      </c>
      <c r="AQ77" s="9" t="str">
        <f t="shared" si="38"/>
        <v>－</v>
      </c>
      <c r="AR77" s="7" t="str">
        <f t="shared" si="38"/>
        <v>－</v>
      </c>
      <c r="AS77" s="8" t="str">
        <f t="shared" si="38"/>
        <v>－</v>
      </c>
      <c r="AT77" s="9" t="str">
        <f t="shared" si="38"/>
        <v>－</v>
      </c>
      <c r="AU77" s="7" t="str">
        <f t="shared" si="38"/>
        <v>－</v>
      </c>
      <c r="AV77" s="8" t="str">
        <f t="shared" si="38"/>
        <v>－</v>
      </c>
      <c r="AW77" s="9" t="str">
        <f t="shared" si="38"/>
        <v>－</v>
      </c>
      <c r="AX77" s="7">
        <f t="shared" si="38"/>
        <v>6</v>
      </c>
      <c r="AY77" s="8" t="str">
        <f t="shared" si="38"/>
        <v>－</v>
      </c>
      <c r="AZ77" s="9">
        <f t="shared" si="38"/>
        <v>6</v>
      </c>
      <c r="BA77" s="7"/>
      <c r="BB77" s="8"/>
      <c r="BC77" s="9"/>
      <c r="BD77" s="7">
        <f>IF(SUM(BD75:BD76)=0,"－",SUM(BD75:BD76))</f>
        <v>329873</v>
      </c>
      <c r="BE77" s="8">
        <f>IF(SUM(BE75:BE76)=0,"－",SUM(BE75:BE76))</f>
        <v>1708</v>
      </c>
      <c r="BF77" s="9">
        <f>IF(SUM(BF75:BF76)=0,"－",SUM(BF75:BF76))</f>
        <v>331581</v>
      </c>
    </row>
    <row r="78" spans="1:58" s="27" customFormat="1" ht="12.75" customHeight="1" x14ac:dyDescent="0.15">
      <c r="A78" s="48"/>
      <c r="B78" s="42" t="s">
        <v>47</v>
      </c>
      <c r="C78" s="43"/>
      <c r="D78" s="44"/>
      <c r="E78" s="10">
        <f>IF(SUM(E31:E33,E35:E36,E38:E41,E43:E44,E46:E47,E49:E50,E52:E54,E56:E59,E61:E62,E64:E65,E67:E71,E73:E76)=0,"－",SUM(E31:E33,E35:E36,E38:E41,E43:E44,E46:E47,E49:E50,E52:E54,E56:E59,E61:E62,E64:E65,E67:E71,E73:E76))</f>
        <v>6637736</v>
      </c>
      <c r="F78" s="11">
        <f t="shared" ref="F78:AZ78" si="39">IF(SUM(F31:F33,F35:F36,F38:F41,F43:F44,F46:F47,F49:F50,F52:F54,F56:F59,F61:F62,F64:F65,F67:F71,F73:F76)=0,"－",SUM(F31:F33,F35:F36,F38:F41,F43:F44,F46:F47,F49:F50,F52:F54,F56:F59,F61:F62,F64:F65,F67:F71,F73:F76))</f>
        <v>95635</v>
      </c>
      <c r="G78" s="12">
        <f t="shared" si="36"/>
        <v>6733371</v>
      </c>
      <c r="H78" s="10">
        <f t="shared" si="39"/>
        <v>2</v>
      </c>
      <c r="I78" s="11">
        <f t="shared" si="39"/>
        <v>2</v>
      </c>
      <c r="J78" s="12">
        <f t="shared" si="39"/>
        <v>4</v>
      </c>
      <c r="K78" s="10">
        <f t="shared" si="39"/>
        <v>658</v>
      </c>
      <c r="L78" s="11">
        <f t="shared" si="39"/>
        <v>33</v>
      </c>
      <c r="M78" s="12">
        <f t="shared" si="39"/>
        <v>691</v>
      </c>
      <c r="N78" s="10" t="str">
        <f t="shared" si="39"/>
        <v>－</v>
      </c>
      <c r="O78" s="11" t="str">
        <f t="shared" si="39"/>
        <v>－</v>
      </c>
      <c r="P78" s="12" t="str">
        <f t="shared" si="39"/>
        <v>－</v>
      </c>
      <c r="Q78" s="10">
        <f t="shared" si="39"/>
        <v>5290</v>
      </c>
      <c r="R78" s="11">
        <f t="shared" si="39"/>
        <v>106</v>
      </c>
      <c r="S78" s="12">
        <f t="shared" si="39"/>
        <v>5396</v>
      </c>
      <c r="T78" s="10">
        <f t="shared" si="39"/>
        <v>695</v>
      </c>
      <c r="U78" s="11">
        <f t="shared" si="39"/>
        <v>2</v>
      </c>
      <c r="V78" s="12">
        <f t="shared" si="39"/>
        <v>697</v>
      </c>
      <c r="W78" s="10" t="str">
        <f t="shared" si="39"/>
        <v>－</v>
      </c>
      <c r="X78" s="11" t="str">
        <f t="shared" si="39"/>
        <v>－</v>
      </c>
      <c r="Y78" s="12" t="str">
        <f t="shared" si="39"/>
        <v>－</v>
      </c>
      <c r="Z78" s="10" t="str">
        <f t="shared" si="39"/>
        <v>－</v>
      </c>
      <c r="AA78" s="11" t="str">
        <f t="shared" si="39"/>
        <v>－</v>
      </c>
      <c r="AB78" s="12" t="str">
        <f t="shared" si="39"/>
        <v>－</v>
      </c>
      <c r="AC78" s="10">
        <f t="shared" si="39"/>
        <v>1236</v>
      </c>
      <c r="AD78" s="11">
        <f t="shared" si="39"/>
        <v>111</v>
      </c>
      <c r="AE78" s="12">
        <f t="shared" si="39"/>
        <v>1347</v>
      </c>
      <c r="AF78" s="10" t="str">
        <f t="shared" si="39"/>
        <v>－</v>
      </c>
      <c r="AG78" s="11" t="str">
        <f t="shared" si="39"/>
        <v>－</v>
      </c>
      <c r="AH78" s="12" t="str">
        <f t="shared" si="39"/>
        <v>－</v>
      </c>
      <c r="AI78" s="10" t="str">
        <f t="shared" si="39"/>
        <v>－</v>
      </c>
      <c r="AJ78" s="11" t="str">
        <f t="shared" si="39"/>
        <v>－</v>
      </c>
      <c r="AK78" s="12" t="str">
        <f t="shared" si="39"/>
        <v>－</v>
      </c>
      <c r="AL78" s="10" t="str">
        <f t="shared" si="39"/>
        <v>－</v>
      </c>
      <c r="AM78" s="11" t="str">
        <f t="shared" si="39"/>
        <v>－</v>
      </c>
      <c r="AN78" s="12" t="str">
        <f t="shared" si="39"/>
        <v>－</v>
      </c>
      <c r="AO78" s="10" t="str">
        <f t="shared" si="39"/>
        <v>－</v>
      </c>
      <c r="AP78" s="11" t="str">
        <f t="shared" si="39"/>
        <v>－</v>
      </c>
      <c r="AQ78" s="12" t="str">
        <f t="shared" si="39"/>
        <v>－</v>
      </c>
      <c r="AR78" s="10" t="str">
        <f t="shared" si="39"/>
        <v>－</v>
      </c>
      <c r="AS78" s="11" t="str">
        <f t="shared" si="39"/>
        <v>－</v>
      </c>
      <c r="AT78" s="12" t="str">
        <f t="shared" si="39"/>
        <v>－</v>
      </c>
      <c r="AU78" s="10" t="str">
        <f t="shared" si="39"/>
        <v>－</v>
      </c>
      <c r="AV78" s="11" t="str">
        <f t="shared" si="39"/>
        <v>－</v>
      </c>
      <c r="AW78" s="12" t="str">
        <f t="shared" si="39"/>
        <v>－</v>
      </c>
      <c r="AX78" s="10">
        <f t="shared" si="39"/>
        <v>302</v>
      </c>
      <c r="AY78" s="11">
        <f t="shared" si="39"/>
        <v>16</v>
      </c>
      <c r="AZ78" s="12">
        <f t="shared" si="39"/>
        <v>318</v>
      </c>
      <c r="BA78" s="10"/>
      <c r="BB78" s="11"/>
      <c r="BC78" s="12"/>
      <c r="BD78" s="10">
        <f>IF(SUM(BD31:BD33,BD35:BD36,BD38:BD41,BD43:BD44,BD46:BD47,BD49:BD50,BD52:BD54,BD56:BD59,BD61:BD62,BD64:BD65,BD67:BD71,BD73:BD76)=0,"－",SUM(BD31:BD33,BD35:BD36,BD38:BD41,BD43:BD44,BD46:BD47,BD49:BD50,BD52:BD54,BD56:BD59,BD61:BD62,BD64:BD65,BD67:BD71,BD73:BD76))</f>
        <v>6645919</v>
      </c>
      <c r="BE78" s="11">
        <f>IF(SUM(BE31:BE33,BE35:BE36,BE38:BE41,BE43:BE44,BE46:BE47,BE49:BE50,BE52:BE54,BE56:BE59,BE61:BE62,BE64:BE65,BE67:BE71,BE73:BE76)=0,"－",SUM(BE31:BE33,BE35:BE36,BE38:BE41,BE43:BE44,BE46:BE47,BE49:BE50,BE52:BE54,BE56:BE59,BE61:BE62,BE64:BE65,BE67:BE71,BE73:BE76))</f>
        <v>95905</v>
      </c>
      <c r="BF78" s="12">
        <f>IF(SUM(BF31:BF33,BF35:BF36,BF38:BF41,BF43:BF44,BF46:BF47,BF49:BF50,BF52:BF54,BF56:BF59,BF61:BF62,BF64:BF65,BF67:BF71,BF73:BF76)=0,"－",SUM(BF31:BF33,BF35:BF36,BF38:BF41,BF43:BF44,BF46:BF47,BF49:BF50,BF52:BF54,BF56:BF59,BF61:BF62,BF64:BF65,BF67:BF71,BF73:BF76))</f>
        <v>6741824</v>
      </c>
    </row>
    <row r="79" spans="1:58" s="27" customFormat="1" ht="12.75" customHeight="1" x14ac:dyDescent="0.15">
      <c r="A79" s="46" t="s">
        <v>65</v>
      </c>
      <c r="B79" s="53" t="s">
        <v>8</v>
      </c>
      <c r="C79" s="61" t="s">
        <v>66</v>
      </c>
      <c r="D79" s="62"/>
      <c r="E79" s="1">
        <v>478676</v>
      </c>
      <c r="F79" s="2">
        <v>2088</v>
      </c>
      <c r="G79" s="3">
        <f t="shared" si="36"/>
        <v>480764</v>
      </c>
      <c r="H79" s="1" t="s">
        <v>154</v>
      </c>
      <c r="I79" s="2" t="s">
        <v>154</v>
      </c>
      <c r="J79" s="3" t="str">
        <f t="shared" si="1"/>
        <v>－</v>
      </c>
      <c r="K79" s="1">
        <v>2</v>
      </c>
      <c r="L79" s="2" t="s">
        <v>154</v>
      </c>
      <c r="M79" s="3">
        <f t="shared" si="2"/>
        <v>2</v>
      </c>
      <c r="N79" s="1" t="s">
        <v>154</v>
      </c>
      <c r="O79" s="2" t="s">
        <v>154</v>
      </c>
      <c r="P79" s="3" t="str">
        <f t="shared" si="3"/>
        <v>－</v>
      </c>
      <c r="Q79" s="1">
        <v>168</v>
      </c>
      <c r="R79" s="2">
        <v>1</v>
      </c>
      <c r="S79" s="3">
        <f t="shared" si="4"/>
        <v>169</v>
      </c>
      <c r="T79" s="1">
        <v>3</v>
      </c>
      <c r="U79" s="2" t="s">
        <v>154</v>
      </c>
      <c r="V79" s="3">
        <f t="shared" si="5"/>
        <v>3</v>
      </c>
      <c r="W79" s="1" t="s">
        <v>154</v>
      </c>
      <c r="X79" s="2" t="s">
        <v>154</v>
      </c>
      <c r="Y79" s="3" t="str">
        <f t="shared" si="6"/>
        <v>－</v>
      </c>
      <c r="Z79" s="1" t="s">
        <v>154</v>
      </c>
      <c r="AA79" s="2" t="s">
        <v>154</v>
      </c>
      <c r="AB79" s="3" t="str">
        <f t="shared" si="7"/>
        <v>－</v>
      </c>
      <c r="AC79" s="1">
        <v>36</v>
      </c>
      <c r="AD79" s="2">
        <v>1</v>
      </c>
      <c r="AE79" s="3">
        <f t="shared" si="8"/>
        <v>37</v>
      </c>
      <c r="AF79" s="1" t="s">
        <v>154</v>
      </c>
      <c r="AG79" s="2" t="s">
        <v>154</v>
      </c>
      <c r="AH79" s="3" t="str">
        <f t="shared" si="9"/>
        <v>－</v>
      </c>
      <c r="AI79" s="1" t="s">
        <v>154</v>
      </c>
      <c r="AJ79" s="2" t="s">
        <v>154</v>
      </c>
      <c r="AK79" s="3" t="str">
        <f t="shared" si="10"/>
        <v>－</v>
      </c>
      <c r="AL79" s="1" t="s">
        <v>154</v>
      </c>
      <c r="AM79" s="2" t="s">
        <v>154</v>
      </c>
      <c r="AN79" s="3" t="str">
        <f t="shared" si="11"/>
        <v>－</v>
      </c>
      <c r="AO79" s="1" t="s">
        <v>154</v>
      </c>
      <c r="AP79" s="2" t="s">
        <v>154</v>
      </c>
      <c r="AQ79" s="3" t="str">
        <f t="shared" si="12"/>
        <v>－</v>
      </c>
      <c r="AR79" s="1" t="s">
        <v>154</v>
      </c>
      <c r="AS79" s="2" t="s">
        <v>154</v>
      </c>
      <c r="AT79" s="3" t="str">
        <f t="shared" ref="AT79:AT87" si="40">IF(SUM(AR79:AS79)=0,"－",SUM(AR79:AS79))</f>
        <v>－</v>
      </c>
      <c r="AU79" s="1" t="s">
        <v>154</v>
      </c>
      <c r="AV79" s="2" t="s">
        <v>154</v>
      </c>
      <c r="AW79" s="3" t="str">
        <f t="shared" ref="AW79:AW87" si="41">IF(SUM(AU79:AV79)=0,"－",SUM(AU79:AV79))</f>
        <v>－</v>
      </c>
      <c r="AX79" s="1">
        <v>2</v>
      </c>
      <c r="AY79" s="2" t="s">
        <v>154</v>
      </c>
      <c r="AZ79" s="3">
        <f t="shared" ref="AZ79:AZ87" si="42">IF(SUM(AX79:AY79)=0,"－",SUM(AX79:AY79))</f>
        <v>2</v>
      </c>
      <c r="BA79" s="1"/>
      <c r="BB79" s="2"/>
      <c r="BC79" s="3"/>
      <c r="BD79" s="13">
        <f t="shared" si="16"/>
        <v>478887</v>
      </c>
      <c r="BE79" s="14">
        <f t="shared" si="17"/>
        <v>2090</v>
      </c>
      <c r="BF79" s="3">
        <f t="shared" si="18"/>
        <v>480977</v>
      </c>
    </row>
    <row r="80" spans="1:58" s="27" customFormat="1" ht="12.75" customHeight="1" x14ac:dyDescent="0.15">
      <c r="A80" s="47"/>
      <c r="B80" s="54"/>
      <c r="C80" s="45" t="s">
        <v>67</v>
      </c>
      <c r="D80" s="37"/>
      <c r="E80" s="4">
        <v>336808</v>
      </c>
      <c r="F80" s="5">
        <v>1540</v>
      </c>
      <c r="G80" s="6">
        <f t="shared" si="36"/>
        <v>338348</v>
      </c>
      <c r="H80" s="4" t="s">
        <v>154</v>
      </c>
      <c r="I80" s="5" t="s">
        <v>154</v>
      </c>
      <c r="J80" s="6" t="str">
        <f t="shared" si="1"/>
        <v>－</v>
      </c>
      <c r="K80" s="4">
        <v>2</v>
      </c>
      <c r="L80" s="5" t="s">
        <v>154</v>
      </c>
      <c r="M80" s="6">
        <f t="shared" si="2"/>
        <v>2</v>
      </c>
      <c r="N80" s="4" t="s">
        <v>154</v>
      </c>
      <c r="O80" s="5" t="s">
        <v>154</v>
      </c>
      <c r="P80" s="6" t="str">
        <f t="shared" si="3"/>
        <v>－</v>
      </c>
      <c r="Q80" s="4">
        <v>104</v>
      </c>
      <c r="R80" s="5">
        <v>1</v>
      </c>
      <c r="S80" s="6">
        <f t="shared" si="4"/>
        <v>105</v>
      </c>
      <c r="T80" s="4">
        <v>9</v>
      </c>
      <c r="U80" s="5" t="s">
        <v>154</v>
      </c>
      <c r="V80" s="6">
        <f t="shared" si="5"/>
        <v>9</v>
      </c>
      <c r="W80" s="4" t="s">
        <v>154</v>
      </c>
      <c r="X80" s="5" t="s">
        <v>154</v>
      </c>
      <c r="Y80" s="6" t="str">
        <f t="shared" si="6"/>
        <v>－</v>
      </c>
      <c r="Z80" s="4" t="s">
        <v>154</v>
      </c>
      <c r="AA80" s="5" t="s">
        <v>154</v>
      </c>
      <c r="AB80" s="6" t="str">
        <f t="shared" si="7"/>
        <v>－</v>
      </c>
      <c r="AC80" s="4">
        <v>36</v>
      </c>
      <c r="AD80" s="5">
        <v>1</v>
      </c>
      <c r="AE80" s="6">
        <f t="shared" si="8"/>
        <v>37</v>
      </c>
      <c r="AF80" s="4" t="s">
        <v>154</v>
      </c>
      <c r="AG80" s="5" t="s">
        <v>154</v>
      </c>
      <c r="AH80" s="6" t="str">
        <f t="shared" si="9"/>
        <v>－</v>
      </c>
      <c r="AI80" s="4" t="s">
        <v>154</v>
      </c>
      <c r="AJ80" s="5" t="s">
        <v>154</v>
      </c>
      <c r="AK80" s="6" t="str">
        <f t="shared" si="10"/>
        <v>－</v>
      </c>
      <c r="AL80" s="4" t="s">
        <v>154</v>
      </c>
      <c r="AM80" s="5" t="s">
        <v>154</v>
      </c>
      <c r="AN80" s="6" t="str">
        <f t="shared" si="11"/>
        <v>－</v>
      </c>
      <c r="AO80" s="4" t="s">
        <v>154</v>
      </c>
      <c r="AP80" s="5" t="s">
        <v>154</v>
      </c>
      <c r="AQ80" s="6" t="str">
        <f t="shared" si="12"/>
        <v>－</v>
      </c>
      <c r="AR80" s="4" t="s">
        <v>154</v>
      </c>
      <c r="AS80" s="5" t="s">
        <v>154</v>
      </c>
      <c r="AT80" s="6" t="str">
        <f t="shared" si="40"/>
        <v>－</v>
      </c>
      <c r="AU80" s="4" t="s">
        <v>154</v>
      </c>
      <c r="AV80" s="5" t="s">
        <v>154</v>
      </c>
      <c r="AW80" s="6" t="str">
        <f t="shared" si="41"/>
        <v>－</v>
      </c>
      <c r="AX80" s="4">
        <v>3</v>
      </c>
      <c r="AY80" s="5" t="s">
        <v>154</v>
      </c>
      <c r="AZ80" s="6">
        <f t="shared" si="42"/>
        <v>3</v>
      </c>
      <c r="BA80" s="4"/>
      <c r="BB80" s="5"/>
      <c r="BC80" s="6"/>
      <c r="BD80" s="4">
        <f t="shared" si="16"/>
        <v>336962</v>
      </c>
      <c r="BE80" s="5">
        <f t="shared" si="17"/>
        <v>1542</v>
      </c>
      <c r="BF80" s="6">
        <f t="shared" si="18"/>
        <v>338504</v>
      </c>
    </row>
    <row r="81" spans="1:58" s="27" customFormat="1" ht="12.75" customHeight="1" x14ac:dyDescent="0.15">
      <c r="A81" s="47"/>
      <c r="B81" s="35" t="s">
        <v>68</v>
      </c>
      <c r="C81" s="36"/>
      <c r="D81" s="37"/>
      <c r="E81" s="4">
        <v>362042</v>
      </c>
      <c r="F81" s="5">
        <v>1809</v>
      </c>
      <c r="G81" s="6">
        <f t="shared" si="36"/>
        <v>363851</v>
      </c>
      <c r="H81" s="4" t="s">
        <v>154</v>
      </c>
      <c r="I81" s="5" t="s">
        <v>154</v>
      </c>
      <c r="J81" s="6" t="str">
        <f t="shared" si="1"/>
        <v>－</v>
      </c>
      <c r="K81" s="4">
        <v>16</v>
      </c>
      <c r="L81" s="5" t="s">
        <v>154</v>
      </c>
      <c r="M81" s="6">
        <f t="shared" si="2"/>
        <v>16</v>
      </c>
      <c r="N81" s="4" t="s">
        <v>154</v>
      </c>
      <c r="O81" s="5" t="s">
        <v>154</v>
      </c>
      <c r="P81" s="6" t="str">
        <f t="shared" si="3"/>
        <v>－</v>
      </c>
      <c r="Q81" s="4">
        <v>201</v>
      </c>
      <c r="R81" s="5">
        <v>2</v>
      </c>
      <c r="S81" s="6">
        <f t="shared" si="4"/>
        <v>203</v>
      </c>
      <c r="T81" s="4">
        <v>28</v>
      </c>
      <c r="U81" s="5" t="s">
        <v>154</v>
      </c>
      <c r="V81" s="6">
        <f t="shared" si="5"/>
        <v>28</v>
      </c>
      <c r="W81" s="4" t="s">
        <v>154</v>
      </c>
      <c r="X81" s="5" t="s">
        <v>154</v>
      </c>
      <c r="Y81" s="6" t="str">
        <f t="shared" si="6"/>
        <v>－</v>
      </c>
      <c r="Z81" s="4" t="s">
        <v>154</v>
      </c>
      <c r="AA81" s="5" t="s">
        <v>154</v>
      </c>
      <c r="AB81" s="6" t="str">
        <f t="shared" si="7"/>
        <v>－</v>
      </c>
      <c r="AC81" s="4">
        <v>12</v>
      </c>
      <c r="AD81" s="5">
        <v>1</v>
      </c>
      <c r="AE81" s="6">
        <f t="shared" si="8"/>
        <v>13</v>
      </c>
      <c r="AF81" s="4" t="s">
        <v>154</v>
      </c>
      <c r="AG81" s="5" t="s">
        <v>154</v>
      </c>
      <c r="AH81" s="6" t="str">
        <f t="shared" si="9"/>
        <v>－</v>
      </c>
      <c r="AI81" s="4" t="s">
        <v>154</v>
      </c>
      <c r="AJ81" s="5" t="s">
        <v>154</v>
      </c>
      <c r="AK81" s="6" t="str">
        <f t="shared" si="10"/>
        <v>－</v>
      </c>
      <c r="AL81" s="4" t="s">
        <v>154</v>
      </c>
      <c r="AM81" s="5" t="s">
        <v>154</v>
      </c>
      <c r="AN81" s="6" t="str">
        <f t="shared" si="11"/>
        <v>－</v>
      </c>
      <c r="AO81" s="4" t="s">
        <v>154</v>
      </c>
      <c r="AP81" s="5" t="s">
        <v>154</v>
      </c>
      <c r="AQ81" s="6" t="str">
        <f t="shared" si="12"/>
        <v>－</v>
      </c>
      <c r="AR81" s="4" t="s">
        <v>154</v>
      </c>
      <c r="AS81" s="5" t="s">
        <v>154</v>
      </c>
      <c r="AT81" s="6" t="str">
        <f t="shared" si="40"/>
        <v>－</v>
      </c>
      <c r="AU81" s="4" t="s">
        <v>154</v>
      </c>
      <c r="AV81" s="5" t="s">
        <v>154</v>
      </c>
      <c r="AW81" s="6" t="str">
        <f t="shared" si="41"/>
        <v>－</v>
      </c>
      <c r="AX81" s="4">
        <v>3</v>
      </c>
      <c r="AY81" s="5" t="s">
        <v>154</v>
      </c>
      <c r="AZ81" s="6">
        <f t="shared" si="42"/>
        <v>3</v>
      </c>
      <c r="BA81" s="4"/>
      <c r="BB81" s="5"/>
      <c r="BC81" s="6"/>
      <c r="BD81" s="4">
        <f t="shared" ref="BD81:BD87" si="43">IF(SUM(E81,H81,K81,N81,Q81,T81,W81,Z81,AC81,AF81,AI81,AL81,AO81,AR81,AU81,AX81)=0,"－",SUM(E81,H81,K81,N81,Q81,T81,W81,Z81,AC81,AF81,AI81,AL81,AO81,AR81,AU81,AX81))</f>
        <v>362302</v>
      </c>
      <c r="BE81" s="5">
        <f t="shared" ref="BE81:BE87" si="44">IF(SUM(F81,I81,L81,O81,R81,U81,X81,AA81,AD81,AG81,AJ81,AM81,AP81,AS81,AV81,AY81)=0,"－",SUM(F81,I81,L81,O81,R81,U81,X81,AA81,AD81,AG81,AJ81,AM81,AP81,AS81,AV81,AY81))</f>
        <v>1812</v>
      </c>
      <c r="BF81" s="6">
        <f t="shared" si="18"/>
        <v>364114</v>
      </c>
    </row>
    <row r="82" spans="1:58" s="27" customFormat="1" ht="12.75" customHeight="1" x14ac:dyDescent="0.15">
      <c r="A82" s="47"/>
      <c r="B82" s="69" t="s">
        <v>34</v>
      </c>
      <c r="C82" s="45" t="s">
        <v>146</v>
      </c>
      <c r="D82" s="37"/>
      <c r="E82" s="4">
        <v>202055</v>
      </c>
      <c r="F82" s="5">
        <v>931</v>
      </c>
      <c r="G82" s="6">
        <f t="shared" si="36"/>
        <v>202986</v>
      </c>
      <c r="H82" s="4" t="s">
        <v>154</v>
      </c>
      <c r="I82" s="5" t="s">
        <v>154</v>
      </c>
      <c r="J82" s="6" t="str">
        <f t="shared" si="1"/>
        <v>－</v>
      </c>
      <c r="K82" s="4">
        <v>12</v>
      </c>
      <c r="L82" s="5" t="s">
        <v>154</v>
      </c>
      <c r="M82" s="6">
        <f t="shared" si="2"/>
        <v>12</v>
      </c>
      <c r="N82" s="4" t="s">
        <v>154</v>
      </c>
      <c r="O82" s="5" t="s">
        <v>154</v>
      </c>
      <c r="P82" s="6" t="str">
        <f t="shared" si="3"/>
        <v>－</v>
      </c>
      <c r="Q82" s="4">
        <v>111</v>
      </c>
      <c r="R82" s="5" t="s">
        <v>154</v>
      </c>
      <c r="S82" s="6">
        <f t="shared" si="4"/>
        <v>111</v>
      </c>
      <c r="T82" s="4">
        <v>7</v>
      </c>
      <c r="U82" s="5" t="s">
        <v>154</v>
      </c>
      <c r="V82" s="6">
        <f t="shared" si="5"/>
        <v>7</v>
      </c>
      <c r="W82" s="4" t="s">
        <v>154</v>
      </c>
      <c r="X82" s="5" t="s">
        <v>154</v>
      </c>
      <c r="Y82" s="6" t="str">
        <f t="shared" si="6"/>
        <v>－</v>
      </c>
      <c r="Z82" s="4" t="s">
        <v>154</v>
      </c>
      <c r="AA82" s="5" t="s">
        <v>154</v>
      </c>
      <c r="AB82" s="6" t="str">
        <f t="shared" si="7"/>
        <v>－</v>
      </c>
      <c r="AC82" s="4">
        <v>26</v>
      </c>
      <c r="AD82" s="5" t="s">
        <v>154</v>
      </c>
      <c r="AE82" s="6">
        <f t="shared" si="8"/>
        <v>26</v>
      </c>
      <c r="AF82" s="4" t="s">
        <v>154</v>
      </c>
      <c r="AG82" s="5" t="s">
        <v>154</v>
      </c>
      <c r="AH82" s="6" t="str">
        <f t="shared" si="9"/>
        <v>－</v>
      </c>
      <c r="AI82" s="4" t="s">
        <v>154</v>
      </c>
      <c r="AJ82" s="5" t="s">
        <v>154</v>
      </c>
      <c r="AK82" s="6" t="str">
        <f t="shared" si="10"/>
        <v>－</v>
      </c>
      <c r="AL82" s="4" t="s">
        <v>154</v>
      </c>
      <c r="AM82" s="5" t="s">
        <v>154</v>
      </c>
      <c r="AN82" s="6" t="str">
        <f t="shared" si="11"/>
        <v>－</v>
      </c>
      <c r="AO82" s="4" t="s">
        <v>154</v>
      </c>
      <c r="AP82" s="5" t="s">
        <v>154</v>
      </c>
      <c r="AQ82" s="6" t="str">
        <f t="shared" si="12"/>
        <v>－</v>
      </c>
      <c r="AR82" s="4" t="s">
        <v>154</v>
      </c>
      <c r="AS82" s="5" t="s">
        <v>154</v>
      </c>
      <c r="AT82" s="6" t="str">
        <f t="shared" si="40"/>
        <v>－</v>
      </c>
      <c r="AU82" s="4" t="s">
        <v>154</v>
      </c>
      <c r="AV82" s="5" t="s">
        <v>154</v>
      </c>
      <c r="AW82" s="6" t="str">
        <f t="shared" si="41"/>
        <v>－</v>
      </c>
      <c r="AX82" s="4">
        <v>1</v>
      </c>
      <c r="AY82" s="5" t="s">
        <v>154</v>
      </c>
      <c r="AZ82" s="6">
        <f t="shared" si="42"/>
        <v>1</v>
      </c>
      <c r="BA82" s="4"/>
      <c r="BB82" s="5"/>
      <c r="BC82" s="6"/>
      <c r="BD82" s="4">
        <f t="shared" si="43"/>
        <v>202212</v>
      </c>
      <c r="BE82" s="5">
        <f t="shared" si="44"/>
        <v>931</v>
      </c>
      <c r="BF82" s="6">
        <f t="shared" si="18"/>
        <v>203143</v>
      </c>
    </row>
    <row r="83" spans="1:58" s="27" customFormat="1" ht="12.75" customHeight="1" x14ac:dyDescent="0.15">
      <c r="A83" s="47"/>
      <c r="B83" s="75"/>
      <c r="C83" s="45" t="s">
        <v>147</v>
      </c>
      <c r="D83" s="37"/>
      <c r="E83" s="4">
        <v>146365</v>
      </c>
      <c r="F83" s="5">
        <v>1121</v>
      </c>
      <c r="G83" s="6">
        <f t="shared" si="36"/>
        <v>147486</v>
      </c>
      <c r="H83" s="4" t="s">
        <v>154</v>
      </c>
      <c r="I83" s="5" t="s">
        <v>154</v>
      </c>
      <c r="J83" s="6" t="str">
        <f>IF(SUM(H83:I83)=0,"－",SUM(H83:I83))</f>
        <v>－</v>
      </c>
      <c r="K83" s="4">
        <v>8</v>
      </c>
      <c r="L83" s="5" t="s">
        <v>154</v>
      </c>
      <c r="M83" s="6">
        <f>IF(SUM(K83:L83)=0,"－",SUM(K83:L83))</f>
        <v>8</v>
      </c>
      <c r="N83" s="4" t="s">
        <v>154</v>
      </c>
      <c r="O83" s="5" t="s">
        <v>154</v>
      </c>
      <c r="P83" s="6" t="str">
        <f>IF(SUM(N83:O83)=0,"－",SUM(N83:O83))</f>
        <v>－</v>
      </c>
      <c r="Q83" s="4">
        <v>101</v>
      </c>
      <c r="R83" s="5">
        <v>4</v>
      </c>
      <c r="S83" s="6">
        <f>IF(SUM(Q83:R83)=0,"－",SUM(Q83:R83))</f>
        <v>105</v>
      </c>
      <c r="T83" s="4">
        <v>16</v>
      </c>
      <c r="U83" s="5">
        <v>2</v>
      </c>
      <c r="V83" s="6">
        <f>IF(SUM(T83:U83)=0,"－",SUM(T83:U83))</f>
        <v>18</v>
      </c>
      <c r="W83" s="4" t="s">
        <v>154</v>
      </c>
      <c r="X83" s="5" t="s">
        <v>154</v>
      </c>
      <c r="Y83" s="6" t="str">
        <f>IF(SUM(W83:X83)=0,"－",SUM(W83:X83))</f>
        <v>－</v>
      </c>
      <c r="Z83" s="4" t="s">
        <v>154</v>
      </c>
      <c r="AA83" s="5" t="s">
        <v>154</v>
      </c>
      <c r="AB83" s="6" t="str">
        <f>IF(SUM(Z83:AA83)=0,"－",SUM(Z83:AA83))</f>
        <v>－</v>
      </c>
      <c r="AC83" s="4">
        <v>61</v>
      </c>
      <c r="AD83" s="5" t="s">
        <v>154</v>
      </c>
      <c r="AE83" s="6">
        <f>IF(SUM(AC83:AD83)=0,"－",SUM(AC83:AD83))</f>
        <v>61</v>
      </c>
      <c r="AF83" s="4" t="s">
        <v>154</v>
      </c>
      <c r="AG83" s="5" t="s">
        <v>154</v>
      </c>
      <c r="AH83" s="6" t="str">
        <f>IF(SUM(AF83:AG83)=0,"－",SUM(AF83:AG83))</f>
        <v>－</v>
      </c>
      <c r="AI83" s="4" t="s">
        <v>154</v>
      </c>
      <c r="AJ83" s="5" t="s">
        <v>154</v>
      </c>
      <c r="AK83" s="6" t="str">
        <f>IF(SUM(AI83:AJ83)=0,"－",SUM(AI83:AJ83))</f>
        <v>－</v>
      </c>
      <c r="AL83" s="4" t="s">
        <v>154</v>
      </c>
      <c r="AM83" s="5" t="s">
        <v>154</v>
      </c>
      <c r="AN83" s="6" t="str">
        <f>IF(SUM(AL83:AM83)=0,"－",SUM(AL83:AM83))</f>
        <v>－</v>
      </c>
      <c r="AO83" s="4" t="s">
        <v>154</v>
      </c>
      <c r="AP83" s="5" t="s">
        <v>154</v>
      </c>
      <c r="AQ83" s="6" t="str">
        <f>IF(SUM(AO83:AP83)=0,"－",SUM(AO83:AP83))</f>
        <v>－</v>
      </c>
      <c r="AR83" s="4" t="s">
        <v>154</v>
      </c>
      <c r="AS83" s="5" t="s">
        <v>154</v>
      </c>
      <c r="AT83" s="6" t="str">
        <f t="shared" si="40"/>
        <v>－</v>
      </c>
      <c r="AU83" s="4" t="s">
        <v>154</v>
      </c>
      <c r="AV83" s="5" t="s">
        <v>154</v>
      </c>
      <c r="AW83" s="6" t="str">
        <f t="shared" si="41"/>
        <v>－</v>
      </c>
      <c r="AX83" s="4">
        <v>11</v>
      </c>
      <c r="AY83" s="5" t="s">
        <v>154</v>
      </c>
      <c r="AZ83" s="6">
        <f t="shared" si="42"/>
        <v>11</v>
      </c>
      <c r="BA83" s="4"/>
      <c r="BB83" s="5"/>
      <c r="BC83" s="6"/>
      <c r="BD83" s="4">
        <f t="shared" si="43"/>
        <v>146562</v>
      </c>
      <c r="BE83" s="5">
        <f t="shared" si="44"/>
        <v>1127</v>
      </c>
      <c r="BF83" s="6">
        <f>IF(SUM(BD83:BE83)=0,"－",SUM(BD83:BE83))</f>
        <v>147689</v>
      </c>
    </row>
    <row r="84" spans="1:58" s="27" customFormat="1" ht="12.75" customHeight="1" x14ac:dyDescent="0.15">
      <c r="A84" s="47"/>
      <c r="B84" s="76"/>
      <c r="C84" s="45" t="s">
        <v>27</v>
      </c>
      <c r="D84" s="37"/>
      <c r="E84" s="4">
        <f>IF(SUM(E82:E83)=0,"－",SUM(E82:E83))</f>
        <v>348420</v>
      </c>
      <c r="F84" s="5">
        <f t="shared" ref="F84:AZ84" si="45">IF(SUM(F82:F83)=0,"－",SUM(F82:F83))</f>
        <v>2052</v>
      </c>
      <c r="G84" s="6">
        <f t="shared" si="36"/>
        <v>350472</v>
      </c>
      <c r="H84" s="4" t="str">
        <f t="shared" si="45"/>
        <v>－</v>
      </c>
      <c r="I84" s="5" t="str">
        <f t="shared" si="45"/>
        <v>－</v>
      </c>
      <c r="J84" s="6" t="str">
        <f t="shared" si="45"/>
        <v>－</v>
      </c>
      <c r="K84" s="4">
        <f t="shared" si="45"/>
        <v>20</v>
      </c>
      <c r="L84" s="5" t="str">
        <f t="shared" si="45"/>
        <v>－</v>
      </c>
      <c r="M84" s="6">
        <f t="shared" si="45"/>
        <v>20</v>
      </c>
      <c r="N84" s="4" t="str">
        <f t="shared" si="45"/>
        <v>－</v>
      </c>
      <c r="O84" s="5" t="str">
        <f t="shared" si="45"/>
        <v>－</v>
      </c>
      <c r="P84" s="6" t="str">
        <f t="shared" si="45"/>
        <v>－</v>
      </c>
      <c r="Q84" s="4">
        <f t="shared" si="45"/>
        <v>212</v>
      </c>
      <c r="R84" s="5">
        <f t="shared" si="45"/>
        <v>4</v>
      </c>
      <c r="S84" s="6">
        <f t="shared" si="45"/>
        <v>216</v>
      </c>
      <c r="T84" s="4">
        <f t="shared" si="45"/>
        <v>23</v>
      </c>
      <c r="U84" s="5">
        <f t="shared" si="45"/>
        <v>2</v>
      </c>
      <c r="V84" s="6">
        <f t="shared" si="45"/>
        <v>25</v>
      </c>
      <c r="W84" s="4" t="str">
        <f t="shared" si="45"/>
        <v>－</v>
      </c>
      <c r="X84" s="5" t="str">
        <f t="shared" si="45"/>
        <v>－</v>
      </c>
      <c r="Y84" s="6" t="str">
        <f t="shared" si="45"/>
        <v>－</v>
      </c>
      <c r="Z84" s="4" t="str">
        <f t="shared" si="45"/>
        <v>－</v>
      </c>
      <c r="AA84" s="5" t="str">
        <f t="shared" si="45"/>
        <v>－</v>
      </c>
      <c r="AB84" s="6" t="str">
        <f t="shared" si="45"/>
        <v>－</v>
      </c>
      <c r="AC84" s="4">
        <f t="shared" si="45"/>
        <v>87</v>
      </c>
      <c r="AD84" s="5" t="str">
        <f t="shared" si="45"/>
        <v>－</v>
      </c>
      <c r="AE84" s="6">
        <f t="shared" si="45"/>
        <v>87</v>
      </c>
      <c r="AF84" s="4" t="str">
        <f t="shared" si="45"/>
        <v>－</v>
      </c>
      <c r="AG84" s="5" t="str">
        <f t="shared" si="45"/>
        <v>－</v>
      </c>
      <c r="AH84" s="6" t="str">
        <f t="shared" si="45"/>
        <v>－</v>
      </c>
      <c r="AI84" s="4" t="str">
        <f t="shared" si="45"/>
        <v>－</v>
      </c>
      <c r="AJ84" s="5" t="str">
        <f t="shared" si="45"/>
        <v>－</v>
      </c>
      <c r="AK84" s="6" t="str">
        <f t="shared" si="45"/>
        <v>－</v>
      </c>
      <c r="AL84" s="4" t="str">
        <f t="shared" si="45"/>
        <v>－</v>
      </c>
      <c r="AM84" s="5" t="str">
        <f t="shared" si="45"/>
        <v>－</v>
      </c>
      <c r="AN84" s="6" t="str">
        <f t="shared" si="45"/>
        <v>－</v>
      </c>
      <c r="AO84" s="4" t="str">
        <f t="shared" si="45"/>
        <v>－</v>
      </c>
      <c r="AP84" s="5" t="str">
        <f t="shared" si="45"/>
        <v>－</v>
      </c>
      <c r="AQ84" s="6" t="str">
        <f t="shared" si="45"/>
        <v>－</v>
      </c>
      <c r="AR84" s="4" t="str">
        <f t="shared" si="45"/>
        <v>－</v>
      </c>
      <c r="AS84" s="5" t="str">
        <f t="shared" si="45"/>
        <v>－</v>
      </c>
      <c r="AT84" s="6" t="str">
        <f t="shared" si="45"/>
        <v>－</v>
      </c>
      <c r="AU84" s="4" t="str">
        <f t="shared" si="45"/>
        <v>－</v>
      </c>
      <c r="AV84" s="5" t="str">
        <f t="shared" si="45"/>
        <v>－</v>
      </c>
      <c r="AW84" s="6" t="str">
        <f t="shared" si="45"/>
        <v>－</v>
      </c>
      <c r="AX84" s="4">
        <f t="shared" si="45"/>
        <v>12</v>
      </c>
      <c r="AY84" s="5" t="str">
        <f t="shared" si="45"/>
        <v>－</v>
      </c>
      <c r="AZ84" s="6">
        <f t="shared" si="45"/>
        <v>12</v>
      </c>
      <c r="BA84" s="4"/>
      <c r="BB84" s="5"/>
      <c r="BC84" s="6"/>
      <c r="BD84" s="4">
        <f>IF(SUM(BD82:BD83)=0,"－",SUM(BD82:BD83))</f>
        <v>348774</v>
      </c>
      <c r="BE84" s="5">
        <f>IF(SUM(BE82:BE83)=0,"－",SUM(BE82:BE83))</f>
        <v>2058</v>
      </c>
      <c r="BF84" s="6">
        <f>IF(SUM(BF82:BF83)=0,"－",SUM(BF82:BF83))</f>
        <v>350832</v>
      </c>
    </row>
    <row r="85" spans="1:58" s="27" customFormat="1" ht="12.75" customHeight="1" x14ac:dyDescent="0.15">
      <c r="A85" s="47"/>
      <c r="B85" s="54" t="s">
        <v>9</v>
      </c>
      <c r="C85" s="45" t="s">
        <v>138</v>
      </c>
      <c r="D85" s="37"/>
      <c r="E85" s="4">
        <v>427953</v>
      </c>
      <c r="F85" s="5">
        <v>2252</v>
      </c>
      <c r="G85" s="6">
        <f t="shared" si="36"/>
        <v>430205</v>
      </c>
      <c r="H85" s="4" t="s">
        <v>154</v>
      </c>
      <c r="I85" s="5" t="s">
        <v>154</v>
      </c>
      <c r="J85" s="6" t="str">
        <f>IF(SUM(H85:I85)=0,"－",SUM(H85:I85))</f>
        <v>－</v>
      </c>
      <c r="K85" s="4">
        <v>28</v>
      </c>
      <c r="L85" s="5">
        <v>1</v>
      </c>
      <c r="M85" s="6">
        <f>IF(SUM(K85:L85)=0,"－",SUM(K85:L85))</f>
        <v>29</v>
      </c>
      <c r="N85" s="4" t="s">
        <v>154</v>
      </c>
      <c r="O85" s="5" t="s">
        <v>154</v>
      </c>
      <c r="P85" s="6" t="str">
        <f>IF(SUM(N85:O85)=0,"－",SUM(N85:O85))</f>
        <v>－</v>
      </c>
      <c r="Q85" s="4">
        <v>142</v>
      </c>
      <c r="R85" s="5">
        <v>2</v>
      </c>
      <c r="S85" s="6">
        <f>IF(SUM(Q85:R85)=0,"－",SUM(Q85:R85))</f>
        <v>144</v>
      </c>
      <c r="T85" s="4">
        <v>26</v>
      </c>
      <c r="U85" s="5" t="s">
        <v>154</v>
      </c>
      <c r="V85" s="6">
        <f>IF(SUM(T85:U85)=0,"－",SUM(T85:U85))</f>
        <v>26</v>
      </c>
      <c r="W85" s="4" t="s">
        <v>154</v>
      </c>
      <c r="X85" s="5" t="s">
        <v>154</v>
      </c>
      <c r="Y85" s="6" t="str">
        <f>IF(SUM(W85:X85)=0,"－",SUM(W85:X85))</f>
        <v>－</v>
      </c>
      <c r="Z85" s="4" t="s">
        <v>154</v>
      </c>
      <c r="AA85" s="5" t="s">
        <v>154</v>
      </c>
      <c r="AB85" s="6" t="str">
        <f>IF(SUM(Z85:AA85)=0,"－",SUM(Z85:AA85))</f>
        <v>－</v>
      </c>
      <c r="AC85" s="4">
        <v>2</v>
      </c>
      <c r="AD85" s="5" t="s">
        <v>154</v>
      </c>
      <c r="AE85" s="6">
        <f>IF(SUM(AC85:AD85)=0,"－",SUM(AC85:AD85))</f>
        <v>2</v>
      </c>
      <c r="AF85" s="4" t="s">
        <v>154</v>
      </c>
      <c r="AG85" s="5" t="s">
        <v>154</v>
      </c>
      <c r="AH85" s="6" t="str">
        <f>IF(SUM(AF85:AG85)=0,"－",SUM(AF85:AG85))</f>
        <v>－</v>
      </c>
      <c r="AI85" s="4" t="s">
        <v>154</v>
      </c>
      <c r="AJ85" s="5" t="s">
        <v>154</v>
      </c>
      <c r="AK85" s="6" t="str">
        <f>IF(SUM(AI85:AJ85)=0,"－",SUM(AI85:AJ85))</f>
        <v>－</v>
      </c>
      <c r="AL85" s="4" t="s">
        <v>154</v>
      </c>
      <c r="AM85" s="5" t="s">
        <v>154</v>
      </c>
      <c r="AN85" s="6" t="str">
        <f>IF(SUM(AL85:AM85)=0,"－",SUM(AL85:AM85))</f>
        <v>－</v>
      </c>
      <c r="AO85" s="4" t="s">
        <v>154</v>
      </c>
      <c r="AP85" s="5" t="s">
        <v>154</v>
      </c>
      <c r="AQ85" s="6" t="str">
        <f>IF(SUM(AO85:AP85)=0,"－",SUM(AO85:AP85))</f>
        <v>－</v>
      </c>
      <c r="AR85" s="4" t="s">
        <v>154</v>
      </c>
      <c r="AS85" s="5" t="s">
        <v>154</v>
      </c>
      <c r="AT85" s="6" t="str">
        <f t="shared" si="40"/>
        <v>－</v>
      </c>
      <c r="AU85" s="4" t="s">
        <v>154</v>
      </c>
      <c r="AV85" s="5" t="s">
        <v>154</v>
      </c>
      <c r="AW85" s="6" t="str">
        <f t="shared" si="41"/>
        <v>－</v>
      </c>
      <c r="AX85" s="4">
        <v>4</v>
      </c>
      <c r="AY85" s="5" t="s">
        <v>154</v>
      </c>
      <c r="AZ85" s="6">
        <f t="shared" si="42"/>
        <v>4</v>
      </c>
      <c r="BA85" s="4"/>
      <c r="BB85" s="5"/>
      <c r="BC85" s="6"/>
      <c r="BD85" s="4">
        <f t="shared" si="43"/>
        <v>428155</v>
      </c>
      <c r="BE85" s="5">
        <f t="shared" si="44"/>
        <v>2255</v>
      </c>
      <c r="BF85" s="6">
        <f>IF(SUM(BD85:BE85)=0,"－",SUM(BD85:BE85))</f>
        <v>430410</v>
      </c>
    </row>
    <row r="86" spans="1:58" s="27" customFormat="1" ht="12.75" customHeight="1" x14ac:dyDescent="0.15">
      <c r="A86" s="47"/>
      <c r="B86" s="69"/>
      <c r="C86" s="57" t="s">
        <v>125</v>
      </c>
      <c r="D86" s="19" t="s">
        <v>69</v>
      </c>
      <c r="E86" s="4">
        <v>354302</v>
      </c>
      <c r="F86" s="5">
        <v>2139</v>
      </c>
      <c r="G86" s="6">
        <f t="shared" si="36"/>
        <v>356441</v>
      </c>
      <c r="H86" s="4" t="s">
        <v>154</v>
      </c>
      <c r="I86" s="5" t="s">
        <v>154</v>
      </c>
      <c r="J86" s="6" t="str">
        <f>IF(SUM(H86:I86)=0,"－",SUM(H86:I86))</f>
        <v>－</v>
      </c>
      <c r="K86" s="4">
        <v>15</v>
      </c>
      <c r="L86" s="5">
        <v>1</v>
      </c>
      <c r="M86" s="6">
        <f>IF(SUM(K86:L86)=0,"－",SUM(K86:L86))</f>
        <v>16</v>
      </c>
      <c r="N86" s="4" t="s">
        <v>154</v>
      </c>
      <c r="O86" s="5" t="s">
        <v>154</v>
      </c>
      <c r="P86" s="6" t="str">
        <f>IF(SUM(N86:O86)=0,"－",SUM(N86:O86))</f>
        <v>－</v>
      </c>
      <c r="Q86" s="4">
        <v>174</v>
      </c>
      <c r="R86" s="5">
        <v>2</v>
      </c>
      <c r="S86" s="6">
        <f>IF(SUM(Q86:R86)=0,"－",SUM(Q86:R86))</f>
        <v>176</v>
      </c>
      <c r="T86" s="4">
        <v>14</v>
      </c>
      <c r="U86" s="5" t="s">
        <v>154</v>
      </c>
      <c r="V86" s="6">
        <f>IF(SUM(T86:U86)=0,"－",SUM(T86:U86))</f>
        <v>14</v>
      </c>
      <c r="W86" s="4" t="s">
        <v>154</v>
      </c>
      <c r="X86" s="5" t="s">
        <v>154</v>
      </c>
      <c r="Y86" s="6" t="str">
        <f>IF(SUM(W86:X86)=0,"－",SUM(W86:X86))</f>
        <v>－</v>
      </c>
      <c r="Z86" s="4" t="s">
        <v>154</v>
      </c>
      <c r="AA86" s="5" t="s">
        <v>154</v>
      </c>
      <c r="AB86" s="6" t="str">
        <f>IF(SUM(Z86:AA86)=0,"－",SUM(Z86:AA86))</f>
        <v>－</v>
      </c>
      <c r="AC86" s="4">
        <v>16</v>
      </c>
      <c r="AD86" s="5" t="s">
        <v>154</v>
      </c>
      <c r="AE86" s="6">
        <f>IF(SUM(AC86:AD86)=0,"－",SUM(AC86:AD86))</f>
        <v>16</v>
      </c>
      <c r="AF86" s="4" t="s">
        <v>154</v>
      </c>
      <c r="AG86" s="5" t="s">
        <v>154</v>
      </c>
      <c r="AH86" s="6" t="str">
        <f>IF(SUM(AF86:AG86)=0,"－",SUM(AF86:AG86))</f>
        <v>－</v>
      </c>
      <c r="AI86" s="4" t="s">
        <v>154</v>
      </c>
      <c r="AJ86" s="5" t="s">
        <v>154</v>
      </c>
      <c r="AK86" s="6" t="str">
        <f>IF(SUM(AI86:AJ86)=0,"－",SUM(AI86:AJ86))</f>
        <v>－</v>
      </c>
      <c r="AL86" s="4" t="s">
        <v>154</v>
      </c>
      <c r="AM86" s="5" t="s">
        <v>154</v>
      </c>
      <c r="AN86" s="6" t="str">
        <f>IF(SUM(AL86:AM86)=0,"－",SUM(AL86:AM86))</f>
        <v>－</v>
      </c>
      <c r="AO86" s="4" t="s">
        <v>154</v>
      </c>
      <c r="AP86" s="5" t="s">
        <v>154</v>
      </c>
      <c r="AQ86" s="6" t="str">
        <f>IF(SUM(AO86:AP86)=0,"－",SUM(AO86:AP86))</f>
        <v>－</v>
      </c>
      <c r="AR86" s="4" t="s">
        <v>154</v>
      </c>
      <c r="AS86" s="5" t="s">
        <v>154</v>
      </c>
      <c r="AT86" s="6" t="str">
        <f t="shared" si="40"/>
        <v>－</v>
      </c>
      <c r="AU86" s="4" t="s">
        <v>154</v>
      </c>
      <c r="AV86" s="5" t="s">
        <v>154</v>
      </c>
      <c r="AW86" s="6" t="str">
        <f t="shared" si="41"/>
        <v>－</v>
      </c>
      <c r="AX86" s="4">
        <v>7</v>
      </c>
      <c r="AY86" s="5" t="s">
        <v>154</v>
      </c>
      <c r="AZ86" s="6">
        <f t="shared" si="42"/>
        <v>7</v>
      </c>
      <c r="BA86" s="4"/>
      <c r="BB86" s="5"/>
      <c r="BC86" s="6"/>
      <c r="BD86" s="4">
        <f t="shared" si="43"/>
        <v>354528</v>
      </c>
      <c r="BE86" s="5">
        <f t="shared" si="44"/>
        <v>2142</v>
      </c>
      <c r="BF86" s="6">
        <f>IF(SUM(BD86:BE86)=0,"－",SUM(BD86:BE86))</f>
        <v>356670</v>
      </c>
    </row>
    <row r="87" spans="1:58" s="27" customFormat="1" ht="12.75" customHeight="1" x14ac:dyDescent="0.15">
      <c r="A87" s="47"/>
      <c r="B87" s="69"/>
      <c r="C87" s="60"/>
      <c r="D87" s="19" t="s">
        <v>126</v>
      </c>
      <c r="E87" s="4">
        <v>80632</v>
      </c>
      <c r="F87" s="5">
        <v>495</v>
      </c>
      <c r="G87" s="6">
        <f t="shared" si="36"/>
        <v>81127</v>
      </c>
      <c r="H87" s="4" t="s">
        <v>154</v>
      </c>
      <c r="I87" s="5" t="s">
        <v>154</v>
      </c>
      <c r="J87" s="6" t="str">
        <f>IF(SUM(H87:I87)=0,"－",SUM(H87:I87))</f>
        <v>－</v>
      </c>
      <c r="K87" s="4" t="s">
        <v>154</v>
      </c>
      <c r="L87" s="5" t="s">
        <v>154</v>
      </c>
      <c r="M87" s="6" t="str">
        <f>IF(SUM(K87:L87)=0,"－",SUM(K87:L87))</f>
        <v>－</v>
      </c>
      <c r="N87" s="4" t="s">
        <v>154</v>
      </c>
      <c r="O87" s="5" t="s">
        <v>154</v>
      </c>
      <c r="P87" s="6" t="str">
        <f>IF(SUM(N87:O87)=0,"－",SUM(N87:O87))</f>
        <v>－</v>
      </c>
      <c r="Q87" s="4">
        <v>32</v>
      </c>
      <c r="R87" s="5" t="s">
        <v>154</v>
      </c>
      <c r="S87" s="6">
        <f>IF(SUM(Q87:R87)=0,"－",SUM(Q87:R87))</f>
        <v>32</v>
      </c>
      <c r="T87" s="4">
        <v>1</v>
      </c>
      <c r="U87" s="5" t="s">
        <v>154</v>
      </c>
      <c r="V87" s="6">
        <f>IF(SUM(T87:U87)=0,"－",SUM(T87:U87))</f>
        <v>1</v>
      </c>
      <c r="W87" s="4" t="s">
        <v>154</v>
      </c>
      <c r="X87" s="5" t="s">
        <v>154</v>
      </c>
      <c r="Y87" s="6" t="str">
        <f>IF(SUM(W87:X87)=0,"－",SUM(W87:X87))</f>
        <v>－</v>
      </c>
      <c r="Z87" s="4" t="s">
        <v>154</v>
      </c>
      <c r="AA87" s="5" t="s">
        <v>154</v>
      </c>
      <c r="AB87" s="6" t="str">
        <f>IF(SUM(Z87:AA87)=0,"－",SUM(Z87:AA87))</f>
        <v>－</v>
      </c>
      <c r="AC87" s="4" t="s">
        <v>154</v>
      </c>
      <c r="AD87" s="5" t="s">
        <v>154</v>
      </c>
      <c r="AE87" s="6" t="str">
        <f>IF(SUM(AC87:AD87)=0,"－",SUM(AC87:AD87))</f>
        <v>－</v>
      </c>
      <c r="AF87" s="4" t="s">
        <v>154</v>
      </c>
      <c r="AG87" s="5" t="s">
        <v>154</v>
      </c>
      <c r="AH87" s="6" t="str">
        <f>IF(SUM(AF87:AG87)=0,"－",SUM(AF87:AG87))</f>
        <v>－</v>
      </c>
      <c r="AI87" s="4" t="s">
        <v>154</v>
      </c>
      <c r="AJ87" s="5" t="s">
        <v>154</v>
      </c>
      <c r="AK87" s="6" t="str">
        <f>IF(SUM(AI87:AJ87)=0,"－",SUM(AI87:AJ87))</f>
        <v>－</v>
      </c>
      <c r="AL87" s="4" t="s">
        <v>154</v>
      </c>
      <c r="AM87" s="5" t="s">
        <v>154</v>
      </c>
      <c r="AN87" s="6" t="str">
        <f>IF(SUM(AL87:AM87)=0,"－",SUM(AL87:AM87))</f>
        <v>－</v>
      </c>
      <c r="AO87" s="4" t="s">
        <v>154</v>
      </c>
      <c r="AP87" s="5" t="s">
        <v>154</v>
      </c>
      <c r="AQ87" s="6" t="str">
        <f>IF(SUM(AO87:AP87)=0,"－",SUM(AO87:AP87))</f>
        <v>－</v>
      </c>
      <c r="AR87" s="4" t="s">
        <v>154</v>
      </c>
      <c r="AS87" s="5" t="s">
        <v>154</v>
      </c>
      <c r="AT87" s="6" t="str">
        <f t="shared" si="40"/>
        <v>－</v>
      </c>
      <c r="AU87" s="4" t="s">
        <v>154</v>
      </c>
      <c r="AV87" s="5" t="s">
        <v>154</v>
      </c>
      <c r="AW87" s="6" t="str">
        <f t="shared" si="41"/>
        <v>－</v>
      </c>
      <c r="AX87" s="4" t="s">
        <v>154</v>
      </c>
      <c r="AY87" s="5" t="s">
        <v>154</v>
      </c>
      <c r="AZ87" s="6" t="str">
        <f t="shared" si="42"/>
        <v>－</v>
      </c>
      <c r="BA87" s="4"/>
      <c r="BB87" s="5"/>
      <c r="BC87" s="6"/>
      <c r="BD87" s="4">
        <f t="shared" si="43"/>
        <v>80665</v>
      </c>
      <c r="BE87" s="5">
        <f t="shared" si="44"/>
        <v>495</v>
      </c>
      <c r="BF87" s="6">
        <f>IF(SUM(BD87:BE87)=0,"－",SUM(BD87:BE87))</f>
        <v>81160</v>
      </c>
    </row>
    <row r="88" spans="1:58" s="27" customFormat="1" ht="12.75" customHeight="1" x14ac:dyDescent="0.15">
      <c r="A88" s="47"/>
      <c r="B88" s="74"/>
      <c r="C88" s="73"/>
      <c r="D88" s="28" t="s">
        <v>27</v>
      </c>
      <c r="E88" s="7">
        <f>IF(SUM(E86:E87)=0,"－",SUM(E86:E87))</f>
        <v>434934</v>
      </c>
      <c r="F88" s="8">
        <f t="shared" ref="F88:AZ88" si="46">IF(SUM(F86:F87)=0,"－",SUM(F86:F87))</f>
        <v>2634</v>
      </c>
      <c r="G88" s="9">
        <f t="shared" si="36"/>
        <v>437568</v>
      </c>
      <c r="H88" s="7" t="str">
        <f t="shared" si="46"/>
        <v>－</v>
      </c>
      <c r="I88" s="8" t="str">
        <f t="shared" si="46"/>
        <v>－</v>
      </c>
      <c r="J88" s="9" t="str">
        <f t="shared" si="46"/>
        <v>－</v>
      </c>
      <c r="K88" s="7">
        <f t="shared" si="46"/>
        <v>15</v>
      </c>
      <c r="L88" s="8">
        <f t="shared" si="46"/>
        <v>1</v>
      </c>
      <c r="M88" s="9">
        <f t="shared" si="46"/>
        <v>16</v>
      </c>
      <c r="N88" s="7" t="str">
        <f t="shared" si="46"/>
        <v>－</v>
      </c>
      <c r="O88" s="8" t="str">
        <f t="shared" si="46"/>
        <v>－</v>
      </c>
      <c r="P88" s="9" t="str">
        <f t="shared" si="46"/>
        <v>－</v>
      </c>
      <c r="Q88" s="7">
        <f t="shared" si="46"/>
        <v>206</v>
      </c>
      <c r="R88" s="8">
        <f t="shared" si="46"/>
        <v>2</v>
      </c>
      <c r="S88" s="9">
        <f t="shared" si="46"/>
        <v>208</v>
      </c>
      <c r="T88" s="7">
        <f t="shared" si="46"/>
        <v>15</v>
      </c>
      <c r="U88" s="8" t="str">
        <f t="shared" si="46"/>
        <v>－</v>
      </c>
      <c r="V88" s="9">
        <f t="shared" si="46"/>
        <v>15</v>
      </c>
      <c r="W88" s="7" t="str">
        <f t="shared" si="46"/>
        <v>－</v>
      </c>
      <c r="X88" s="8" t="str">
        <f t="shared" si="46"/>
        <v>－</v>
      </c>
      <c r="Y88" s="9" t="str">
        <f t="shared" si="46"/>
        <v>－</v>
      </c>
      <c r="Z88" s="7" t="str">
        <f t="shared" si="46"/>
        <v>－</v>
      </c>
      <c r="AA88" s="8" t="str">
        <f t="shared" si="46"/>
        <v>－</v>
      </c>
      <c r="AB88" s="9" t="str">
        <f t="shared" si="46"/>
        <v>－</v>
      </c>
      <c r="AC88" s="7">
        <f t="shared" si="46"/>
        <v>16</v>
      </c>
      <c r="AD88" s="8" t="str">
        <f t="shared" si="46"/>
        <v>－</v>
      </c>
      <c r="AE88" s="9">
        <f t="shared" si="46"/>
        <v>16</v>
      </c>
      <c r="AF88" s="7" t="str">
        <f t="shared" si="46"/>
        <v>－</v>
      </c>
      <c r="AG88" s="8" t="str">
        <f t="shared" si="46"/>
        <v>－</v>
      </c>
      <c r="AH88" s="9" t="str">
        <f t="shared" si="46"/>
        <v>－</v>
      </c>
      <c r="AI88" s="7" t="str">
        <f t="shared" si="46"/>
        <v>－</v>
      </c>
      <c r="AJ88" s="8" t="str">
        <f t="shared" si="46"/>
        <v>－</v>
      </c>
      <c r="AK88" s="9" t="str">
        <f t="shared" si="46"/>
        <v>－</v>
      </c>
      <c r="AL88" s="7" t="str">
        <f t="shared" si="46"/>
        <v>－</v>
      </c>
      <c r="AM88" s="8" t="str">
        <f t="shared" si="46"/>
        <v>－</v>
      </c>
      <c r="AN88" s="9" t="str">
        <f t="shared" si="46"/>
        <v>－</v>
      </c>
      <c r="AO88" s="7" t="str">
        <f t="shared" si="46"/>
        <v>－</v>
      </c>
      <c r="AP88" s="8" t="str">
        <f t="shared" si="46"/>
        <v>－</v>
      </c>
      <c r="AQ88" s="9" t="str">
        <f t="shared" si="46"/>
        <v>－</v>
      </c>
      <c r="AR88" s="7" t="str">
        <f t="shared" si="46"/>
        <v>－</v>
      </c>
      <c r="AS88" s="8" t="str">
        <f t="shared" si="46"/>
        <v>－</v>
      </c>
      <c r="AT88" s="9" t="str">
        <f t="shared" si="46"/>
        <v>－</v>
      </c>
      <c r="AU88" s="7" t="str">
        <f t="shared" si="46"/>
        <v>－</v>
      </c>
      <c r="AV88" s="8" t="str">
        <f t="shared" si="46"/>
        <v>－</v>
      </c>
      <c r="AW88" s="9" t="str">
        <f t="shared" si="46"/>
        <v>－</v>
      </c>
      <c r="AX88" s="7">
        <f t="shared" si="46"/>
        <v>7</v>
      </c>
      <c r="AY88" s="8" t="str">
        <f t="shared" si="46"/>
        <v>－</v>
      </c>
      <c r="AZ88" s="9">
        <f t="shared" si="46"/>
        <v>7</v>
      </c>
      <c r="BA88" s="7"/>
      <c r="BB88" s="8"/>
      <c r="BC88" s="9"/>
      <c r="BD88" s="7">
        <f>IF(SUM(BD86:BD87)=0,"－",SUM(BD86:BD87))</f>
        <v>435193</v>
      </c>
      <c r="BE88" s="8">
        <f>IF(SUM(BE86:BE87)=0,"－",SUM(BE86:BE87))</f>
        <v>2637</v>
      </c>
      <c r="BF88" s="9">
        <f>IF(SUM(BF86:BF87)=0,"－",SUM(BF86:BF87))</f>
        <v>437830</v>
      </c>
    </row>
    <row r="89" spans="1:58" s="27" customFormat="1" ht="12.75" customHeight="1" x14ac:dyDescent="0.15">
      <c r="A89" s="48"/>
      <c r="B89" s="42" t="s">
        <v>47</v>
      </c>
      <c r="C89" s="43"/>
      <c r="D89" s="72"/>
      <c r="E89" s="10">
        <f>IF(SUM(E79:E83,E85:E87)=0,"－",SUM(E79:E83,E85:E87))</f>
        <v>2388833</v>
      </c>
      <c r="F89" s="11">
        <f t="shared" ref="F89:AZ89" si="47">IF(SUM(F79:F83,F85:F87)=0,"－",SUM(F79:F83,F85:F87))</f>
        <v>12375</v>
      </c>
      <c r="G89" s="12">
        <f t="shared" si="36"/>
        <v>2401208</v>
      </c>
      <c r="H89" s="10" t="str">
        <f t="shared" si="47"/>
        <v>－</v>
      </c>
      <c r="I89" s="11" t="str">
        <f t="shared" si="47"/>
        <v>－</v>
      </c>
      <c r="J89" s="12" t="str">
        <f t="shared" si="47"/>
        <v>－</v>
      </c>
      <c r="K89" s="10">
        <f t="shared" si="47"/>
        <v>83</v>
      </c>
      <c r="L89" s="11">
        <f t="shared" si="47"/>
        <v>2</v>
      </c>
      <c r="M89" s="12">
        <f t="shared" si="47"/>
        <v>85</v>
      </c>
      <c r="N89" s="10" t="str">
        <f t="shared" si="47"/>
        <v>－</v>
      </c>
      <c r="O89" s="11" t="str">
        <f t="shared" si="47"/>
        <v>－</v>
      </c>
      <c r="P89" s="12" t="str">
        <f t="shared" si="47"/>
        <v>－</v>
      </c>
      <c r="Q89" s="10">
        <f t="shared" si="47"/>
        <v>1033</v>
      </c>
      <c r="R89" s="11">
        <f t="shared" si="47"/>
        <v>12</v>
      </c>
      <c r="S89" s="12">
        <f t="shared" si="47"/>
        <v>1045</v>
      </c>
      <c r="T89" s="10">
        <f t="shared" si="47"/>
        <v>104</v>
      </c>
      <c r="U89" s="11">
        <f t="shared" si="47"/>
        <v>2</v>
      </c>
      <c r="V89" s="12">
        <f t="shared" si="47"/>
        <v>106</v>
      </c>
      <c r="W89" s="10" t="str">
        <f t="shared" si="47"/>
        <v>－</v>
      </c>
      <c r="X89" s="11" t="str">
        <f t="shared" si="47"/>
        <v>－</v>
      </c>
      <c r="Y89" s="12" t="str">
        <f t="shared" si="47"/>
        <v>－</v>
      </c>
      <c r="Z89" s="10" t="str">
        <f t="shared" si="47"/>
        <v>－</v>
      </c>
      <c r="AA89" s="11" t="str">
        <f t="shared" si="47"/>
        <v>－</v>
      </c>
      <c r="AB89" s="12" t="str">
        <f t="shared" si="47"/>
        <v>－</v>
      </c>
      <c r="AC89" s="10">
        <f t="shared" si="47"/>
        <v>189</v>
      </c>
      <c r="AD89" s="11">
        <f t="shared" si="47"/>
        <v>3</v>
      </c>
      <c r="AE89" s="12">
        <f t="shared" si="47"/>
        <v>192</v>
      </c>
      <c r="AF89" s="10" t="str">
        <f t="shared" si="47"/>
        <v>－</v>
      </c>
      <c r="AG89" s="11" t="str">
        <f t="shared" si="47"/>
        <v>－</v>
      </c>
      <c r="AH89" s="12" t="str">
        <f t="shared" si="47"/>
        <v>－</v>
      </c>
      <c r="AI89" s="10" t="str">
        <f t="shared" si="47"/>
        <v>－</v>
      </c>
      <c r="AJ89" s="11" t="str">
        <f t="shared" si="47"/>
        <v>－</v>
      </c>
      <c r="AK89" s="12" t="str">
        <f t="shared" si="47"/>
        <v>－</v>
      </c>
      <c r="AL89" s="10" t="str">
        <f t="shared" si="47"/>
        <v>－</v>
      </c>
      <c r="AM89" s="11" t="str">
        <f t="shared" si="47"/>
        <v>－</v>
      </c>
      <c r="AN89" s="12" t="str">
        <f t="shared" si="47"/>
        <v>－</v>
      </c>
      <c r="AO89" s="10" t="str">
        <f t="shared" si="47"/>
        <v>－</v>
      </c>
      <c r="AP89" s="11" t="str">
        <f t="shared" si="47"/>
        <v>－</v>
      </c>
      <c r="AQ89" s="12" t="str">
        <f t="shared" si="47"/>
        <v>－</v>
      </c>
      <c r="AR89" s="10" t="str">
        <f t="shared" si="47"/>
        <v>－</v>
      </c>
      <c r="AS89" s="11" t="str">
        <f t="shared" si="47"/>
        <v>－</v>
      </c>
      <c r="AT89" s="12" t="str">
        <f t="shared" si="47"/>
        <v>－</v>
      </c>
      <c r="AU89" s="10" t="str">
        <f t="shared" si="47"/>
        <v>－</v>
      </c>
      <c r="AV89" s="11" t="str">
        <f t="shared" si="47"/>
        <v>－</v>
      </c>
      <c r="AW89" s="12" t="str">
        <f t="shared" si="47"/>
        <v>－</v>
      </c>
      <c r="AX89" s="10">
        <f t="shared" si="47"/>
        <v>31</v>
      </c>
      <c r="AY89" s="11" t="str">
        <f t="shared" si="47"/>
        <v>－</v>
      </c>
      <c r="AZ89" s="12">
        <f t="shared" si="47"/>
        <v>31</v>
      </c>
      <c r="BA89" s="10"/>
      <c r="BB89" s="11"/>
      <c r="BC89" s="12"/>
      <c r="BD89" s="10">
        <f>IF(SUM(BD79:BD83,BD85:BD87)=0,"－",SUM(BD79:BD83,BD85:BD87))</f>
        <v>2390273</v>
      </c>
      <c r="BE89" s="11">
        <f>IF(SUM(BE79:BE83,BE85:BE87)=0,"－",SUM(BE79:BE83,BE85:BE87))</f>
        <v>12394</v>
      </c>
      <c r="BF89" s="12">
        <f>IF(SUM(BF79:BF83,BF85:BF87)=0,"－",SUM(BF79:BF83,BF85:BF87))</f>
        <v>2402667</v>
      </c>
    </row>
    <row r="90" spans="1:58" s="27" customFormat="1" ht="12.75" customHeight="1" x14ac:dyDescent="0.15">
      <c r="A90" s="46" t="s">
        <v>70</v>
      </c>
      <c r="B90" s="77" t="s">
        <v>71</v>
      </c>
      <c r="C90" s="78"/>
      <c r="D90" s="62"/>
      <c r="E90" s="1">
        <v>282528</v>
      </c>
      <c r="F90" s="2">
        <v>1161</v>
      </c>
      <c r="G90" s="3">
        <f t="shared" si="36"/>
        <v>283689</v>
      </c>
      <c r="H90" s="1" t="s">
        <v>154</v>
      </c>
      <c r="I90" s="2" t="s">
        <v>154</v>
      </c>
      <c r="J90" s="3" t="str">
        <f t="shared" ref="J90:J153" si="48">IF(SUM(H90:I90)=0,"－",SUM(H90:I90))</f>
        <v>－</v>
      </c>
      <c r="K90" s="13">
        <v>15</v>
      </c>
      <c r="L90" s="14">
        <v>1</v>
      </c>
      <c r="M90" s="15">
        <f t="shared" ref="M90:M153" si="49">IF(SUM(K90:L90)=0,"－",SUM(K90:L90))</f>
        <v>16</v>
      </c>
      <c r="N90" s="1" t="s">
        <v>154</v>
      </c>
      <c r="O90" s="2" t="s">
        <v>154</v>
      </c>
      <c r="P90" s="3" t="str">
        <f t="shared" ref="P90:P153" si="50">IF(SUM(N90:O90)=0,"－",SUM(N90:O90))</f>
        <v>－</v>
      </c>
      <c r="Q90" s="1">
        <v>176</v>
      </c>
      <c r="R90" s="2">
        <v>2</v>
      </c>
      <c r="S90" s="3">
        <f t="shared" ref="S90:S153" si="51">IF(SUM(Q90:R90)=0,"－",SUM(Q90:R90))</f>
        <v>178</v>
      </c>
      <c r="T90" s="1">
        <v>11</v>
      </c>
      <c r="U90" s="2" t="s">
        <v>154</v>
      </c>
      <c r="V90" s="3">
        <f t="shared" ref="V90:V153" si="52">IF(SUM(T90:U90)=0,"－",SUM(T90:U90))</f>
        <v>11</v>
      </c>
      <c r="W90" s="1" t="s">
        <v>154</v>
      </c>
      <c r="X90" s="2" t="s">
        <v>154</v>
      </c>
      <c r="Y90" s="3" t="str">
        <f t="shared" ref="Y90:Y153" si="53">IF(SUM(W90:X90)=0,"－",SUM(W90:X90))</f>
        <v>－</v>
      </c>
      <c r="Z90" s="1" t="s">
        <v>154</v>
      </c>
      <c r="AA90" s="2" t="s">
        <v>154</v>
      </c>
      <c r="AB90" s="3" t="str">
        <f t="shared" ref="AB90:AB153" si="54">IF(SUM(Z90:AA90)=0,"－",SUM(Z90:AA90))</f>
        <v>－</v>
      </c>
      <c r="AC90" s="1">
        <v>18</v>
      </c>
      <c r="AD90" s="2" t="s">
        <v>154</v>
      </c>
      <c r="AE90" s="3">
        <f t="shared" ref="AE90:AE153" si="55">IF(SUM(AC90:AD90)=0,"－",SUM(AC90:AD90))</f>
        <v>18</v>
      </c>
      <c r="AF90" s="1" t="s">
        <v>154</v>
      </c>
      <c r="AG90" s="2" t="s">
        <v>154</v>
      </c>
      <c r="AH90" s="3" t="str">
        <f t="shared" ref="AH90:AH153" si="56">IF(SUM(AF90:AG90)=0,"－",SUM(AF90:AG90))</f>
        <v>－</v>
      </c>
      <c r="AI90" s="1" t="s">
        <v>154</v>
      </c>
      <c r="AJ90" s="2" t="s">
        <v>154</v>
      </c>
      <c r="AK90" s="3" t="str">
        <f t="shared" ref="AK90:AK153" si="57">IF(SUM(AI90:AJ90)=0,"－",SUM(AI90:AJ90))</f>
        <v>－</v>
      </c>
      <c r="AL90" s="1" t="s">
        <v>154</v>
      </c>
      <c r="AM90" s="2" t="s">
        <v>154</v>
      </c>
      <c r="AN90" s="3" t="str">
        <f t="shared" ref="AN90:AN153" si="58">IF(SUM(AL90:AM90)=0,"－",SUM(AL90:AM90))</f>
        <v>－</v>
      </c>
      <c r="AO90" s="1" t="s">
        <v>154</v>
      </c>
      <c r="AP90" s="2" t="s">
        <v>154</v>
      </c>
      <c r="AQ90" s="3" t="str">
        <f t="shared" ref="AQ90:AQ153" si="59">IF(SUM(AO90:AP90)=0,"－",SUM(AO90:AP90))</f>
        <v>－</v>
      </c>
      <c r="AR90" s="1" t="s">
        <v>154</v>
      </c>
      <c r="AS90" s="2" t="s">
        <v>154</v>
      </c>
      <c r="AT90" s="3" t="str">
        <f t="shared" ref="AT90:AT98" si="60">IF(SUM(AR90:AS90)=0,"－",SUM(AR90:AS90))</f>
        <v>－</v>
      </c>
      <c r="AU90" s="1" t="s">
        <v>154</v>
      </c>
      <c r="AV90" s="2" t="s">
        <v>154</v>
      </c>
      <c r="AW90" s="3" t="str">
        <f t="shared" ref="AW90:AW98" si="61">IF(SUM(AU90:AV90)=0,"－",SUM(AU90:AV90))</f>
        <v>－</v>
      </c>
      <c r="AX90" s="1">
        <v>6</v>
      </c>
      <c r="AY90" s="2" t="s">
        <v>154</v>
      </c>
      <c r="AZ90" s="3">
        <f t="shared" ref="AZ90:AZ98" si="62">IF(SUM(AX90:AY90)=0,"－",SUM(AX90:AY90))</f>
        <v>6</v>
      </c>
      <c r="BA90" s="1"/>
      <c r="BB90" s="2"/>
      <c r="BC90" s="3"/>
      <c r="BD90" s="13">
        <f>IF(SUM(E90,H90,K90,N90,Q90,T90,W90,Z90,AC90,AF90,AI90,AL90,AO90,AR90,AU90,AX90)=0,"－",SUM(E90,H90,K90,N90,Q90,T90,W90,Z90,AC90,AF90,AI90,AL90,AO90,AR90,AU90,AX90))</f>
        <v>282754</v>
      </c>
      <c r="BE90" s="14">
        <f>IF(SUM(F90,I90,L90,O90,R90,U90,X90,AA90,AD90,AG90,AJ90,AM90,AP90,AS90,AV90,AY90)=0,"－",SUM(F90,I90,L90,O90,R90,U90,X90,AA90,AD90,AG90,AJ90,AM90,AP90,AS90,AV90,AY90))</f>
        <v>1164</v>
      </c>
      <c r="BF90" s="15">
        <f t="shared" ref="BF90:BF153" si="63">IF(SUM(BD90:BE90)=0,"－",SUM(BD90:BE90))</f>
        <v>283918</v>
      </c>
    </row>
    <row r="91" spans="1:58" s="27" customFormat="1" ht="12.75" customHeight="1" x14ac:dyDescent="0.15">
      <c r="A91" s="47"/>
      <c r="B91" s="69" t="s">
        <v>31</v>
      </c>
      <c r="C91" s="45" t="s">
        <v>72</v>
      </c>
      <c r="D91" s="37"/>
      <c r="E91" s="4">
        <v>595669</v>
      </c>
      <c r="F91" s="5">
        <v>2728</v>
      </c>
      <c r="G91" s="6">
        <f t="shared" si="36"/>
        <v>598397</v>
      </c>
      <c r="H91" s="4">
        <v>1</v>
      </c>
      <c r="I91" s="5" t="s">
        <v>154</v>
      </c>
      <c r="J91" s="6">
        <f t="shared" si="48"/>
        <v>1</v>
      </c>
      <c r="K91" s="4">
        <v>75</v>
      </c>
      <c r="L91" s="5">
        <v>1</v>
      </c>
      <c r="M91" s="6">
        <f t="shared" si="49"/>
        <v>76</v>
      </c>
      <c r="N91" s="4" t="s">
        <v>154</v>
      </c>
      <c r="O91" s="5" t="s">
        <v>154</v>
      </c>
      <c r="P91" s="6" t="str">
        <f t="shared" si="50"/>
        <v>－</v>
      </c>
      <c r="Q91" s="4">
        <v>319</v>
      </c>
      <c r="R91" s="5">
        <v>3</v>
      </c>
      <c r="S91" s="6">
        <f t="shared" si="51"/>
        <v>322</v>
      </c>
      <c r="T91" s="4">
        <v>10</v>
      </c>
      <c r="U91" s="5" t="s">
        <v>154</v>
      </c>
      <c r="V91" s="6">
        <f t="shared" si="52"/>
        <v>10</v>
      </c>
      <c r="W91" s="4" t="s">
        <v>154</v>
      </c>
      <c r="X91" s="5" t="s">
        <v>154</v>
      </c>
      <c r="Y91" s="6" t="str">
        <f t="shared" si="53"/>
        <v>－</v>
      </c>
      <c r="Z91" s="4" t="s">
        <v>154</v>
      </c>
      <c r="AA91" s="5" t="s">
        <v>154</v>
      </c>
      <c r="AB91" s="6" t="str">
        <f t="shared" si="54"/>
        <v>－</v>
      </c>
      <c r="AC91" s="4">
        <v>38</v>
      </c>
      <c r="AD91" s="5">
        <v>2</v>
      </c>
      <c r="AE91" s="6">
        <f t="shared" si="55"/>
        <v>40</v>
      </c>
      <c r="AF91" s="4" t="s">
        <v>154</v>
      </c>
      <c r="AG91" s="5" t="s">
        <v>154</v>
      </c>
      <c r="AH91" s="6" t="str">
        <f t="shared" si="56"/>
        <v>－</v>
      </c>
      <c r="AI91" s="4" t="s">
        <v>154</v>
      </c>
      <c r="AJ91" s="5" t="s">
        <v>154</v>
      </c>
      <c r="AK91" s="6" t="str">
        <f t="shared" si="57"/>
        <v>－</v>
      </c>
      <c r="AL91" s="4" t="s">
        <v>154</v>
      </c>
      <c r="AM91" s="5" t="s">
        <v>154</v>
      </c>
      <c r="AN91" s="6" t="str">
        <f t="shared" si="58"/>
        <v>－</v>
      </c>
      <c r="AO91" s="4" t="s">
        <v>154</v>
      </c>
      <c r="AP91" s="5" t="s">
        <v>154</v>
      </c>
      <c r="AQ91" s="6" t="str">
        <f t="shared" si="59"/>
        <v>－</v>
      </c>
      <c r="AR91" s="4" t="s">
        <v>154</v>
      </c>
      <c r="AS91" s="5" t="s">
        <v>154</v>
      </c>
      <c r="AT91" s="6" t="str">
        <f t="shared" si="60"/>
        <v>－</v>
      </c>
      <c r="AU91" s="4" t="s">
        <v>154</v>
      </c>
      <c r="AV91" s="5" t="s">
        <v>154</v>
      </c>
      <c r="AW91" s="6" t="str">
        <f t="shared" si="61"/>
        <v>－</v>
      </c>
      <c r="AX91" s="4">
        <v>17</v>
      </c>
      <c r="AY91" s="5" t="s">
        <v>154</v>
      </c>
      <c r="AZ91" s="6">
        <f t="shared" si="62"/>
        <v>17</v>
      </c>
      <c r="BA91" s="4"/>
      <c r="BB91" s="5"/>
      <c r="BC91" s="6"/>
      <c r="BD91" s="4">
        <f t="shared" ref="BD91:BD153" si="64">IF(SUM(E91,H91,K91,N91,Q91,T91,W91,Z91,AC91,AF91,AI91,AL91,AO91,AR91,AU91,AX91)=0,"－",SUM(E91,H91,K91,N91,Q91,T91,W91,Z91,AC91,AF91,AI91,AL91,AO91,AR91,AU91,AX91))</f>
        <v>596129</v>
      </c>
      <c r="BE91" s="5">
        <f t="shared" ref="BE91:BE153" si="65">IF(SUM(F91,I91,L91,O91,R91,U91,X91,AA91,AD91,AG91,AJ91,AM91,AP91,AS91,AV91,AY91)=0,"－",SUM(F91,I91,L91,O91,R91,U91,X91,AA91,AD91,AG91,AJ91,AM91,AP91,AS91,AV91,AY91))</f>
        <v>2734</v>
      </c>
      <c r="BF91" s="6">
        <f t="shared" si="63"/>
        <v>598863</v>
      </c>
    </row>
    <row r="92" spans="1:58" s="27" customFormat="1" ht="12.75" customHeight="1" x14ac:dyDescent="0.15">
      <c r="A92" s="47"/>
      <c r="B92" s="75"/>
      <c r="C92" s="45" t="s">
        <v>73</v>
      </c>
      <c r="D92" s="37"/>
      <c r="E92" s="4">
        <v>61004</v>
      </c>
      <c r="F92" s="5">
        <v>288</v>
      </c>
      <c r="G92" s="6">
        <f t="shared" si="36"/>
        <v>61292</v>
      </c>
      <c r="H92" s="4" t="s">
        <v>154</v>
      </c>
      <c r="I92" s="5" t="s">
        <v>154</v>
      </c>
      <c r="J92" s="6" t="str">
        <f t="shared" si="48"/>
        <v>－</v>
      </c>
      <c r="K92" s="4" t="s">
        <v>154</v>
      </c>
      <c r="L92" s="5" t="s">
        <v>154</v>
      </c>
      <c r="M92" s="6" t="str">
        <f t="shared" si="49"/>
        <v>－</v>
      </c>
      <c r="N92" s="4" t="s">
        <v>154</v>
      </c>
      <c r="O92" s="5" t="s">
        <v>154</v>
      </c>
      <c r="P92" s="6" t="str">
        <f t="shared" si="50"/>
        <v>－</v>
      </c>
      <c r="Q92" s="4">
        <v>22</v>
      </c>
      <c r="R92" s="5" t="s">
        <v>154</v>
      </c>
      <c r="S92" s="6">
        <f t="shared" si="51"/>
        <v>22</v>
      </c>
      <c r="T92" s="4">
        <v>2</v>
      </c>
      <c r="U92" s="5" t="s">
        <v>154</v>
      </c>
      <c r="V92" s="6">
        <f t="shared" si="52"/>
        <v>2</v>
      </c>
      <c r="W92" s="4" t="s">
        <v>154</v>
      </c>
      <c r="X92" s="5" t="s">
        <v>154</v>
      </c>
      <c r="Y92" s="6" t="str">
        <f t="shared" si="53"/>
        <v>－</v>
      </c>
      <c r="Z92" s="4" t="s">
        <v>154</v>
      </c>
      <c r="AA92" s="5" t="s">
        <v>154</v>
      </c>
      <c r="AB92" s="6" t="str">
        <f t="shared" si="54"/>
        <v>－</v>
      </c>
      <c r="AC92" s="4" t="s">
        <v>154</v>
      </c>
      <c r="AD92" s="5" t="s">
        <v>154</v>
      </c>
      <c r="AE92" s="6" t="str">
        <f t="shared" si="55"/>
        <v>－</v>
      </c>
      <c r="AF92" s="4" t="s">
        <v>154</v>
      </c>
      <c r="AG92" s="5" t="s">
        <v>154</v>
      </c>
      <c r="AH92" s="6" t="str">
        <f t="shared" si="56"/>
        <v>－</v>
      </c>
      <c r="AI92" s="4" t="s">
        <v>154</v>
      </c>
      <c r="AJ92" s="5" t="s">
        <v>154</v>
      </c>
      <c r="AK92" s="6" t="str">
        <f t="shared" si="57"/>
        <v>－</v>
      </c>
      <c r="AL92" s="4" t="s">
        <v>154</v>
      </c>
      <c r="AM92" s="5" t="s">
        <v>154</v>
      </c>
      <c r="AN92" s="6" t="str">
        <f t="shared" si="58"/>
        <v>－</v>
      </c>
      <c r="AO92" s="4" t="s">
        <v>154</v>
      </c>
      <c r="AP92" s="5" t="s">
        <v>154</v>
      </c>
      <c r="AQ92" s="6" t="str">
        <f t="shared" si="59"/>
        <v>－</v>
      </c>
      <c r="AR92" s="4" t="s">
        <v>154</v>
      </c>
      <c r="AS92" s="5" t="s">
        <v>154</v>
      </c>
      <c r="AT92" s="6" t="str">
        <f t="shared" si="60"/>
        <v>－</v>
      </c>
      <c r="AU92" s="4" t="s">
        <v>154</v>
      </c>
      <c r="AV92" s="5" t="s">
        <v>154</v>
      </c>
      <c r="AW92" s="6" t="str">
        <f t="shared" si="61"/>
        <v>－</v>
      </c>
      <c r="AX92" s="4" t="s">
        <v>154</v>
      </c>
      <c r="AY92" s="5" t="s">
        <v>154</v>
      </c>
      <c r="AZ92" s="6" t="str">
        <f t="shared" si="62"/>
        <v>－</v>
      </c>
      <c r="BA92" s="4"/>
      <c r="BB92" s="5"/>
      <c r="BC92" s="6"/>
      <c r="BD92" s="4">
        <f t="shared" si="64"/>
        <v>61028</v>
      </c>
      <c r="BE92" s="5">
        <f t="shared" si="65"/>
        <v>288</v>
      </c>
      <c r="BF92" s="6">
        <f t="shared" si="63"/>
        <v>61316</v>
      </c>
    </row>
    <row r="93" spans="1:58" s="27" customFormat="1" ht="12.75" customHeight="1" x14ac:dyDescent="0.15">
      <c r="A93" s="47"/>
      <c r="B93" s="76"/>
      <c r="C93" s="45" t="s">
        <v>27</v>
      </c>
      <c r="D93" s="37"/>
      <c r="E93" s="4">
        <f>IF(SUM(E91:E92)=0,"－",SUM(E91:E92))</f>
        <v>656673</v>
      </c>
      <c r="F93" s="5">
        <f t="shared" ref="F93:AZ93" si="66">IF(SUM(F91:F92)=0,"－",SUM(F91:F92))</f>
        <v>3016</v>
      </c>
      <c r="G93" s="6">
        <f t="shared" si="36"/>
        <v>659689</v>
      </c>
      <c r="H93" s="4">
        <f t="shared" si="66"/>
        <v>1</v>
      </c>
      <c r="I93" s="5" t="str">
        <f t="shared" si="66"/>
        <v>－</v>
      </c>
      <c r="J93" s="6">
        <f t="shared" si="66"/>
        <v>1</v>
      </c>
      <c r="K93" s="4">
        <f t="shared" si="66"/>
        <v>75</v>
      </c>
      <c r="L93" s="5">
        <f t="shared" si="66"/>
        <v>1</v>
      </c>
      <c r="M93" s="6">
        <f t="shared" si="66"/>
        <v>76</v>
      </c>
      <c r="N93" s="4" t="str">
        <f t="shared" si="66"/>
        <v>－</v>
      </c>
      <c r="O93" s="5" t="str">
        <f t="shared" si="66"/>
        <v>－</v>
      </c>
      <c r="P93" s="6" t="str">
        <f t="shared" si="66"/>
        <v>－</v>
      </c>
      <c r="Q93" s="4">
        <f t="shared" si="66"/>
        <v>341</v>
      </c>
      <c r="R93" s="5">
        <f t="shared" si="66"/>
        <v>3</v>
      </c>
      <c r="S93" s="6">
        <f t="shared" si="66"/>
        <v>344</v>
      </c>
      <c r="T93" s="4">
        <f t="shared" si="66"/>
        <v>12</v>
      </c>
      <c r="U93" s="5" t="str">
        <f t="shared" si="66"/>
        <v>－</v>
      </c>
      <c r="V93" s="6">
        <f t="shared" si="66"/>
        <v>12</v>
      </c>
      <c r="W93" s="4" t="str">
        <f t="shared" si="66"/>
        <v>－</v>
      </c>
      <c r="X93" s="5" t="str">
        <f t="shared" si="66"/>
        <v>－</v>
      </c>
      <c r="Y93" s="6" t="str">
        <f t="shared" si="66"/>
        <v>－</v>
      </c>
      <c r="Z93" s="4" t="str">
        <f t="shared" si="66"/>
        <v>－</v>
      </c>
      <c r="AA93" s="5" t="str">
        <f t="shared" si="66"/>
        <v>－</v>
      </c>
      <c r="AB93" s="6" t="str">
        <f t="shared" si="66"/>
        <v>－</v>
      </c>
      <c r="AC93" s="4">
        <f t="shared" si="66"/>
        <v>38</v>
      </c>
      <c r="AD93" s="5">
        <f t="shared" si="66"/>
        <v>2</v>
      </c>
      <c r="AE93" s="6">
        <f t="shared" si="66"/>
        <v>40</v>
      </c>
      <c r="AF93" s="4" t="str">
        <f t="shared" si="66"/>
        <v>－</v>
      </c>
      <c r="AG93" s="5" t="str">
        <f t="shared" si="66"/>
        <v>－</v>
      </c>
      <c r="AH93" s="6" t="str">
        <f t="shared" si="66"/>
        <v>－</v>
      </c>
      <c r="AI93" s="4" t="str">
        <f t="shared" si="66"/>
        <v>－</v>
      </c>
      <c r="AJ93" s="5" t="str">
        <f t="shared" si="66"/>
        <v>－</v>
      </c>
      <c r="AK93" s="6" t="str">
        <f t="shared" si="66"/>
        <v>－</v>
      </c>
      <c r="AL93" s="4" t="str">
        <f t="shared" si="66"/>
        <v>－</v>
      </c>
      <c r="AM93" s="5" t="str">
        <f t="shared" si="66"/>
        <v>－</v>
      </c>
      <c r="AN93" s="6" t="str">
        <f t="shared" si="66"/>
        <v>－</v>
      </c>
      <c r="AO93" s="4" t="str">
        <f t="shared" si="66"/>
        <v>－</v>
      </c>
      <c r="AP93" s="5" t="str">
        <f t="shared" si="66"/>
        <v>－</v>
      </c>
      <c r="AQ93" s="6" t="str">
        <f t="shared" si="66"/>
        <v>－</v>
      </c>
      <c r="AR93" s="4" t="str">
        <f t="shared" si="66"/>
        <v>－</v>
      </c>
      <c r="AS93" s="5" t="str">
        <f t="shared" si="66"/>
        <v>－</v>
      </c>
      <c r="AT93" s="6" t="str">
        <f t="shared" si="66"/>
        <v>－</v>
      </c>
      <c r="AU93" s="4" t="str">
        <f t="shared" si="66"/>
        <v>－</v>
      </c>
      <c r="AV93" s="5" t="str">
        <f t="shared" si="66"/>
        <v>－</v>
      </c>
      <c r="AW93" s="6" t="str">
        <f t="shared" si="66"/>
        <v>－</v>
      </c>
      <c r="AX93" s="4">
        <f t="shared" si="66"/>
        <v>17</v>
      </c>
      <c r="AY93" s="5" t="str">
        <f t="shared" si="66"/>
        <v>－</v>
      </c>
      <c r="AZ93" s="6">
        <f t="shared" si="66"/>
        <v>17</v>
      </c>
      <c r="BA93" s="4"/>
      <c r="BB93" s="5"/>
      <c r="BC93" s="6"/>
      <c r="BD93" s="4">
        <f>IF(SUM(BD91:BD92)=0,"－",SUM(BD91:BD92))</f>
        <v>657157</v>
      </c>
      <c r="BE93" s="5">
        <f>IF(SUM(BE91:BE92)=0,"－",SUM(BE91:BE92))</f>
        <v>3022</v>
      </c>
      <c r="BF93" s="6">
        <f>IF(SUM(BF91:BF92)=0,"－",SUM(BF91:BF92))</f>
        <v>660179</v>
      </c>
    </row>
    <row r="94" spans="1:58" s="27" customFormat="1" ht="12.75" customHeight="1" x14ac:dyDescent="0.15">
      <c r="A94" s="47"/>
      <c r="B94" s="54" t="s">
        <v>74</v>
      </c>
      <c r="C94" s="45" t="s">
        <v>74</v>
      </c>
      <c r="D94" s="37"/>
      <c r="E94" s="4">
        <v>325382</v>
      </c>
      <c r="F94" s="5">
        <v>1652</v>
      </c>
      <c r="G94" s="6">
        <f t="shared" si="36"/>
        <v>327034</v>
      </c>
      <c r="H94" s="4" t="s">
        <v>154</v>
      </c>
      <c r="I94" s="5" t="s">
        <v>154</v>
      </c>
      <c r="J94" s="6" t="str">
        <f t="shared" si="48"/>
        <v>－</v>
      </c>
      <c r="K94" s="4">
        <v>38</v>
      </c>
      <c r="L94" s="5" t="s">
        <v>154</v>
      </c>
      <c r="M94" s="6">
        <f t="shared" si="49"/>
        <v>38</v>
      </c>
      <c r="N94" s="4" t="s">
        <v>154</v>
      </c>
      <c r="O94" s="5" t="s">
        <v>154</v>
      </c>
      <c r="P94" s="6" t="str">
        <f t="shared" si="50"/>
        <v>－</v>
      </c>
      <c r="Q94" s="4">
        <v>245</v>
      </c>
      <c r="R94" s="5">
        <v>4</v>
      </c>
      <c r="S94" s="6">
        <f t="shared" si="51"/>
        <v>249</v>
      </c>
      <c r="T94" s="4">
        <v>17</v>
      </c>
      <c r="U94" s="5" t="s">
        <v>154</v>
      </c>
      <c r="V94" s="6">
        <f t="shared" si="52"/>
        <v>17</v>
      </c>
      <c r="W94" s="4" t="s">
        <v>154</v>
      </c>
      <c r="X94" s="5" t="s">
        <v>154</v>
      </c>
      <c r="Y94" s="6" t="str">
        <f t="shared" si="53"/>
        <v>－</v>
      </c>
      <c r="Z94" s="4" t="s">
        <v>154</v>
      </c>
      <c r="AA94" s="5" t="s">
        <v>154</v>
      </c>
      <c r="AB94" s="6" t="str">
        <f t="shared" si="54"/>
        <v>－</v>
      </c>
      <c r="AC94" s="4">
        <v>90</v>
      </c>
      <c r="AD94" s="5">
        <v>2</v>
      </c>
      <c r="AE94" s="6">
        <f t="shared" si="55"/>
        <v>92</v>
      </c>
      <c r="AF94" s="4" t="s">
        <v>154</v>
      </c>
      <c r="AG94" s="5" t="s">
        <v>154</v>
      </c>
      <c r="AH94" s="6" t="str">
        <f t="shared" si="56"/>
        <v>－</v>
      </c>
      <c r="AI94" s="4" t="s">
        <v>154</v>
      </c>
      <c r="AJ94" s="5" t="s">
        <v>154</v>
      </c>
      <c r="AK94" s="6" t="str">
        <f t="shared" si="57"/>
        <v>－</v>
      </c>
      <c r="AL94" s="4" t="s">
        <v>154</v>
      </c>
      <c r="AM94" s="5" t="s">
        <v>154</v>
      </c>
      <c r="AN94" s="6" t="str">
        <f t="shared" si="58"/>
        <v>－</v>
      </c>
      <c r="AO94" s="4" t="s">
        <v>154</v>
      </c>
      <c r="AP94" s="5" t="s">
        <v>154</v>
      </c>
      <c r="AQ94" s="6" t="str">
        <f t="shared" si="59"/>
        <v>－</v>
      </c>
      <c r="AR94" s="4" t="s">
        <v>154</v>
      </c>
      <c r="AS94" s="5" t="s">
        <v>154</v>
      </c>
      <c r="AT94" s="6" t="str">
        <f t="shared" si="60"/>
        <v>－</v>
      </c>
      <c r="AU94" s="4" t="s">
        <v>154</v>
      </c>
      <c r="AV94" s="5" t="s">
        <v>154</v>
      </c>
      <c r="AW94" s="6" t="str">
        <f t="shared" si="61"/>
        <v>－</v>
      </c>
      <c r="AX94" s="4">
        <v>10</v>
      </c>
      <c r="AY94" s="5" t="s">
        <v>154</v>
      </c>
      <c r="AZ94" s="6">
        <f t="shared" si="62"/>
        <v>10</v>
      </c>
      <c r="BA94" s="4"/>
      <c r="BB94" s="5"/>
      <c r="BC94" s="6"/>
      <c r="BD94" s="4">
        <f t="shared" si="64"/>
        <v>325782</v>
      </c>
      <c r="BE94" s="5">
        <f t="shared" si="65"/>
        <v>1658</v>
      </c>
      <c r="BF94" s="6">
        <f t="shared" si="63"/>
        <v>327440</v>
      </c>
    </row>
    <row r="95" spans="1:58" s="27" customFormat="1" ht="12.75" customHeight="1" x14ac:dyDescent="0.15">
      <c r="A95" s="47"/>
      <c r="B95" s="54"/>
      <c r="C95" s="58" t="s">
        <v>75</v>
      </c>
      <c r="D95" s="59"/>
      <c r="E95" s="4">
        <v>438952</v>
      </c>
      <c r="F95" s="5">
        <v>2281</v>
      </c>
      <c r="G95" s="6">
        <f t="shared" si="36"/>
        <v>441233</v>
      </c>
      <c r="H95" s="4" t="s">
        <v>154</v>
      </c>
      <c r="I95" s="5" t="s">
        <v>154</v>
      </c>
      <c r="J95" s="6" t="str">
        <f t="shared" si="48"/>
        <v>－</v>
      </c>
      <c r="K95" s="4">
        <v>20</v>
      </c>
      <c r="L95" s="5" t="s">
        <v>154</v>
      </c>
      <c r="M95" s="6">
        <f t="shared" si="49"/>
        <v>20</v>
      </c>
      <c r="N95" s="4" t="s">
        <v>154</v>
      </c>
      <c r="O95" s="5" t="s">
        <v>154</v>
      </c>
      <c r="P95" s="6" t="str">
        <f t="shared" si="50"/>
        <v>－</v>
      </c>
      <c r="Q95" s="4">
        <v>201</v>
      </c>
      <c r="R95" s="5" t="s">
        <v>154</v>
      </c>
      <c r="S95" s="6">
        <f t="shared" si="51"/>
        <v>201</v>
      </c>
      <c r="T95" s="4">
        <v>15</v>
      </c>
      <c r="U95" s="5" t="s">
        <v>154</v>
      </c>
      <c r="V95" s="6">
        <f t="shared" si="52"/>
        <v>15</v>
      </c>
      <c r="W95" s="4" t="s">
        <v>154</v>
      </c>
      <c r="X95" s="5" t="s">
        <v>154</v>
      </c>
      <c r="Y95" s="6" t="str">
        <f t="shared" si="53"/>
        <v>－</v>
      </c>
      <c r="Z95" s="4" t="s">
        <v>154</v>
      </c>
      <c r="AA95" s="5" t="s">
        <v>154</v>
      </c>
      <c r="AB95" s="6" t="str">
        <f t="shared" si="54"/>
        <v>－</v>
      </c>
      <c r="AC95" s="4">
        <v>63</v>
      </c>
      <c r="AD95" s="5" t="s">
        <v>154</v>
      </c>
      <c r="AE95" s="6">
        <f t="shared" si="55"/>
        <v>63</v>
      </c>
      <c r="AF95" s="4" t="s">
        <v>154</v>
      </c>
      <c r="AG95" s="5" t="s">
        <v>154</v>
      </c>
      <c r="AH95" s="6" t="str">
        <f t="shared" si="56"/>
        <v>－</v>
      </c>
      <c r="AI95" s="4" t="s">
        <v>154</v>
      </c>
      <c r="AJ95" s="5" t="s">
        <v>154</v>
      </c>
      <c r="AK95" s="6" t="str">
        <f t="shared" si="57"/>
        <v>－</v>
      </c>
      <c r="AL95" s="4" t="s">
        <v>154</v>
      </c>
      <c r="AM95" s="5" t="s">
        <v>154</v>
      </c>
      <c r="AN95" s="6" t="str">
        <f t="shared" si="58"/>
        <v>－</v>
      </c>
      <c r="AO95" s="4" t="s">
        <v>154</v>
      </c>
      <c r="AP95" s="5" t="s">
        <v>154</v>
      </c>
      <c r="AQ95" s="6" t="str">
        <f t="shared" si="59"/>
        <v>－</v>
      </c>
      <c r="AR95" s="4" t="s">
        <v>154</v>
      </c>
      <c r="AS95" s="5" t="s">
        <v>154</v>
      </c>
      <c r="AT95" s="6" t="str">
        <f t="shared" si="60"/>
        <v>－</v>
      </c>
      <c r="AU95" s="4" t="s">
        <v>154</v>
      </c>
      <c r="AV95" s="5" t="s">
        <v>154</v>
      </c>
      <c r="AW95" s="6" t="str">
        <f t="shared" si="61"/>
        <v>－</v>
      </c>
      <c r="AX95" s="4">
        <v>18</v>
      </c>
      <c r="AY95" s="5" t="s">
        <v>154</v>
      </c>
      <c r="AZ95" s="6">
        <f t="shared" si="62"/>
        <v>18</v>
      </c>
      <c r="BA95" s="4"/>
      <c r="BB95" s="5"/>
      <c r="BC95" s="6"/>
      <c r="BD95" s="4">
        <f t="shared" si="64"/>
        <v>439269</v>
      </c>
      <c r="BE95" s="5">
        <f t="shared" si="65"/>
        <v>2281</v>
      </c>
      <c r="BF95" s="6">
        <f t="shared" si="63"/>
        <v>441550</v>
      </c>
    </row>
    <row r="96" spans="1:58" s="27" customFormat="1" ht="12.75" customHeight="1" x14ac:dyDescent="0.15">
      <c r="A96" s="47"/>
      <c r="B96" s="54"/>
      <c r="C96" s="57" t="s">
        <v>127</v>
      </c>
      <c r="D96" s="19" t="s">
        <v>76</v>
      </c>
      <c r="E96" s="4">
        <v>73046</v>
      </c>
      <c r="F96" s="5">
        <v>579</v>
      </c>
      <c r="G96" s="6">
        <f t="shared" si="36"/>
        <v>73625</v>
      </c>
      <c r="H96" s="4" t="s">
        <v>154</v>
      </c>
      <c r="I96" s="5" t="s">
        <v>154</v>
      </c>
      <c r="J96" s="6" t="str">
        <f t="shared" si="48"/>
        <v>－</v>
      </c>
      <c r="K96" s="4">
        <v>7</v>
      </c>
      <c r="L96" s="5" t="s">
        <v>154</v>
      </c>
      <c r="M96" s="6">
        <f t="shared" si="49"/>
        <v>7</v>
      </c>
      <c r="N96" s="4" t="s">
        <v>154</v>
      </c>
      <c r="O96" s="5" t="s">
        <v>154</v>
      </c>
      <c r="P96" s="6" t="str">
        <f t="shared" si="50"/>
        <v>－</v>
      </c>
      <c r="Q96" s="4">
        <v>52</v>
      </c>
      <c r="R96" s="5" t="s">
        <v>154</v>
      </c>
      <c r="S96" s="6">
        <f t="shared" si="51"/>
        <v>52</v>
      </c>
      <c r="T96" s="4">
        <v>12</v>
      </c>
      <c r="U96" s="5" t="s">
        <v>154</v>
      </c>
      <c r="V96" s="6">
        <f t="shared" si="52"/>
        <v>12</v>
      </c>
      <c r="W96" s="4" t="s">
        <v>154</v>
      </c>
      <c r="X96" s="5" t="s">
        <v>154</v>
      </c>
      <c r="Y96" s="6" t="str">
        <f t="shared" si="53"/>
        <v>－</v>
      </c>
      <c r="Z96" s="4" t="s">
        <v>154</v>
      </c>
      <c r="AA96" s="5" t="s">
        <v>154</v>
      </c>
      <c r="AB96" s="6" t="str">
        <f t="shared" si="54"/>
        <v>－</v>
      </c>
      <c r="AC96" s="4">
        <v>34</v>
      </c>
      <c r="AD96" s="5">
        <v>3</v>
      </c>
      <c r="AE96" s="6">
        <f t="shared" si="55"/>
        <v>37</v>
      </c>
      <c r="AF96" s="4" t="s">
        <v>154</v>
      </c>
      <c r="AG96" s="5" t="s">
        <v>154</v>
      </c>
      <c r="AH96" s="6" t="str">
        <f t="shared" si="56"/>
        <v>－</v>
      </c>
      <c r="AI96" s="4" t="s">
        <v>154</v>
      </c>
      <c r="AJ96" s="5" t="s">
        <v>154</v>
      </c>
      <c r="AK96" s="6" t="str">
        <f t="shared" si="57"/>
        <v>－</v>
      </c>
      <c r="AL96" s="4" t="s">
        <v>154</v>
      </c>
      <c r="AM96" s="5" t="s">
        <v>154</v>
      </c>
      <c r="AN96" s="6" t="str">
        <f t="shared" si="58"/>
        <v>－</v>
      </c>
      <c r="AO96" s="4" t="s">
        <v>154</v>
      </c>
      <c r="AP96" s="5" t="s">
        <v>154</v>
      </c>
      <c r="AQ96" s="6" t="str">
        <f t="shared" si="59"/>
        <v>－</v>
      </c>
      <c r="AR96" s="4" t="s">
        <v>154</v>
      </c>
      <c r="AS96" s="5" t="s">
        <v>154</v>
      </c>
      <c r="AT96" s="6" t="str">
        <f t="shared" si="60"/>
        <v>－</v>
      </c>
      <c r="AU96" s="4" t="s">
        <v>154</v>
      </c>
      <c r="AV96" s="5" t="s">
        <v>154</v>
      </c>
      <c r="AW96" s="6" t="str">
        <f t="shared" si="61"/>
        <v>－</v>
      </c>
      <c r="AX96" s="4">
        <v>8</v>
      </c>
      <c r="AY96" s="5" t="s">
        <v>154</v>
      </c>
      <c r="AZ96" s="6">
        <f t="shared" si="62"/>
        <v>8</v>
      </c>
      <c r="BA96" s="4"/>
      <c r="BB96" s="5"/>
      <c r="BC96" s="6"/>
      <c r="BD96" s="4">
        <f t="shared" si="64"/>
        <v>73159</v>
      </c>
      <c r="BE96" s="5">
        <f t="shared" si="65"/>
        <v>582</v>
      </c>
      <c r="BF96" s="6">
        <f t="shared" si="63"/>
        <v>73741</v>
      </c>
    </row>
    <row r="97" spans="1:58" s="27" customFormat="1" ht="12.75" customHeight="1" x14ac:dyDescent="0.15">
      <c r="A97" s="47"/>
      <c r="B97" s="54"/>
      <c r="C97" s="57"/>
      <c r="D97" s="19" t="s">
        <v>128</v>
      </c>
      <c r="E97" s="4">
        <v>124486</v>
      </c>
      <c r="F97" s="5">
        <v>667</v>
      </c>
      <c r="G97" s="6">
        <f t="shared" si="36"/>
        <v>125153</v>
      </c>
      <c r="H97" s="4" t="s">
        <v>154</v>
      </c>
      <c r="I97" s="5" t="s">
        <v>154</v>
      </c>
      <c r="J97" s="6" t="str">
        <f t="shared" si="48"/>
        <v>－</v>
      </c>
      <c r="K97" s="4">
        <v>8</v>
      </c>
      <c r="L97" s="5">
        <v>2</v>
      </c>
      <c r="M97" s="6">
        <f t="shared" si="49"/>
        <v>10</v>
      </c>
      <c r="N97" s="4" t="s">
        <v>154</v>
      </c>
      <c r="O97" s="5" t="s">
        <v>154</v>
      </c>
      <c r="P97" s="6" t="str">
        <f t="shared" si="50"/>
        <v>－</v>
      </c>
      <c r="Q97" s="4">
        <v>75</v>
      </c>
      <c r="R97" s="5">
        <v>2</v>
      </c>
      <c r="S97" s="6">
        <f t="shared" si="51"/>
        <v>77</v>
      </c>
      <c r="T97" s="4">
        <v>1</v>
      </c>
      <c r="U97" s="5" t="s">
        <v>154</v>
      </c>
      <c r="V97" s="6">
        <f t="shared" si="52"/>
        <v>1</v>
      </c>
      <c r="W97" s="4" t="s">
        <v>154</v>
      </c>
      <c r="X97" s="5" t="s">
        <v>154</v>
      </c>
      <c r="Y97" s="6" t="str">
        <f t="shared" si="53"/>
        <v>－</v>
      </c>
      <c r="Z97" s="4" t="s">
        <v>154</v>
      </c>
      <c r="AA97" s="5" t="s">
        <v>154</v>
      </c>
      <c r="AB97" s="6" t="str">
        <f t="shared" si="54"/>
        <v>－</v>
      </c>
      <c r="AC97" s="4">
        <v>5</v>
      </c>
      <c r="AD97" s="5" t="s">
        <v>154</v>
      </c>
      <c r="AE97" s="6">
        <f t="shared" si="55"/>
        <v>5</v>
      </c>
      <c r="AF97" s="4" t="s">
        <v>154</v>
      </c>
      <c r="AG97" s="5" t="s">
        <v>154</v>
      </c>
      <c r="AH97" s="6" t="str">
        <f t="shared" si="56"/>
        <v>－</v>
      </c>
      <c r="AI97" s="4" t="s">
        <v>154</v>
      </c>
      <c r="AJ97" s="5" t="s">
        <v>154</v>
      </c>
      <c r="AK97" s="6" t="str">
        <f t="shared" si="57"/>
        <v>－</v>
      </c>
      <c r="AL97" s="4" t="s">
        <v>154</v>
      </c>
      <c r="AM97" s="5" t="s">
        <v>154</v>
      </c>
      <c r="AN97" s="6" t="str">
        <f t="shared" si="58"/>
        <v>－</v>
      </c>
      <c r="AO97" s="4">
        <v>1</v>
      </c>
      <c r="AP97" s="5" t="s">
        <v>154</v>
      </c>
      <c r="AQ97" s="6">
        <f t="shared" si="59"/>
        <v>1</v>
      </c>
      <c r="AR97" s="4" t="s">
        <v>154</v>
      </c>
      <c r="AS97" s="5" t="s">
        <v>154</v>
      </c>
      <c r="AT97" s="6" t="str">
        <f t="shared" si="60"/>
        <v>－</v>
      </c>
      <c r="AU97" s="4" t="s">
        <v>154</v>
      </c>
      <c r="AV97" s="5" t="s">
        <v>154</v>
      </c>
      <c r="AW97" s="6" t="str">
        <f t="shared" si="61"/>
        <v>－</v>
      </c>
      <c r="AX97" s="4" t="s">
        <v>154</v>
      </c>
      <c r="AY97" s="5" t="s">
        <v>154</v>
      </c>
      <c r="AZ97" s="6" t="str">
        <f t="shared" si="62"/>
        <v>－</v>
      </c>
      <c r="BA97" s="4"/>
      <c r="BB97" s="5"/>
      <c r="BC97" s="6"/>
      <c r="BD97" s="4">
        <f t="shared" si="64"/>
        <v>124576</v>
      </c>
      <c r="BE97" s="5">
        <f t="shared" si="65"/>
        <v>671</v>
      </c>
      <c r="BF97" s="6">
        <f t="shared" si="63"/>
        <v>125247</v>
      </c>
    </row>
    <row r="98" spans="1:58" s="27" customFormat="1" ht="12.75" customHeight="1" x14ac:dyDescent="0.15">
      <c r="A98" s="47"/>
      <c r="B98" s="54"/>
      <c r="C98" s="57"/>
      <c r="D98" s="19" t="s">
        <v>157</v>
      </c>
      <c r="E98" s="4">
        <v>173760</v>
      </c>
      <c r="F98" s="5">
        <v>827</v>
      </c>
      <c r="G98" s="6">
        <f t="shared" si="36"/>
        <v>174587</v>
      </c>
      <c r="H98" s="4" t="s">
        <v>154</v>
      </c>
      <c r="I98" s="5" t="s">
        <v>154</v>
      </c>
      <c r="J98" s="6" t="str">
        <f>IF(SUM(H98:I98)=0,"－",SUM(H98:I98))</f>
        <v>－</v>
      </c>
      <c r="K98" s="4">
        <v>12</v>
      </c>
      <c r="L98" s="5" t="s">
        <v>154</v>
      </c>
      <c r="M98" s="6">
        <f>IF(SUM(K98:L98)=0,"－",SUM(K98:L98))</f>
        <v>12</v>
      </c>
      <c r="N98" s="4" t="s">
        <v>154</v>
      </c>
      <c r="O98" s="5" t="s">
        <v>154</v>
      </c>
      <c r="P98" s="6" t="str">
        <f>IF(SUM(N98:O98)=0,"－",SUM(N98:O98))</f>
        <v>－</v>
      </c>
      <c r="Q98" s="4">
        <v>95</v>
      </c>
      <c r="R98" s="5">
        <v>2</v>
      </c>
      <c r="S98" s="6">
        <f>IF(SUM(Q98:R98)=0,"－",SUM(Q98:R98))</f>
        <v>97</v>
      </c>
      <c r="T98" s="4">
        <v>14</v>
      </c>
      <c r="U98" s="5" t="s">
        <v>154</v>
      </c>
      <c r="V98" s="6">
        <f>IF(SUM(T98:U98)=0,"－",SUM(T98:U98))</f>
        <v>14</v>
      </c>
      <c r="W98" s="4" t="s">
        <v>154</v>
      </c>
      <c r="X98" s="5" t="s">
        <v>154</v>
      </c>
      <c r="Y98" s="6" t="str">
        <f>IF(SUM(W98:X98)=0,"－",SUM(W98:X98))</f>
        <v>－</v>
      </c>
      <c r="Z98" s="4" t="s">
        <v>154</v>
      </c>
      <c r="AA98" s="5" t="s">
        <v>154</v>
      </c>
      <c r="AB98" s="6" t="str">
        <f>IF(SUM(Z98:AA98)=0,"－",SUM(Z98:AA98))</f>
        <v>－</v>
      </c>
      <c r="AC98" s="4">
        <v>37</v>
      </c>
      <c r="AD98" s="5" t="s">
        <v>154</v>
      </c>
      <c r="AE98" s="6">
        <f>IF(SUM(AC98:AD98)=0,"－",SUM(AC98:AD98))</f>
        <v>37</v>
      </c>
      <c r="AF98" s="4" t="s">
        <v>154</v>
      </c>
      <c r="AG98" s="5" t="s">
        <v>154</v>
      </c>
      <c r="AH98" s="6" t="str">
        <f>IF(SUM(AF98:AG98)=0,"－",SUM(AF98:AG98))</f>
        <v>－</v>
      </c>
      <c r="AI98" s="4" t="s">
        <v>154</v>
      </c>
      <c r="AJ98" s="5" t="s">
        <v>154</v>
      </c>
      <c r="AK98" s="6" t="str">
        <f>IF(SUM(AI98:AJ98)=0,"－",SUM(AI98:AJ98))</f>
        <v>－</v>
      </c>
      <c r="AL98" s="4" t="s">
        <v>154</v>
      </c>
      <c r="AM98" s="5" t="s">
        <v>154</v>
      </c>
      <c r="AN98" s="6" t="str">
        <f>IF(SUM(AL98:AM98)=0,"－",SUM(AL98:AM98))</f>
        <v>－</v>
      </c>
      <c r="AO98" s="4" t="s">
        <v>154</v>
      </c>
      <c r="AP98" s="5" t="s">
        <v>154</v>
      </c>
      <c r="AQ98" s="6" t="str">
        <f>IF(SUM(AO98:AP98)=0,"－",SUM(AO98:AP98))</f>
        <v>－</v>
      </c>
      <c r="AR98" s="4" t="s">
        <v>154</v>
      </c>
      <c r="AS98" s="5" t="s">
        <v>154</v>
      </c>
      <c r="AT98" s="6" t="str">
        <f t="shared" si="60"/>
        <v>－</v>
      </c>
      <c r="AU98" s="4" t="s">
        <v>154</v>
      </c>
      <c r="AV98" s="5" t="s">
        <v>154</v>
      </c>
      <c r="AW98" s="6" t="str">
        <f t="shared" si="61"/>
        <v>－</v>
      </c>
      <c r="AX98" s="4">
        <v>5</v>
      </c>
      <c r="AY98" s="5" t="s">
        <v>154</v>
      </c>
      <c r="AZ98" s="6">
        <f t="shared" si="62"/>
        <v>5</v>
      </c>
      <c r="BA98" s="4"/>
      <c r="BB98" s="5"/>
      <c r="BC98" s="6"/>
      <c r="BD98" s="4">
        <f t="shared" si="64"/>
        <v>173923</v>
      </c>
      <c r="BE98" s="5">
        <f t="shared" si="65"/>
        <v>829</v>
      </c>
      <c r="BF98" s="6">
        <f>IF(SUM(BD98:BE98)=0,"－",SUM(BD98:BE98))</f>
        <v>174752</v>
      </c>
    </row>
    <row r="99" spans="1:58" s="27" customFormat="1" ht="12.75" customHeight="1" x14ac:dyDescent="0.15">
      <c r="A99" s="47"/>
      <c r="B99" s="54"/>
      <c r="C99" s="57"/>
      <c r="D99" s="19" t="s">
        <v>27</v>
      </c>
      <c r="E99" s="4">
        <f>IF(SUM(E96:E98)=0,"－",SUM(E96:E98))</f>
        <v>371292</v>
      </c>
      <c r="F99" s="5">
        <f t="shared" ref="F99:AZ99" si="67">IF(SUM(F96:F98)=0,"－",SUM(F96:F98))</f>
        <v>2073</v>
      </c>
      <c r="G99" s="6">
        <f t="shared" si="36"/>
        <v>373365</v>
      </c>
      <c r="H99" s="4" t="str">
        <f t="shared" si="67"/>
        <v>－</v>
      </c>
      <c r="I99" s="5" t="str">
        <f t="shared" si="67"/>
        <v>－</v>
      </c>
      <c r="J99" s="6" t="str">
        <f t="shared" si="67"/>
        <v>－</v>
      </c>
      <c r="K99" s="4">
        <f t="shared" si="67"/>
        <v>27</v>
      </c>
      <c r="L99" s="5">
        <f t="shared" si="67"/>
        <v>2</v>
      </c>
      <c r="M99" s="6">
        <f t="shared" si="67"/>
        <v>29</v>
      </c>
      <c r="N99" s="4" t="str">
        <f t="shared" si="67"/>
        <v>－</v>
      </c>
      <c r="O99" s="5" t="str">
        <f t="shared" si="67"/>
        <v>－</v>
      </c>
      <c r="P99" s="6" t="str">
        <f t="shared" si="67"/>
        <v>－</v>
      </c>
      <c r="Q99" s="4">
        <f t="shared" si="67"/>
        <v>222</v>
      </c>
      <c r="R99" s="5">
        <f t="shared" si="67"/>
        <v>4</v>
      </c>
      <c r="S99" s="6">
        <f t="shared" si="67"/>
        <v>226</v>
      </c>
      <c r="T99" s="4">
        <f t="shared" si="67"/>
        <v>27</v>
      </c>
      <c r="U99" s="5" t="str">
        <f t="shared" si="67"/>
        <v>－</v>
      </c>
      <c r="V99" s="6">
        <f t="shared" si="67"/>
        <v>27</v>
      </c>
      <c r="W99" s="4" t="str">
        <f t="shared" si="67"/>
        <v>－</v>
      </c>
      <c r="X99" s="5" t="str">
        <f t="shared" si="67"/>
        <v>－</v>
      </c>
      <c r="Y99" s="6" t="str">
        <f t="shared" si="67"/>
        <v>－</v>
      </c>
      <c r="Z99" s="4" t="str">
        <f t="shared" si="67"/>
        <v>－</v>
      </c>
      <c r="AA99" s="5" t="str">
        <f t="shared" si="67"/>
        <v>－</v>
      </c>
      <c r="AB99" s="6" t="str">
        <f t="shared" si="67"/>
        <v>－</v>
      </c>
      <c r="AC99" s="4">
        <f t="shared" si="67"/>
        <v>76</v>
      </c>
      <c r="AD99" s="5">
        <f t="shared" si="67"/>
        <v>3</v>
      </c>
      <c r="AE99" s="6">
        <f t="shared" si="67"/>
        <v>79</v>
      </c>
      <c r="AF99" s="4" t="str">
        <f t="shared" si="67"/>
        <v>－</v>
      </c>
      <c r="AG99" s="5" t="str">
        <f t="shared" si="67"/>
        <v>－</v>
      </c>
      <c r="AH99" s="6" t="str">
        <f t="shared" si="67"/>
        <v>－</v>
      </c>
      <c r="AI99" s="4" t="str">
        <f t="shared" si="67"/>
        <v>－</v>
      </c>
      <c r="AJ99" s="5" t="str">
        <f t="shared" si="67"/>
        <v>－</v>
      </c>
      <c r="AK99" s="6" t="str">
        <f t="shared" si="67"/>
        <v>－</v>
      </c>
      <c r="AL99" s="4" t="str">
        <f t="shared" si="67"/>
        <v>－</v>
      </c>
      <c r="AM99" s="5" t="str">
        <f t="shared" si="67"/>
        <v>－</v>
      </c>
      <c r="AN99" s="6" t="str">
        <f t="shared" si="67"/>
        <v>－</v>
      </c>
      <c r="AO99" s="4">
        <f t="shared" si="67"/>
        <v>1</v>
      </c>
      <c r="AP99" s="5" t="str">
        <f t="shared" si="67"/>
        <v>－</v>
      </c>
      <c r="AQ99" s="6">
        <f t="shared" si="67"/>
        <v>1</v>
      </c>
      <c r="AR99" s="4" t="str">
        <f t="shared" si="67"/>
        <v>－</v>
      </c>
      <c r="AS99" s="5" t="str">
        <f t="shared" si="67"/>
        <v>－</v>
      </c>
      <c r="AT99" s="6" t="str">
        <f t="shared" si="67"/>
        <v>－</v>
      </c>
      <c r="AU99" s="4" t="str">
        <f t="shared" si="67"/>
        <v>－</v>
      </c>
      <c r="AV99" s="5" t="str">
        <f t="shared" si="67"/>
        <v>－</v>
      </c>
      <c r="AW99" s="6" t="str">
        <f t="shared" si="67"/>
        <v>－</v>
      </c>
      <c r="AX99" s="4">
        <f t="shared" si="67"/>
        <v>13</v>
      </c>
      <c r="AY99" s="5" t="str">
        <f t="shared" si="67"/>
        <v>－</v>
      </c>
      <c r="AZ99" s="6">
        <f t="shared" si="67"/>
        <v>13</v>
      </c>
      <c r="BA99" s="4"/>
      <c r="BB99" s="5"/>
      <c r="BC99" s="6"/>
      <c r="BD99" s="4">
        <f>IF(SUM(BD96:BD98)=0,"－",SUM(BD96:BD98))</f>
        <v>371658</v>
      </c>
      <c r="BE99" s="5">
        <f>IF(SUM(BE96:BE98)=0,"－",SUM(BE96:BE98))</f>
        <v>2082</v>
      </c>
      <c r="BF99" s="6">
        <f>IF(SUM(BF96:BF98)=0,"－",SUM(BF96:BF98))</f>
        <v>373740</v>
      </c>
    </row>
    <row r="100" spans="1:58" s="27" customFormat="1" ht="12.75" customHeight="1" x14ac:dyDescent="0.15">
      <c r="A100" s="47"/>
      <c r="B100" s="69" t="s">
        <v>137</v>
      </c>
      <c r="C100" s="58" t="s">
        <v>139</v>
      </c>
      <c r="D100" s="59"/>
      <c r="E100" s="4">
        <v>584374</v>
      </c>
      <c r="F100" s="5">
        <v>6265</v>
      </c>
      <c r="G100" s="6">
        <f t="shared" si="36"/>
        <v>590639</v>
      </c>
      <c r="H100" s="4" t="s">
        <v>154</v>
      </c>
      <c r="I100" s="5" t="s">
        <v>154</v>
      </c>
      <c r="J100" s="6" t="str">
        <f t="shared" si="48"/>
        <v>－</v>
      </c>
      <c r="K100" s="4">
        <v>27</v>
      </c>
      <c r="L100" s="5">
        <v>14</v>
      </c>
      <c r="M100" s="6">
        <f t="shared" si="49"/>
        <v>41</v>
      </c>
      <c r="N100" s="4" t="s">
        <v>154</v>
      </c>
      <c r="O100" s="5" t="s">
        <v>154</v>
      </c>
      <c r="P100" s="6" t="str">
        <f t="shared" si="50"/>
        <v>－</v>
      </c>
      <c r="Q100" s="4">
        <v>551</v>
      </c>
      <c r="R100" s="5">
        <v>17</v>
      </c>
      <c r="S100" s="6">
        <f t="shared" si="51"/>
        <v>568</v>
      </c>
      <c r="T100" s="4">
        <v>21</v>
      </c>
      <c r="U100" s="5" t="s">
        <v>154</v>
      </c>
      <c r="V100" s="6">
        <f t="shared" si="52"/>
        <v>21</v>
      </c>
      <c r="W100" s="4" t="s">
        <v>154</v>
      </c>
      <c r="X100" s="5" t="s">
        <v>154</v>
      </c>
      <c r="Y100" s="6" t="str">
        <f t="shared" si="53"/>
        <v>－</v>
      </c>
      <c r="Z100" s="4" t="s">
        <v>154</v>
      </c>
      <c r="AA100" s="5" t="s">
        <v>154</v>
      </c>
      <c r="AB100" s="6" t="str">
        <f t="shared" si="54"/>
        <v>－</v>
      </c>
      <c r="AC100" s="4">
        <v>172</v>
      </c>
      <c r="AD100" s="5">
        <v>5</v>
      </c>
      <c r="AE100" s="6">
        <f t="shared" si="55"/>
        <v>177</v>
      </c>
      <c r="AF100" s="4" t="s">
        <v>154</v>
      </c>
      <c r="AG100" s="5" t="s">
        <v>154</v>
      </c>
      <c r="AH100" s="6" t="str">
        <f t="shared" si="56"/>
        <v>－</v>
      </c>
      <c r="AI100" s="4" t="s">
        <v>154</v>
      </c>
      <c r="AJ100" s="5" t="s">
        <v>154</v>
      </c>
      <c r="AK100" s="6" t="str">
        <f t="shared" si="57"/>
        <v>－</v>
      </c>
      <c r="AL100" s="4" t="s">
        <v>154</v>
      </c>
      <c r="AM100" s="5" t="s">
        <v>154</v>
      </c>
      <c r="AN100" s="6" t="str">
        <f t="shared" si="58"/>
        <v>－</v>
      </c>
      <c r="AO100" s="4" t="s">
        <v>154</v>
      </c>
      <c r="AP100" s="5" t="s">
        <v>154</v>
      </c>
      <c r="AQ100" s="6" t="str">
        <f t="shared" si="59"/>
        <v>－</v>
      </c>
      <c r="AR100" s="4" t="s">
        <v>154</v>
      </c>
      <c r="AS100" s="5" t="s">
        <v>154</v>
      </c>
      <c r="AT100" s="6" t="str">
        <f t="shared" ref="AT100:AT153" si="68">IF(SUM(AR100:AS100)=0,"－",SUM(AR100:AS100))</f>
        <v>－</v>
      </c>
      <c r="AU100" s="4" t="s">
        <v>154</v>
      </c>
      <c r="AV100" s="5" t="s">
        <v>154</v>
      </c>
      <c r="AW100" s="6" t="str">
        <f t="shared" ref="AW100:AW153" si="69">IF(SUM(AU100:AV100)=0,"－",SUM(AU100:AV100))</f>
        <v>－</v>
      </c>
      <c r="AX100" s="4">
        <v>65</v>
      </c>
      <c r="AY100" s="5">
        <v>4</v>
      </c>
      <c r="AZ100" s="6">
        <f t="shared" ref="AZ100:AZ153" si="70">IF(SUM(AX100:AY100)=0,"－",SUM(AX100:AY100))</f>
        <v>69</v>
      </c>
      <c r="BA100" s="4"/>
      <c r="BB100" s="5"/>
      <c r="BC100" s="6"/>
      <c r="BD100" s="4">
        <f t="shared" si="64"/>
        <v>585210</v>
      </c>
      <c r="BE100" s="5">
        <f t="shared" si="65"/>
        <v>6305</v>
      </c>
      <c r="BF100" s="6">
        <f t="shared" si="63"/>
        <v>591515</v>
      </c>
    </row>
    <row r="101" spans="1:58" s="27" customFormat="1" ht="12.75" customHeight="1" x14ac:dyDescent="0.15">
      <c r="A101" s="47"/>
      <c r="B101" s="75"/>
      <c r="C101" s="58" t="s">
        <v>77</v>
      </c>
      <c r="D101" s="59"/>
      <c r="E101" s="4">
        <v>238550</v>
      </c>
      <c r="F101" s="5">
        <v>1106</v>
      </c>
      <c r="G101" s="6">
        <f t="shared" si="36"/>
        <v>239656</v>
      </c>
      <c r="H101" s="4" t="s">
        <v>154</v>
      </c>
      <c r="I101" s="5" t="s">
        <v>154</v>
      </c>
      <c r="J101" s="6" t="str">
        <f t="shared" si="48"/>
        <v>－</v>
      </c>
      <c r="K101" s="4">
        <v>12</v>
      </c>
      <c r="L101" s="5">
        <v>1</v>
      </c>
      <c r="M101" s="6">
        <f t="shared" si="49"/>
        <v>13</v>
      </c>
      <c r="N101" s="4" t="s">
        <v>154</v>
      </c>
      <c r="O101" s="5" t="s">
        <v>154</v>
      </c>
      <c r="P101" s="6" t="str">
        <f t="shared" si="50"/>
        <v>－</v>
      </c>
      <c r="Q101" s="4">
        <v>142</v>
      </c>
      <c r="R101" s="5">
        <v>2</v>
      </c>
      <c r="S101" s="6">
        <f t="shared" si="51"/>
        <v>144</v>
      </c>
      <c r="T101" s="4">
        <v>4</v>
      </c>
      <c r="U101" s="5" t="s">
        <v>154</v>
      </c>
      <c r="V101" s="6">
        <f t="shared" si="52"/>
        <v>4</v>
      </c>
      <c r="W101" s="4" t="s">
        <v>154</v>
      </c>
      <c r="X101" s="5" t="s">
        <v>154</v>
      </c>
      <c r="Y101" s="6" t="str">
        <f t="shared" si="53"/>
        <v>－</v>
      </c>
      <c r="Z101" s="4" t="s">
        <v>154</v>
      </c>
      <c r="AA101" s="5" t="s">
        <v>154</v>
      </c>
      <c r="AB101" s="6" t="str">
        <f t="shared" si="54"/>
        <v>－</v>
      </c>
      <c r="AC101" s="4">
        <v>13</v>
      </c>
      <c r="AD101" s="5" t="s">
        <v>154</v>
      </c>
      <c r="AE101" s="6">
        <f t="shared" si="55"/>
        <v>13</v>
      </c>
      <c r="AF101" s="4" t="s">
        <v>154</v>
      </c>
      <c r="AG101" s="5" t="s">
        <v>154</v>
      </c>
      <c r="AH101" s="6" t="str">
        <f t="shared" si="56"/>
        <v>－</v>
      </c>
      <c r="AI101" s="4" t="s">
        <v>154</v>
      </c>
      <c r="AJ101" s="5" t="s">
        <v>154</v>
      </c>
      <c r="AK101" s="6" t="str">
        <f t="shared" si="57"/>
        <v>－</v>
      </c>
      <c r="AL101" s="4" t="s">
        <v>154</v>
      </c>
      <c r="AM101" s="5" t="s">
        <v>154</v>
      </c>
      <c r="AN101" s="6" t="str">
        <f t="shared" si="58"/>
        <v>－</v>
      </c>
      <c r="AO101" s="4" t="s">
        <v>154</v>
      </c>
      <c r="AP101" s="5" t="s">
        <v>154</v>
      </c>
      <c r="AQ101" s="6" t="str">
        <f t="shared" si="59"/>
        <v>－</v>
      </c>
      <c r="AR101" s="4" t="s">
        <v>154</v>
      </c>
      <c r="AS101" s="5" t="s">
        <v>154</v>
      </c>
      <c r="AT101" s="6" t="str">
        <f t="shared" si="68"/>
        <v>－</v>
      </c>
      <c r="AU101" s="4" t="s">
        <v>154</v>
      </c>
      <c r="AV101" s="5" t="s">
        <v>154</v>
      </c>
      <c r="AW101" s="6" t="str">
        <f t="shared" si="69"/>
        <v>－</v>
      </c>
      <c r="AX101" s="4">
        <v>5</v>
      </c>
      <c r="AY101" s="5">
        <v>1</v>
      </c>
      <c r="AZ101" s="6">
        <f t="shared" si="70"/>
        <v>6</v>
      </c>
      <c r="BA101" s="4"/>
      <c r="BB101" s="5"/>
      <c r="BC101" s="6"/>
      <c r="BD101" s="4">
        <f t="shared" si="64"/>
        <v>238726</v>
      </c>
      <c r="BE101" s="5">
        <f t="shared" si="65"/>
        <v>1110</v>
      </c>
      <c r="BF101" s="6">
        <f t="shared" si="63"/>
        <v>239836</v>
      </c>
    </row>
    <row r="102" spans="1:58" s="27" customFormat="1" ht="12.75" customHeight="1" x14ac:dyDescent="0.15">
      <c r="A102" s="47"/>
      <c r="B102" s="75"/>
      <c r="C102" s="57" t="s">
        <v>78</v>
      </c>
      <c r="D102" s="19" t="s">
        <v>78</v>
      </c>
      <c r="E102" s="4">
        <v>198264</v>
      </c>
      <c r="F102" s="5">
        <v>1123</v>
      </c>
      <c r="G102" s="6">
        <f t="shared" si="36"/>
        <v>199387</v>
      </c>
      <c r="H102" s="4" t="s">
        <v>154</v>
      </c>
      <c r="I102" s="5" t="s">
        <v>154</v>
      </c>
      <c r="J102" s="6" t="str">
        <f t="shared" si="48"/>
        <v>－</v>
      </c>
      <c r="K102" s="4">
        <v>18</v>
      </c>
      <c r="L102" s="5" t="s">
        <v>154</v>
      </c>
      <c r="M102" s="6">
        <f t="shared" si="49"/>
        <v>18</v>
      </c>
      <c r="N102" s="4" t="s">
        <v>154</v>
      </c>
      <c r="O102" s="5" t="s">
        <v>154</v>
      </c>
      <c r="P102" s="6" t="str">
        <f t="shared" si="50"/>
        <v>－</v>
      </c>
      <c r="Q102" s="4">
        <v>175</v>
      </c>
      <c r="R102" s="5">
        <v>3</v>
      </c>
      <c r="S102" s="6">
        <f t="shared" si="51"/>
        <v>178</v>
      </c>
      <c r="T102" s="4">
        <v>11</v>
      </c>
      <c r="U102" s="5" t="s">
        <v>154</v>
      </c>
      <c r="V102" s="6">
        <f t="shared" si="52"/>
        <v>11</v>
      </c>
      <c r="W102" s="4" t="s">
        <v>154</v>
      </c>
      <c r="X102" s="5" t="s">
        <v>154</v>
      </c>
      <c r="Y102" s="6" t="str">
        <f t="shared" si="53"/>
        <v>－</v>
      </c>
      <c r="Z102" s="4" t="s">
        <v>154</v>
      </c>
      <c r="AA102" s="5" t="s">
        <v>154</v>
      </c>
      <c r="AB102" s="6" t="str">
        <f t="shared" si="54"/>
        <v>－</v>
      </c>
      <c r="AC102" s="4">
        <v>22</v>
      </c>
      <c r="AD102" s="5">
        <v>2</v>
      </c>
      <c r="AE102" s="6">
        <f t="shared" si="55"/>
        <v>24</v>
      </c>
      <c r="AF102" s="4" t="s">
        <v>154</v>
      </c>
      <c r="AG102" s="5" t="s">
        <v>154</v>
      </c>
      <c r="AH102" s="6" t="str">
        <f t="shared" si="56"/>
        <v>－</v>
      </c>
      <c r="AI102" s="4" t="s">
        <v>154</v>
      </c>
      <c r="AJ102" s="5" t="s">
        <v>154</v>
      </c>
      <c r="AK102" s="6" t="str">
        <f t="shared" si="57"/>
        <v>－</v>
      </c>
      <c r="AL102" s="4" t="s">
        <v>154</v>
      </c>
      <c r="AM102" s="5" t="s">
        <v>154</v>
      </c>
      <c r="AN102" s="6" t="str">
        <f t="shared" si="58"/>
        <v>－</v>
      </c>
      <c r="AO102" s="4" t="s">
        <v>154</v>
      </c>
      <c r="AP102" s="5" t="s">
        <v>154</v>
      </c>
      <c r="AQ102" s="6" t="str">
        <f t="shared" si="59"/>
        <v>－</v>
      </c>
      <c r="AR102" s="4" t="s">
        <v>154</v>
      </c>
      <c r="AS102" s="5" t="s">
        <v>154</v>
      </c>
      <c r="AT102" s="6" t="str">
        <f t="shared" si="68"/>
        <v>－</v>
      </c>
      <c r="AU102" s="4" t="s">
        <v>154</v>
      </c>
      <c r="AV102" s="5" t="s">
        <v>154</v>
      </c>
      <c r="AW102" s="6" t="str">
        <f t="shared" si="69"/>
        <v>－</v>
      </c>
      <c r="AX102" s="4">
        <v>4</v>
      </c>
      <c r="AY102" s="5" t="s">
        <v>154</v>
      </c>
      <c r="AZ102" s="6">
        <f t="shared" si="70"/>
        <v>4</v>
      </c>
      <c r="BA102" s="4"/>
      <c r="BB102" s="5"/>
      <c r="BC102" s="6"/>
      <c r="BD102" s="4">
        <f t="shared" si="64"/>
        <v>198494</v>
      </c>
      <c r="BE102" s="5">
        <f t="shared" si="65"/>
        <v>1128</v>
      </c>
      <c r="BF102" s="6">
        <f t="shared" si="63"/>
        <v>199622</v>
      </c>
    </row>
    <row r="103" spans="1:58" s="27" customFormat="1" ht="12.75" customHeight="1" x14ac:dyDescent="0.15">
      <c r="A103" s="47"/>
      <c r="B103" s="75"/>
      <c r="C103" s="57"/>
      <c r="D103" s="19" t="s">
        <v>129</v>
      </c>
      <c r="E103" s="4">
        <v>105608</v>
      </c>
      <c r="F103" s="5">
        <v>730</v>
      </c>
      <c r="G103" s="6">
        <f t="shared" si="36"/>
        <v>106338</v>
      </c>
      <c r="H103" s="4" t="s">
        <v>154</v>
      </c>
      <c r="I103" s="5" t="s">
        <v>154</v>
      </c>
      <c r="J103" s="6" t="str">
        <f t="shared" si="48"/>
        <v>－</v>
      </c>
      <c r="K103" s="4">
        <v>8</v>
      </c>
      <c r="L103" s="5" t="s">
        <v>154</v>
      </c>
      <c r="M103" s="6">
        <f t="shared" si="49"/>
        <v>8</v>
      </c>
      <c r="N103" s="4" t="s">
        <v>154</v>
      </c>
      <c r="O103" s="5" t="s">
        <v>154</v>
      </c>
      <c r="P103" s="6" t="str">
        <f t="shared" si="50"/>
        <v>－</v>
      </c>
      <c r="Q103" s="4">
        <v>231</v>
      </c>
      <c r="R103" s="5">
        <v>1</v>
      </c>
      <c r="S103" s="6">
        <f t="shared" si="51"/>
        <v>232</v>
      </c>
      <c r="T103" s="4">
        <v>3</v>
      </c>
      <c r="U103" s="5" t="s">
        <v>154</v>
      </c>
      <c r="V103" s="6">
        <f t="shared" si="52"/>
        <v>3</v>
      </c>
      <c r="W103" s="4" t="s">
        <v>154</v>
      </c>
      <c r="X103" s="5" t="s">
        <v>154</v>
      </c>
      <c r="Y103" s="6" t="str">
        <f t="shared" si="53"/>
        <v>－</v>
      </c>
      <c r="Z103" s="4" t="s">
        <v>154</v>
      </c>
      <c r="AA103" s="5" t="s">
        <v>154</v>
      </c>
      <c r="AB103" s="6" t="str">
        <f t="shared" si="54"/>
        <v>－</v>
      </c>
      <c r="AC103" s="4">
        <v>16</v>
      </c>
      <c r="AD103" s="5">
        <v>1</v>
      </c>
      <c r="AE103" s="6">
        <f t="shared" si="55"/>
        <v>17</v>
      </c>
      <c r="AF103" s="4" t="s">
        <v>154</v>
      </c>
      <c r="AG103" s="5" t="s">
        <v>154</v>
      </c>
      <c r="AH103" s="6" t="str">
        <f t="shared" si="56"/>
        <v>－</v>
      </c>
      <c r="AI103" s="4" t="s">
        <v>154</v>
      </c>
      <c r="AJ103" s="5" t="s">
        <v>154</v>
      </c>
      <c r="AK103" s="6" t="str">
        <f t="shared" si="57"/>
        <v>－</v>
      </c>
      <c r="AL103" s="4" t="s">
        <v>154</v>
      </c>
      <c r="AM103" s="5" t="s">
        <v>154</v>
      </c>
      <c r="AN103" s="6" t="str">
        <f t="shared" si="58"/>
        <v>－</v>
      </c>
      <c r="AO103" s="4" t="s">
        <v>154</v>
      </c>
      <c r="AP103" s="5" t="s">
        <v>154</v>
      </c>
      <c r="AQ103" s="6" t="str">
        <f t="shared" si="59"/>
        <v>－</v>
      </c>
      <c r="AR103" s="4" t="s">
        <v>154</v>
      </c>
      <c r="AS103" s="5" t="s">
        <v>154</v>
      </c>
      <c r="AT103" s="6" t="str">
        <f t="shared" si="68"/>
        <v>－</v>
      </c>
      <c r="AU103" s="4" t="s">
        <v>154</v>
      </c>
      <c r="AV103" s="5" t="s">
        <v>154</v>
      </c>
      <c r="AW103" s="6" t="str">
        <f t="shared" si="69"/>
        <v>－</v>
      </c>
      <c r="AX103" s="4">
        <v>6</v>
      </c>
      <c r="AY103" s="5">
        <v>1</v>
      </c>
      <c r="AZ103" s="6">
        <f t="shared" si="70"/>
        <v>7</v>
      </c>
      <c r="BA103" s="4"/>
      <c r="BB103" s="5"/>
      <c r="BC103" s="6"/>
      <c r="BD103" s="4">
        <f t="shared" si="64"/>
        <v>105872</v>
      </c>
      <c r="BE103" s="5">
        <f t="shared" si="65"/>
        <v>733</v>
      </c>
      <c r="BF103" s="6">
        <f t="shared" si="63"/>
        <v>106605</v>
      </c>
    </row>
    <row r="104" spans="1:58" s="27" customFormat="1" ht="12.75" customHeight="1" x14ac:dyDescent="0.15">
      <c r="A104" s="47"/>
      <c r="B104" s="75"/>
      <c r="C104" s="57"/>
      <c r="D104" s="19" t="s">
        <v>130</v>
      </c>
      <c r="E104" s="4">
        <v>101417</v>
      </c>
      <c r="F104" s="5">
        <v>569</v>
      </c>
      <c r="G104" s="6">
        <f t="shared" si="36"/>
        <v>101986</v>
      </c>
      <c r="H104" s="4" t="s">
        <v>154</v>
      </c>
      <c r="I104" s="5" t="s">
        <v>154</v>
      </c>
      <c r="J104" s="6" t="str">
        <f t="shared" si="48"/>
        <v>－</v>
      </c>
      <c r="K104" s="4">
        <v>2</v>
      </c>
      <c r="L104" s="5" t="s">
        <v>154</v>
      </c>
      <c r="M104" s="6">
        <f t="shared" si="49"/>
        <v>2</v>
      </c>
      <c r="N104" s="4" t="s">
        <v>154</v>
      </c>
      <c r="O104" s="5" t="s">
        <v>154</v>
      </c>
      <c r="P104" s="6" t="str">
        <f t="shared" si="50"/>
        <v>－</v>
      </c>
      <c r="Q104" s="4">
        <v>96</v>
      </c>
      <c r="R104" s="5">
        <v>1</v>
      </c>
      <c r="S104" s="6">
        <f t="shared" si="51"/>
        <v>97</v>
      </c>
      <c r="T104" s="4">
        <v>4</v>
      </c>
      <c r="U104" s="5" t="s">
        <v>154</v>
      </c>
      <c r="V104" s="6">
        <f t="shared" si="52"/>
        <v>4</v>
      </c>
      <c r="W104" s="4" t="s">
        <v>154</v>
      </c>
      <c r="X104" s="5" t="s">
        <v>154</v>
      </c>
      <c r="Y104" s="6" t="str">
        <f t="shared" si="53"/>
        <v>－</v>
      </c>
      <c r="Z104" s="4" t="s">
        <v>154</v>
      </c>
      <c r="AA104" s="5" t="s">
        <v>154</v>
      </c>
      <c r="AB104" s="6" t="str">
        <f t="shared" si="54"/>
        <v>－</v>
      </c>
      <c r="AC104" s="4">
        <v>12</v>
      </c>
      <c r="AD104" s="5">
        <v>7</v>
      </c>
      <c r="AE104" s="6">
        <f t="shared" si="55"/>
        <v>19</v>
      </c>
      <c r="AF104" s="4" t="s">
        <v>154</v>
      </c>
      <c r="AG104" s="5" t="s">
        <v>154</v>
      </c>
      <c r="AH104" s="6" t="str">
        <f t="shared" si="56"/>
        <v>－</v>
      </c>
      <c r="AI104" s="4" t="s">
        <v>154</v>
      </c>
      <c r="AJ104" s="5" t="s">
        <v>154</v>
      </c>
      <c r="AK104" s="6" t="str">
        <f t="shared" si="57"/>
        <v>－</v>
      </c>
      <c r="AL104" s="4" t="s">
        <v>154</v>
      </c>
      <c r="AM104" s="5" t="s">
        <v>154</v>
      </c>
      <c r="AN104" s="6" t="str">
        <f t="shared" si="58"/>
        <v>－</v>
      </c>
      <c r="AO104" s="4" t="s">
        <v>154</v>
      </c>
      <c r="AP104" s="5" t="s">
        <v>154</v>
      </c>
      <c r="AQ104" s="6" t="str">
        <f t="shared" si="59"/>
        <v>－</v>
      </c>
      <c r="AR104" s="4" t="s">
        <v>154</v>
      </c>
      <c r="AS104" s="5" t="s">
        <v>154</v>
      </c>
      <c r="AT104" s="6" t="str">
        <f t="shared" si="68"/>
        <v>－</v>
      </c>
      <c r="AU104" s="4" t="s">
        <v>154</v>
      </c>
      <c r="AV104" s="5" t="s">
        <v>154</v>
      </c>
      <c r="AW104" s="6" t="str">
        <f t="shared" si="69"/>
        <v>－</v>
      </c>
      <c r="AX104" s="4" t="s">
        <v>154</v>
      </c>
      <c r="AY104" s="5" t="s">
        <v>154</v>
      </c>
      <c r="AZ104" s="6" t="str">
        <f t="shared" si="70"/>
        <v>－</v>
      </c>
      <c r="BA104" s="4"/>
      <c r="BB104" s="5"/>
      <c r="BC104" s="6"/>
      <c r="BD104" s="4">
        <f t="shared" si="64"/>
        <v>101531</v>
      </c>
      <c r="BE104" s="5">
        <f t="shared" si="65"/>
        <v>577</v>
      </c>
      <c r="BF104" s="6">
        <f t="shared" si="63"/>
        <v>102108</v>
      </c>
    </row>
    <row r="105" spans="1:58" s="27" customFormat="1" ht="12.75" customHeight="1" x14ac:dyDescent="0.15">
      <c r="A105" s="47"/>
      <c r="B105" s="75"/>
      <c r="C105" s="57"/>
      <c r="D105" s="19" t="s">
        <v>27</v>
      </c>
      <c r="E105" s="4">
        <f>IF(SUM(E102:E104)=0,"－",SUM(E102:E104))</f>
        <v>405289</v>
      </c>
      <c r="F105" s="5">
        <f t="shared" ref="F105:AZ105" si="71">IF(SUM(F102:F104)=0,"－",SUM(F102:F104))</f>
        <v>2422</v>
      </c>
      <c r="G105" s="6">
        <f t="shared" si="36"/>
        <v>407711</v>
      </c>
      <c r="H105" s="4" t="str">
        <f t="shared" si="71"/>
        <v>－</v>
      </c>
      <c r="I105" s="5" t="str">
        <f t="shared" si="71"/>
        <v>－</v>
      </c>
      <c r="J105" s="6" t="str">
        <f t="shared" si="71"/>
        <v>－</v>
      </c>
      <c r="K105" s="4">
        <f t="shared" si="71"/>
        <v>28</v>
      </c>
      <c r="L105" s="5" t="str">
        <f t="shared" si="71"/>
        <v>－</v>
      </c>
      <c r="M105" s="6">
        <f t="shared" si="71"/>
        <v>28</v>
      </c>
      <c r="N105" s="4" t="str">
        <f t="shared" si="71"/>
        <v>－</v>
      </c>
      <c r="O105" s="5" t="str">
        <f t="shared" si="71"/>
        <v>－</v>
      </c>
      <c r="P105" s="6" t="str">
        <f t="shared" si="71"/>
        <v>－</v>
      </c>
      <c r="Q105" s="4">
        <f t="shared" si="71"/>
        <v>502</v>
      </c>
      <c r="R105" s="5">
        <f t="shared" si="71"/>
        <v>5</v>
      </c>
      <c r="S105" s="6">
        <f t="shared" si="71"/>
        <v>507</v>
      </c>
      <c r="T105" s="4">
        <f t="shared" si="71"/>
        <v>18</v>
      </c>
      <c r="U105" s="5" t="str">
        <f t="shared" si="71"/>
        <v>－</v>
      </c>
      <c r="V105" s="6">
        <f t="shared" si="71"/>
        <v>18</v>
      </c>
      <c r="W105" s="4" t="str">
        <f t="shared" si="71"/>
        <v>－</v>
      </c>
      <c r="X105" s="5" t="str">
        <f t="shared" si="71"/>
        <v>－</v>
      </c>
      <c r="Y105" s="6" t="str">
        <f t="shared" si="71"/>
        <v>－</v>
      </c>
      <c r="Z105" s="4" t="str">
        <f t="shared" si="71"/>
        <v>－</v>
      </c>
      <c r="AA105" s="5" t="str">
        <f t="shared" si="71"/>
        <v>－</v>
      </c>
      <c r="AB105" s="6" t="str">
        <f t="shared" si="71"/>
        <v>－</v>
      </c>
      <c r="AC105" s="4">
        <f t="shared" si="71"/>
        <v>50</v>
      </c>
      <c r="AD105" s="5">
        <f t="shared" si="71"/>
        <v>10</v>
      </c>
      <c r="AE105" s="6">
        <f t="shared" si="71"/>
        <v>60</v>
      </c>
      <c r="AF105" s="4" t="str">
        <f t="shared" si="71"/>
        <v>－</v>
      </c>
      <c r="AG105" s="5" t="str">
        <f t="shared" si="71"/>
        <v>－</v>
      </c>
      <c r="AH105" s="6" t="str">
        <f t="shared" si="71"/>
        <v>－</v>
      </c>
      <c r="AI105" s="4" t="str">
        <f t="shared" si="71"/>
        <v>－</v>
      </c>
      <c r="AJ105" s="5" t="str">
        <f t="shared" si="71"/>
        <v>－</v>
      </c>
      <c r="AK105" s="6" t="str">
        <f t="shared" si="71"/>
        <v>－</v>
      </c>
      <c r="AL105" s="4" t="str">
        <f t="shared" si="71"/>
        <v>－</v>
      </c>
      <c r="AM105" s="5" t="str">
        <f t="shared" si="71"/>
        <v>－</v>
      </c>
      <c r="AN105" s="6" t="str">
        <f t="shared" si="71"/>
        <v>－</v>
      </c>
      <c r="AO105" s="4" t="str">
        <f t="shared" si="71"/>
        <v>－</v>
      </c>
      <c r="AP105" s="5" t="str">
        <f t="shared" si="71"/>
        <v>－</v>
      </c>
      <c r="AQ105" s="6" t="str">
        <f t="shared" si="71"/>
        <v>－</v>
      </c>
      <c r="AR105" s="4" t="str">
        <f t="shared" si="71"/>
        <v>－</v>
      </c>
      <c r="AS105" s="5" t="str">
        <f t="shared" si="71"/>
        <v>－</v>
      </c>
      <c r="AT105" s="6" t="str">
        <f t="shared" si="71"/>
        <v>－</v>
      </c>
      <c r="AU105" s="4" t="str">
        <f t="shared" si="71"/>
        <v>－</v>
      </c>
      <c r="AV105" s="5" t="str">
        <f t="shared" si="71"/>
        <v>－</v>
      </c>
      <c r="AW105" s="6" t="str">
        <f t="shared" si="71"/>
        <v>－</v>
      </c>
      <c r="AX105" s="4">
        <f t="shared" si="71"/>
        <v>10</v>
      </c>
      <c r="AY105" s="5">
        <f t="shared" si="71"/>
        <v>1</v>
      </c>
      <c r="AZ105" s="6">
        <f t="shared" si="71"/>
        <v>11</v>
      </c>
      <c r="BA105" s="4"/>
      <c r="BB105" s="5"/>
      <c r="BC105" s="6"/>
      <c r="BD105" s="4">
        <f>IF(SUM(BD102:BD104)=0,"－",SUM(BD102:BD104))</f>
        <v>405897</v>
      </c>
      <c r="BE105" s="5">
        <f>IF(SUM(BE102:BE104)=0,"－",SUM(BE102:BE104))</f>
        <v>2438</v>
      </c>
      <c r="BF105" s="6">
        <f>IF(SUM(BF102:BF104)=0,"－",SUM(BF102:BF104))</f>
        <v>408335</v>
      </c>
    </row>
    <row r="106" spans="1:58" s="27" customFormat="1" ht="12.75" customHeight="1" x14ac:dyDescent="0.15">
      <c r="A106" s="47"/>
      <c r="B106" s="75"/>
      <c r="C106" s="57" t="s">
        <v>38</v>
      </c>
      <c r="D106" s="19" t="s">
        <v>10</v>
      </c>
      <c r="E106" s="4">
        <v>214678</v>
      </c>
      <c r="F106" s="5">
        <v>1884</v>
      </c>
      <c r="G106" s="6">
        <f t="shared" si="36"/>
        <v>216562</v>
      </c>
      <c r="H106" s="4" t="s">
        <v>154</v>
      </c>
      <c r="I106" s="5" t="s">
        <v>154</v>
      </c>
      <c r="J106" s="6" t="str">
        <f t="shared" si="48"/>
        <v>－</v>
      </c>
      <c r="K106" s="4">
        <v>20</v>
      </c>
      <c r="L106" s="5">
        <v>1</v>
      </c>
      <c r="M106" s="6">
        <f t="shared" si="49"/>
        <v>21</v>
      </c>
      <c r="N106" s="4" t="s">
        <v>154</v>
      </c>
      <c r="O106" s="5" t="s">
        <v>154</v>
      </c>
      <c r="P106" s="6" t="str">
        <f t="shared" si="50"/>
        <v>－</v>
      </c>
      <c r="Q106" s="4">
        <v>149</v>
      </c>
      <c r="R106" s="5">
        <v>1</v>
      </c>
      <c r="S106" s="6">
        <f t="shared" si="51"/>
        <v>150</v>
      </c>
      <c r="T106" s="4">
        <v>12</v>
      </c>
      <c r="U106" s="5" t="s">
        <v>154</v>
      </c>
      <c r="V106" s="6">
        <f t="shared" si="52"/>
        <v>12</v>
      </c>
      <c r="W106" s="4" t="s">
        <v>154</v>
      </c>
      <c r="X106" s="5" t="s">
        <v>154</v>
      </c>
      <c r="Y106" s="6" t="str">
        <f t="shared" si="53"/>
        <v>－</v>
      </c>
      <c r="Z106" s="4" t="s">
        <v>154</v>
      </c>
      <c r="AA106" s="5" t="s">
        <v>154</v>
      </c>
      <c r="AB106" s="6" t="str">
        <f t="shared" si="54"/>
        <v>－</v>
      </c>
      <c r="AC106" s="4">
        <v>26</v>
      </c>
      <c r="AD106" s="5">
        <v>5</v>
      </c>
      <c r="AE106" s="6">
        <f t="shared" si="55"/>
        <v>31</v>
      </c>
      <c r="AF106" s="4" t="s">
        <v>154</v>
      </c>
      <c r="AG106" s="5" t="s">
        <v>154</v>
      </c>
      <c r="AH106" s="6" t="str">
        <f t="shared" si="56"/>
        <v>－</v>
      </c>
      <c r="AI106" s="4" t="s">
        <v>154</v>
      </c>
      <c r="AJ106" s="5" t="s">
        <v>154</v>
      </c>
      <c r="AK106" s="6" t="str">
        <f t="shared" si="57"/>
        <v>－</v>
      </c>
      <c r="AL106" s="4" t="s">
        <v>154</v>
      </c>
      <c r="AM106" s="5" t="s">
        <v>154</v>
      </c>
      <c r="AN106" s="6" t="str">
        <f t="shared" si="58"/>
        <v>－</v>
      </c>
      <c r="AO106" s="4" t="s">
        <v>154</v>
      </c>
      <c r="AP106" s="5" t="s">
        <v>154</v>
      </c>
      <c r="AQ106" s="6" t="str">
        <f t="shared" si="59"/>
        <v>－</v>
      </c>
      <c r="AR106" s="4" t="s">
        <v>154</v>
      </c>
      <c r="AS106" s="5" t="s">
        <v>154</v>
      </c>
      <c r="AT106" s="6" t="str">
        <f t="shared" si="68"/>
        <v>－</v>
      </c>
      <c r="AU106" s="4" t="s">
        <v>154</v>
      </c>
      <c r="AV106" s="5" t="s">
        <v>154</v>
      </c>
      <c r="AW106" s="6" t="str">
        <f t="shared" si="69"/>
        <v>－</v>
      </c>
      <c r="AX106" s="4">
        <v>1</v>
      </c>
      <c r="AY106" s="5" t="s">
        <v>154</v>
      </c>
      <c r="AZ106" s="6">
        <f t="shared" si="70"/>
        <v>1</v>
      </c>
      <c r="BA106" s="4"/>
      <c r="BB106" s="5"/>
      <c r="BC106" s="6"/>
      <c r="BD106" s="4">
        <f t="shared" si="64"/>
        <v>214886</v>
      </c>
      <c r="BE106" s="5">
        <f t="shared" si="65"/>
        <v>1891</v>
      </c>
      <c r="BF106" s="6">
        <f t="shared" si="63"/>
        <v>216777</v>
      </c>
    </row>
    <row r="107" spans="1:58" s="27" customFormat="1" ht="12.75" customHeight="1" x14ac:dyDescent="0.15">
      <c r="A107" s="47"/>
      <c r="B107" s="75"/>
      <c r="C107" s="57"/>
      <c r="D107" s="19" t="s">
        <v>131</v>
      </c>
      <c r="E107" s="4">
        <v>88891</v>
      </c>
      <c r="F107" s="5">
        <v>742</v>
      </c>
      <c r="G107" s="6">
        <f t="shared" si="36"/>
        <v>89633</v>
      </c>
      <c r="H107" s="4" t="s">
        <v>154</v>
      </c>
      <c r="I107" s="5" t="s">
        <v>154</v>
      </c>
      <c r="J107" s="6" t="str">
        <f>IF(SUM(H107:I107)=0,"－",SUM(H107:I107))</f>
        <v>－</v>
      </c>
      <c r="K107" s="4">
        <v>11</v>
      </c>
      <c r="L107" s="5" t="s">
        <v>154</v>
      </c>
      <c r="M107" s="6">
        <f>IF(SUM(K107:L107)=0,"－",SUM(K107:L107))</f>
        <v>11</v>
      </c>
      <c r="N107" s="4" t="s">
        <v>154</v>
      </c>
      <c r="O107" s="5" t="s">
        <v>154</v>
      </c>
      <c r="P107" s="6" t="str">
        <f>IF(SUM(N107:O107)=0,"－",SUM(N107:O107))</f>
        <v>－</v>
      </c>
      <c r="Q107" s="4">
        <v>55</v>
      </c>
      <c r="R107" s="5">
        <v>1</v>
      </c>
      <c r="S107" s="6">
        <f>IF(SUM(Q107:R107)=0,"－",SUM(Q107:R107))</f>
        <v>56</v>
      </c>
      <c r="T107" s="4">
        <v>3</v>
      </c>
      <c r="U107" s="5" t="s">
        <v>154</v>
      </c>
      <c r="V107" s="6">
        <f>IF(SUM(T107:U107)=0,"－",SUM(T107:U107))</f>
        <v>3</v>
      </c>
      <c r="W107" s="4" t="s">
        <v>154</v>
      </c>
      <c r="X107" s="5" t="s">
        <v>154</v>
      </c>
      <c r="Y107" s="6" t="str">
        <f>IF(SUM(W107:X107)=0,"－",SUM(W107:X107))</f>
        <v>－</v>
      </c>
      <c r="Z107" s="4" t="s">
        <v>154</v>
      </c>
      <c r="AA107" s="5" t="s">
        <v>154</v>
      </c>
      <c r="AB107" s="6" t="str">
        <f>IF(SUM(Z107:AA107)=0,"－",SUM(Z107:AA107))</f>
        <v>－</v>
      </c>
      <c r="AC107" s="4">
        <v>13</v>
      </c>
      <c r="AD107" s="5">
        <v>2</v>
      </c>
      <c r="AE107" s="6">
        <f>IF(SUM(AC107:AD107)=0,"－",SUM(AC107:AD107))</f>
        <v>15</v>
      </c>
      <c r="AF107" s="4" t="s">
        <v>154</v>
      </c>
      <c r="AG107" s="5" t="s">
        <v>154</v>
      </c>
      <c r="AH107" s="6" t="str">
        <f>IF(SUM(AF107:AG107)=0,"－",SUM(AF107:AG107))</f>
        <v>－</v>
      </c>
      <c r="AI107" s="4" t="s">
        <v>154</v>
      </c>
      <c r="AJ107" s="5" t="s">
        <v>154</v>
      </c>
      <c r="AK107" s="6" t="str">
        <f>IF(SUM(AI107:AJ107)=0,"－",SUM(AI107:AJ107))</f>
        <v>－</v>
      </c>
      <c r="AL107" s="4" t="s">
        <v>154</v>
      </c>
      <c r="AM107" s="5" t="s">
        <v>154</v>
      </c>
      <c r="AN107" s="6" t="str">
        <f>IF(SUM(AL107:AM107)=0,"－",SUM(AL107:AM107))</f>
        <v>－</v>
      </c>
      <c r="AO107" s="4" t="s">
        <v>154</v>
      </c>
      <c r="AP107" s="5" t="s">
        <v>154</v>
      </c>
      <c r="AQ107" s="6" t="str">
        <f>IF(SUM(AO107:AP107)=0,"－",SUM(AO107:AP107))</f>
        <v>－</v>
      </c>
      <c r="AR107" s="4" t="s">
        <v>154</v>
      </c>
      <c r="AS107" s="5" t="s">
        <v>154</v>
      </c>
      <c r="AT107" s="6" t="str">
        <f>IF(SUM(AR107:AS107)=0,"－",SUM(AR107:AS107))</f>
        <v>－</v>
      </c>
      <c r="AU107" s="4" t="s">
        <v>154</v>
      </c>
      <c r="AV107" s="5" t="s">
        <v>154</v>
      </c>
      <c r="AW107" s="6" t="str">
        <f>IF(SUM(AU107:AV107)=0,"－",SUM(AU107:AV107))</f>
        <v>－</v>
      </c>
      <c r="AX107" s="4">
        <v>5</v>
      </c>
      <c r="AY107" s="5" t="s">
        <v>154</v>
      </c>
      <c r="AZ107" s="6">
        <f>IF(SUM(AX107:AY107)=0,"－",SUM(AX107:AY107))</f>
        <v>5</v>
      </c>
      <c r="BA107" s="4"/>
      <c r="BB107" s="5"/>
      <c r="BC107" s="6"/>
      <c r="BD107" s="4">
        <f>IF(SUM(E107,H107,K107,N107,Q107,T107,W107,Z107,AC107,AF107,AI107,AL107,AO107,AR107,AU107,AX107)=0,"－",SUM(E107,H107,K107,N107,Q107,T107,W107,Z107,AC107,AF107,AI107,AL107,AO107,AR107,AU107,AX107))</f>
        <v>88978</v>
      </c>
      <c r="BE107" s="5">
        <f>IF(SUM(F107,I107,L107,O107,R107,U107,X107,AA107,AD107,AG107,AJ107,AM107,AP107,AS107,AV107,AY107)=0,"－",SUM(F107,I107,L107,O107,R107,U107,X107,AA107,AD107,AG107,AJ107,AM107,AP107,AS107,AV107,AY107))</f>
        <v>745</v>
      </c>
      <c r="BF107" s="6">
        <f>IF(SUM(BD107:BE107)=0,"－",SUM(BD107:BE107))</f>
        <v>89723</v>
      </c>
    </row>
    <row r="108" spans="1:58" s="27" customFormat="1" ht="12.75" customHeight="1" x14ac:dyDescent="0.15">
      <c r="A108" s="47"/>
      <c r="B108" s="75"/>
      <c r="C108" s="60"/>
      <c r="D108" s="19" t="s">
        <v>187</v>
      </c>
      <c r="E108" s="4">
        <v>60564</v>
      </c>
      <c r="F108" s="5">
        <v>508</v>
      </c>
      <c r="G108" s="6">
        <f t="shared" si="36"/>
        <v>61072</v>
      </c>
      <c r="H108" s="4" t="s">
        <v>154</v>
      </c>
      <c r="I108" s="5" t="s">
        <v>154</v>
      </c>
      <c r="J108" s="6" t="str">
        <f t="shared" si="48"/>
        <v>－</v>
      </c>
      <c r="K108" s="4">
        <v>3</v>
      </c>
      <c r="L108" s="5" t="s">
        <v>154</v>
      </c>
      <c r="M108" s="6">
        <f t="shared" si="49"/>
        <v>3</v>
      </c>
      <c r="N108" s="4" t="s">
        <v>154</v>
      </c>
      <c r="O108" s="5" t="s">
        <v>154</v>
      </c>
      <c r="P108" s="6" t="str">
        <f t="shared" si="50"/>
        <v>－</v>
      </c>
      <c r="Q108" s="4">
        <v>29</v>
      </c>
      <c r="R108" s="5" t="s">
        <v>154</v>
      </c>
      <c r="S108" s="6">
        <f t="shared" si="51"/>
        <v>29</v>
      </c>
      <c r="T108" s="4" t="s">
        <v>154</v>
      </c>
      <c r="U108" s="5" t="s">
        <v>154</v>
      </c>
      <c r="V108" s="6" t="str">
        <f t="shared" si="52"/>
        <v>－</v>
      </c>
      <c r="W108" s="4" t="s">
        <v>154</v>
      </c>
      <c r="X108" s="5" t="s">
        <v>154</v>
      </c>
      <c r="Y108" s="6" t="str">
        <f t="shared" si="53"/>
        <v>－</v>
      </c>
      <c r="Z108" s="4" t="s">
        <v>154</v>
      </c>
      <c r="AA108" s="5" t="s">
        <v>154</v>
      </c>
      <c r="AB108" s="6" t="str">
        <f t="shared" si="54"/>
        <v>－</v>
      </c>
      <c r="AC108" s="4">
        <v>10</v>
      </c>
      <c r="AD108" s="5" t="s">
        <v>154</v>
      </c>
      <c r="AE108" s="6">
        <f t="shared" si="55"/>
        <v>10</v>
      </c>
      <c r="AF108" s="4" t="s">
        <v>154</v>
      </c>
      <c r="AG108" s="5" t="s">
        <v>154</v>
      </c>
      <c r="AH108" s="6" t="str">
        <f t="shared" si="56"/>
        <v>－</v>
      </c>
      <c r="AI108" s="4" t="s">
        <v>154</v>
      </c>
      <c r="AJ108" s="5" t="s">
        <v>154</v>
      </c>
      <c r="AK108" s="6" t="str">
        <f t="shared" si="57"/>
        <v>－</v>
      </c>
      <c r="AL108" s="4" t="s">
        <v>154</v>
      </c>
      <c r="AM108" s="5" t="s">
        <v>154</v>
      </c>
      <c r="AN108" s="6" t="str">
        <f t="shared" si="58"/>
        <v>－</v>
      </c>
      <c r="AO108" s="4" t="s">
        <v>154</v>
      </c>
      <c r="AP108" s="5" t="s">
        <v>154</v>
      </c>
      <c r="AQ108" s="6" t="str">
        <f t="shared" si="59"/>
        <v>－</v>
      </c>
      <c r="AR108" s="4" t="s">
        <v>154</v>
      </c>
      <c r="AS108" s="5" t="s">
        <v>154</v>
      </c>
      <c r="AT108" s="6" t="str">
        <f t="shared" si="68"/>
        <v>－</v>
      </c>
      <c r="AU108" s="4" t="s">
        <v>154</v>
      </c>
      <c r="AV108" s="5" t="s">
        <v>154</v>
      </c>
      <c r="AW108" s="6" t="str">
        <f t="shared" si="69"/>
        <v>－</v>
      </c>
      <c r="AX108" s="4">
        <v>2</v>
      </c>
      <c r="AY108" s="5" t="s">
        <v>154</v>
      </c>
      <c r="AZ108" s="6">
        <f t="shared" si="70"/>
        <v>2</v>
      </c>
      <c r="BA108" s="4"/>
      <c r="BB108" s="5"/>
      <c r="BC108" s="6"/>
      <c r="BD108" s="4">
        <f t="shared" si="64"/>
        <v>60608</v>
      </c>
      <c r="BE108" s="5">
        <f t="shared" si="65"/>
        <v>508</v>
      </c>
      <c r="BF108" s="6">
        <f t="shared" si="63"/>
        <v>61116</v>
      </c>
    </row>
    <row r="109" spans="1:58" s="27" customFormat="1" ht="12.75" customHeight="1" x14ac:dyDescent="0.15">
      <c r="A109" s="47"/>
      <c r="B109" s="76"/>
      <c r="C109" s="60"/>
      <c r="D109" s="19" t="s">
        <v>27</v>
      </c>
      <c r="E109" s="4">
        <f>IF(SUM(E106:E108)=0,"－",SUM(E106:E108))</f>
        <v>364133</v>
      </c>
      <c r="F109" s="5">
        <f t="shared" ref="F109:AZ109" si="72">IF(SUM(F106:F108)=0,"－",SUM(F106:F108))</f>
        <v>3134</v>
      </c>
      <c r="G109" s="6">
        <f t="shared" si="36"/>
        <v>367267</v>
      </c>
      <c r="H109" s="4" t="str">
        <f t="shared" si="72"/>
        <v>－</v>
      </c>
      <c r="I109" s="5" t="str">
        <f t="shared" si="72"/>
        <v>－</v>
      </c>
      <c r="J109" s="6" t="str">
        <f t="shared" si="72"/>
        <v>－</v>
      </c>
      <c r="K109" s="4">
        <f t="shared" si="72"/>
        <v>34</v>
      </c>
      <c r="L109" s="5">
        <f t="shared" si="72"/>
        <v>1</v>
      </c>
      <c r="M109" s="6">
        <f t="shared" si="72"/>
        <v>35</v>
      </c>
      <c r="N109" s="4" t="str">
        <f t="shared" si="72"/>
        <v>－</v>
      </c>
      <c r="O109" s="5" t="str">
        <f t="shared" si="72"/>
        <v>－</v>
      </c>
      <c r="P109" s="6" t="str">
        <f t="shared" si="72"/>
        <v>－</v>
      </c>
      <c r="Q109" s="4">
        <f t="shared" si="72"/>
        <v>233</v>
      </c>
      <c r="R109" s="5">
        <f t="shared" si="72"/>
        <v>2</v>
      </c>
      <c r="S109" s="6">
        <f t="shared" si="72"/>
        <v>235</v>
      </c>
      <c r="T109" s="4">
        <f t="shared" si="72"/>
        <v>15</v>
      </c>
      <c r="U109" s="5" t="str">
        <f t="shared" si="72"/>
        <v>－</v>
      </c>
      <c r="V109" s="6">
        <f t="shared" si="72"/>
        <v>15</v>
      </c>
      <c r="W109" s="4" t="str">
        <f t="shared" si="72"/>
        <v>－</v>
      </c>
      <c r="X109" s="5" t="str">
        <f t="shared" si="72"/>
        <v>－</v>
      </c>
      <c r="Y109" s="6" t="str">
        <f t="shared" si="72"/>
        <v>－</v>
      </c>
      <c r="Z109" s="4" t="str">
        <f t="shared" si="72"/>
        <v>－</v>
      </c>
      <c r="AA109" s="5" t="str">
        <f t="shared" si="72"/>
        <v>－</v>
      </c>
      <c r="AB109" s="6" t="str">
        <f t="shared" si="72"/>
        <v>－</v>
      </c>
      <c r="AC109" s="4">
        <f t="shared" si="72"/>
        <v>49</v>
      </c>
      <c r="AD109" s="5">
        <f t="shared" si="72"/>
        <v>7</v>
      </c>
      <c r="AE109" s="6">
        <f t="shared" si="72"/>
        <v>56</v>
      </c>
      <c r="AF109" s="4" t="str">
        <f t="shared" si="72"/>
        <v>－</v>
      </c>
      <c r="AG109" s="5" t="str">
        <f t="shared" si="72"/>
        <v>－</v>
      </c>
      <c r="AH109" s="6" t="str">
        <f t="shared" si="72"/>
        <v>－</v>
      </c>
      <c r="AI109" s="4" t="str">
        <f t="shared" si="72"/>
        <v>－</v>
      </c>
      <c r="AJ109" s="5" t="str">
        <f t="shared" si="72"/>
        <v>－</v>
      </c>
      <c r="AK109" s="6" t="str">
        <f t="shared" si="72"/>
        <v>－</v>
      </c>
      <c r="AL109" s="4" t="str">
        <f t="shared" si="72"/>
        <v>－</v>
      </c>
      <c r="AM109" s="5" t="str">
        <f t="shared" si="72"/>
        <v>－</v>
      </c>
      <c r="AN109" s="6" t="str">
        <f t="shared" si="72"/>
        <v>－</v>
      </c>
      <c r="AO109" s="4" t="str">
        <f t="shared" si="72"/>
        <v>－</v>
      </c>
      <c r="AP109" s="5" t="str">
        <f t="shared" si="72"/>
        <v>－</v>
      </c>
      <c r="AQ109" s="6" t="str">
        <f t="shared" si="72"/>
        <v>－</v>
      </c>
      <c r="AR109" s="4" t="str">
        <f t="shared" si="72"/>
        <v>－</v>
      </c>
      <c r="AS109" s="5" t="str">
        <f t="shared" si="72"/>
        <v>－</v>
      </c>
      <c r="AT109" s="6" t="str">
        <f t="shared" si="72"/>
        <v>－</v>
      </c>
      <c r="AU109" s="4" t="str">
        <f t="shared" si="72"/>
        <v>－</v>
      </c>
      <c r="AV109" s="5" t="str">
        <f t="shared" si="72"/>
        <v>－</v>
      </c>
      <c r="AW109" s="6" t="str">
        <f t="shared" si="72"/>
        <v>－</v>
      </c>
      <c r="AX109" s="4">
        <f t="shared" si="72"/>
        <v>8</v>
      </c>
      <c r="AY109" s="5" t="str">
        <f t="shared" si="72"/>
        <v>－</v>
      </c>
      <c r="AZ109" s="6">
        <f t="shared" si="72"/>
        <v>8</v>
      </c>
      <c r="BA109" s="4"/>
      <c r="BB109" s="5"/>
      <c r="BC109" s="6"/>
      <c r="BD109" s="4">
        <f>IF(SUM(BD106:BD108)=0,"－",SUM(BD106:BD108))</f>
        <v>364472</v>
      </c>
      <c r="BE109" s="5">
        <f>IF(SUM(BE106:BE108)=0,"－",SUM(BE106:BE108))</f>
        <v>3144</v>
      </c>
      <c r="BF109" s="6">
        <f>IF(SUM(BF106:BF108)=0,"－",SUM(BF106:BF108))</f>
        <v>367616</v>
      </c>
    </row>
    <row r="110" spans="1:58" s="27" customFormat="1" ht="12.75" customHeight="1" x14ac:dyDescent="0.15">
      <c r="A110" s="47"/>
      <c r="B110" s="69" t="s">
        <v>35</v>
      </c>
      <c r="C110" s="45" t="s">
        <v>148</v>
      </c>
      <c r="D110" s="93"/>
      <c r="E110" s="4">
        <v>547892</v>
      </c>
      <c r="F110" s="5">
        <v>2589</v>
      </c>
      <c r="G110" s="6">
        <f t="shared" si="36"/>
        <v>550481</v>
      </c>
      <c r="H110" s="4" t="s">
        <v>154</v>
      </c>
      <c r="I110" s="5" t="s">
        <v>154</v>
      </c>
      <c r="J110" s="6" t="str">
        <f t="shared" si="48"/>
        <v>－</v>
      </c>
      <c r="K110" s="4">
        <v>61</v>
      </c>
      <c r="L110" s="5" t="s">
        <v>154</v>
      </c>
      <c r="M110" s="6">
        <f t="shared" si="49"/>
        <v>61</v>
      </c>
      <c r="N110" s="4" t="s">
        <v>154</v>
      </c>
      <c r="O110" s="5" t="s">
        <v>154</v>
      </c>
      <c r="P110" s="6" t="str">
        <f t="shared" si="50"/>
        <v>－</v>
      </c>
      <c r="Q110" s="4">
        <v>291</v>
      </c>
      <c r="R110" s="5">
        <v>3</v>
      </c>
      <c r="S110" s="6">
        <f t="shared" si="51"/>
        <v>294</v>
      </c>
      <c r="T110" s="4">
        <v>42</v>
      </c>
      <c r="U110" s="5">
        <v>1</v>
      </c>
      <c r="V110" s="6">
        <f t="shared" si="52"/>
        <v>43</v>
      </c>
      <c r="W110" s="4" t="s">
        <v>154</v>
      </c>
      <c r="X110" s="5" t="s">
        <v>154</v>
      </c>
      <c r="Y110" s="6" t="str">
        <f t="shared" si="53"/>
        <v>－</v>
      </c>
      <c r="Z110" s="4" t="s">
        <v>154</v>
      </c>
      <c r="AA110" s="5" t="s">
        <v>154</v>
      </c>
      <c r="AB110" s="6" t="str">
        <f t="shared" si="54"/>
        <v>－</v>
      </c>
      <c r="AC110" s="4">
        <v>28</v>
      </c>
      <c r="AD110" s="5" t="s">
        <v>154</v>
      </c>
      <c r="AE110" s="6">
        <f t="shared" si="55"/>
        <v>28</v>
      </c>
      <c r="AF110" s="4" t="s">
        <v>154</v>
      </c>
      <c r="AG110" s="5" t="s">
        <v>154</v>
      </c>
      <c r="AH110" s="6" t="str">
        <f t="shared" si="56"/>
        <v>－</v>
      </c>
      <c r="AI110" s="4" t="s">
        <v>154</v>
      </c>
      <c r="AJ110" s="5" t="s">
        <v>154</v>
      </c>
      <c r="AK110" s="6" t="str">
        <f t="shared" si="57"/>
        <v>－</v>
      </c>
      <c r="AL110" s="4" t="s">
        <v>154</v>
      </c>
      <c r="AM110" s="5" t="s">
        <v>154</v>
      </c>
      <c r="AN110" s="6" t="str">
        <f t="shared" si="58"/>
        <v>－</v>
      </c>
      <c r="AO110" s="4" t="s">
        <v>154</v>
      </c>
      <c r="AP110" s="5" t="s">
        <v>154</v>
      </c>
      <c r="AQ110" s="6" t="str">
        <f t="shared" si="59"/>
        <v>－</v>
      </c>
      <c r="AR110" s="4" t="s">
        <v>154</v>
      </c>
      <c r="AS110" s="5" t="s">
        <v>154</v>
      </c>
      <c r="AT110" s="6" t="str">
        <f t="shared" si="68"/>
        <v>－</v>
      </c>
      <c r="AU110" s="4" t="s">
        <v>154</v>
      </c>
      <c r="AV110" s="5" t="s">
        <v>154</v>
      </c>
      <c r="AW110" s="6" t="str">
        <f t="shared" si="69"/>
        <v>－</v>
      </c>
      <c r="AX110" s="4">
        <v>12</v>
      </c>
      <c r="AY110" s="5" t="s">
        <v>154</v>
      </c>
      <c r="AZ110" s="6">
        <f t="shared" si="70"/>
        <v>12</v>
      </c>
      <c r="BA110" s="4"/>
      <c r="BB110" s="5"/>
      <c r="BC110" s="6"/>
      <c r="BD110" s="4">
        <f t="shared" si="64"/>
        <v>548326</v>
      </c>
      <c r="BE110" s="5">
        <f t="shared" si="65"/>
        <v>2593</v>
      </c>
      <c r="BF110" s="6">
        <f t="shared" si="63"/>
        <v>550919</v>
      </c>
    </row>
    <row r="111" spans="1:58" s="27" customFormat="1" ht="12.75" customHeight="1" x14ac:dyDescent="0.15">
      <c r="A111" s="47"/>
      <c r="B111" s="70"/>
      <c r="C111" s="45" t="s">
        <v>149</v>
      </c>
      <c r="D111" s="93"/>
      <c r="E111" s="4">
        <v>88271</v>
      </c>
      <c r="F111" s="5">
        <v>411</v>
      </c>
      <c r="G111" s="6">
        <f t="shared" si="36"/>
        <v>88682</v>
      </c>
      <c r="H111" s="4">
        <v>1</v>
      </c>
      <c r="I111" s="5" t="s">
        <v>154</v>
      </c>
      <c r="J111" s="6">
        <f t="shared" si="48"/>
        <v>1</v>
      </c>
      <c r="K111" s="4">
        <v>9</v>
      </c>
      <c r="L111" s="5" t="s">
        <v>154</v>
      </c>
      <c r="M111" s="6">
        <f t="shared" si="49"/>
        <v>9</v>
      </c>
      <c r="N111" s="4" t="s">
        <v>154</v>
      </c>
      <c r="O111" s="5" t="s">
        <v>154</v>
      </c>
      <c r="P111" s="6" t="str">
        <f t="shared" si="50"/>
        <v>－</v>
      </c>
      <c r="Q111" s="4">
        <v>37</v>
      </c>
      <c r="R111" s="5" t="s">
        <v>154</v>
      </c>
      <c r="S111" s="6">
        <f t="shared" si="51"/>
        <v>37</v>
      </c>
      <c r="T111" s="4">
        <v>12</v>
      </c>
      <c r="U111" s="5" t="s">
        <v>154</v>
      </c>
      <c r="V111" s="6">
        <f t="shared" si="52"/>
        <v>12</v>
      </c>
      <c r="W111" s="4" t="s">
        <v>154</v>
      </c>
      <c r="X111" s="5" t="s">
        <v>154</v>
      </c>
      <c r="Y111" s="6" t="str">
        <f t="shared" si="53"/>
        <v>－</v>
      </c>
      <c r="Z111" s="4" t="s">
        <v>154</v>
      </c>
      <c r="AA111" s="5" t="s">
        <v>154</v>
      </c>
      <c r="AB111" s="6" t="str">
        <f t="shared" si="54"/>
        <v>－</v>
      </c>
      <c r="AC111" s="4">
        <v>4</v>
      </c>
      <c r="AD111" s="5" t="s">
        <v>154</v>
      </c>
      <c r="AE111" s="6">
        <f t="shared" si="55"/>
        <v>4</v>
      </c>
      <c r="AF111" s="4" t="s">
        <v>154</v>
      </c>
      <c r="AG111" s="5" t="s">
        <v>154</v>
      </c>
      <c r="AH111" s="6" t="str">
        <f t="shared" si="56"/>
        <v>－</v>
      </c>
      <c r="AI111" s="4" t="s">
        <v>154</v>
      </c>
      <c r="AJ111" s="5" t="s">
        <v>154</v>
      </c>
      <c r="AK111" s="6" t="str">
        <f t="shared" si="57"/>
        <v>－</v>
      </c>
      <c r="AL111" s="4" t="s">
        <v>154</v>
      </c>
      <c r="AM111" s="5" t="s">
        <v>154</v>
      </c>
      <c r="AN111" s="6" t="str">
        <f t="shared" si="58"/>
        <v>－</v>
      </c>
      <c r="AO111" s="4" t="s">
        <v>154</v>
      </c>
      <c r="AP111" s="5" t="s">
        <v>154</v>
      </c>
      <c r="AQ111" s="6" t="str">
        <f t="shared" si="59"/>
        <v>－</v>
      </c>
      <c r="AR111" s="4" t="s">
        <v>154</v>
      </c>
      <c r="AS111" s="5" t="s">
        <v>154</v>
      </c>
      <c r="AT111" s="6" t="str">
        <f t="shared" si="68"/>
        <v>－</v>
      </c>
      <c r="AU111" s="4" t="s">
        <v>154</v>
      </c>
      <c r="AV111" s="5" t="s">
        <v>154</v>
      </c>
      <c r="AW111" s="6" t="str">
        <f t="shared" si="69"/>
        <v>－</v>
      </c>
      <c r="AX111" s="4" t="s">
        <v>154</v>
      </c>
      <c r="AY111" s="5" t="s">
        <v>154</v>
      </c>
      <c r="AZ111" s="6" t="str">
        <f t="shared" si="70"/>
        <v>－</v>
      </c>
      <c r="BA111" s="4"/>
      <c r="BB111" s="5"/>
      <c r="BC111" s="6"/>
      <c r="BD111" s="4">
        <f t="shared" si="64"/>
        <v>88334</v>
      </c>
      <c r="BE111" s="5">
        <f t="shared" si="65"/>
        <v>411</v>
      </c>
      <c r="BF111" s="6">
        <f t="shared" si="63"/>
        <v>88745</v>
      </c>
    </row>
    <row r="112" spans="1:58" s="27" customFormat="1" ht="12.75" customHeight="1" x14ac:dyDescent="0.15">
      <c r="A112" s="47"/>
      <c r="B112" s="94"/>
      <c r="C112" s="88" t="s">
        <v>27</v>
      </c>
      <c r="D112" s="51"/>
      <c r="E112" s="7">
        <f>IF(SUM(E110:E111)=0,"－",SUM(E110:E111))</f>
        <v>636163</v>
      </c>
      <c r="F112" s="8">
        <f t="shared" ref="F112:AZ112" si="73">IF(SUM(F110:F111)=0,"－",SUM(F110:F111))</f>
        <v>3000</v>
      </c>
      <c r="G112" s="9">
        <f t="shared" si="36"/>
        <v>639163</v>
      </c>
      <c r="H112" s="7">
        <f t="shared" si="73"/>
        <v>1</v>
      </c>
      <c r="I112" s="8" t="str">
        <f t="shared" si="73"/>
        <v>－</v>
      </c>
      <c r="J112" s="9">
        <f t="shared" si="73"/>
        <v>1</v>
      </c>
      <c r="K112" s="7">
        <f t="shared" si="73"/>
        <v>70</v>
      </c>
      <c r="L112" s="8" t="str">
        <f t="shared" si="73"/>
        <v>－</v>
      </c>
      <c r="M112" s="9">
        <f t="shared" si="73"/>
        <v>70</v>
      </c>
      <c r="N112" s="7" t="str">
        <f t="shared" si="73"/>
        <v>－</v>
      </c>
      <c r="O112" s="8" t="str">
        <f t="shared" si="73"/>
        <v>－</v>
      </c>
      <c r="P112" s="9" t="str">
        <f t="shared" si="73"/>
        <v>－</v>
      </c>
      <c r="Q112" s="7">
        <f t="shared" si="73"/>
        <v>328</v>
      </c>
      <c r="R112" s="8">
        <f t="shared" si="73"/>
        <v>3</v>
      </c>
      <c r="S112" s="9">
        <f t="shared" si="73"/>
        <v>331</v>
      </c>
      <c r="T112" s="7">
        <f t="shared" si="73"/>
        <v>54</v>
      </c>
      <c r="U112" s="8">
        <f t="shared" si="73"/>
        <v>1</v>
      </c>
      <c r="V112" s="9">
        <f t="shared" si="73"/>
        <v>55</v>
      </c>
      <c r="W112" s="7" t="str">
        <f t="shared" si="73"/>
        <v>－</v>
      </c>
      <c r="X112" s="8" t="str">
        <f t="shared" si="73"/>
        <v>－</v>
      </c>
      <c r="Y112" s="9" t="str">
        <f t="shared" si="73"/>
        <v>－</v>
      </c>
      <c r="Z112" s="7" t="str">
        <f t="shared" si="73"/>
        <v>－</v>
      </c>
      <c r="AA112" s="8" t="str">
        <f t="shared" si="73"/>
        <v>－</v>
      </c>
      <c r="AB112" s="9" t="str">
        <f t="shared" si="73"/>
        <v>－</v>
      </c>
      <c r="AC112" s="7">
        <f t="shared" si="73"/>
        <v>32</v>
      </c>
      <c r="AD112" s="8" t="str">
        <f t="shared" si="73"/>
        <v>－</v>
      </c>
      <c r="AE112" s="9">
        <f t="shared" si="73"/>
        <v>32</v>
      </c>
      <c r="AF112" s="7" t="str">
        <f t="shared" si="73"/>
        <v>－</v>
      </c>
      <c r="AG112" s="8" t="str">
        <f t="shared" si="73"/>
        <v>－</v>
      </c>
      <c r="AH112" s="9" t="str">
        <f t="shared" si="73"/>
        <v>－</v>
      </c>
      <c r="AI112" s="7" t="str">
        <f t="shared" si="73"/>
        <v>－</v>
      </c>
      <c r="AJ112" s="8" t="str">
        <f t="shared" si="73"/>
        <v>－</v>
      </c>
      <c r="AK112" s="9" t="str">
        <f t="shared" si="73"/>
        <v>－</v>
      </c>
      <c r="AL112" s="7" t="str">
        <f t="shared" si="73"/>
        <v>－</v>
      </c>
      <c r="AM112" s="8" t="str">
        <f t="shared" si="73"/>
        <v>－</v>
      </c>
      <c r="AN112" s="9" t="str">
        <f t="shared" si="73"/>
        <v>－</v>
      </c>
      <c r="AO112" s="7" t="str">
        <f t="shared" si="73"/>
        <v>－</v>
      </c>
      <c r="AP112" s="8" t="str">
        <f t="shared" si="73"/>
        <v>－</v>
      </c>
      <c r="AQ112" s="9" t="str">
        <f t="shared" si="73"/>
        <v>－</v>
      </c>
      <c r="AR112" s="7" t="str">
        <f t="shared" si="73"/>
        <v>－</v>
      </c>
      <c r="AS112" s="8" t="str">
        <f t="shared" si="73"/>
        <v>－</v>
      </c>
      <c r="AT112" s="9" t="str">
        <f t="shared" si="73"/>
        <v>－</v>
      </c>
      <c r="AU112" s="7" t="str">
        <f t="shared" si="73"/>
        <v>－</v>
      </c>
      <c r="AV112" s="8" t="str">
        <f t="shared" si="73"/>
        <v>－</v>
      </c>
      <c r="AW112" s="9" t="str">
        <f t="shared" si="73"/>
        <v>－</v>
      </c>
      <c r="AX112" s="7">
        <f t="shared" si="73"/>
        <v>12</v>
      </c>
      <c r="AY112" s="8" t="str">
        <f t="shared" si="73"/>
        <v>－</v>
      </c>
      <c r="AZ112" s="9">
        <f t="shared" si="73"/>
        <v>12</v>
      </c>
      <c r="BA112" s="7"/>
      <c r="BB112" s="8"/>
      <c r="BC112" s="9"/>
      <c r="BD112" s="7">
        <f>IF(SUM(BD110:BD111)=0,"－",SUM(BD110:BD111))</f>
        <v>636660</v>
      </c>
      <c r="BE112" s="8">
        <f>IF(SUM(BE110:BE111)=0,"－",SUM(BE110:BE111))</f>
        <v>3004</v>
      </c>
      <c r="BF112" s="9">
        <f>IF(SUM(BF110:BF111)=0,"－",SUM(BF110:BF111))</f>
        <v>639664</v>
      </c>
    </row>
    <row r="113" spans="1:58" s="27" customFormat="1" ht="12.75" customHeight="1" x14ac:dyDescent="0.15">
      <c r="A113" s="48"/>
      <c r="B113" s="42" t="s">
        <v>47</v>
      </c>
      <c r="C113" s="43"/>
      <c r="D113" s="44"/>
      <c r="E113" s="10">
        <f>IF(SUM(E90:E92,E94:E98,E100:E104,E106:E108,E110:E111)=0,"－",SUM(E90:E92,E94:E98,E100:E104,E106:E108,E110:E111))</f>
        <v>4303336</v>
      </c>
      <c r="F113" s="11">
        <f t="shared" ref="F113:AZ113" si="74">IF(SUM(F90:F92,F94:F98,F100:F104,F106:F108,F110:F111)=0,"－",SUM(F90:F92,F94:F98,F100:F104,F106:F108,F110:F111))</f>
        <v>26110</v>
      </c>
      <c r="G113" s="12">
        <f t="shared" si="36"/>
        <v>4329446</v>
      </c>
      <c r="H113" s="10">
        <f t="shared" si="74"/>
        <v>2</v>
      </c>
      <c r="I113" s="11" t="str">
        <f t="shared" si="74"/>
        <v>－</v>
      </c>
      <c r="J113" s="12">
        <f t="shared" si="74"/>
        <v>2</v>
      </c>
      <c r="K113" s="10">
        <f t="shared" si="74"/>
        <v>346</v>
      </c>
      <c r="L113" s="11">
        <f t="shared" si="74"/>
        <v>20</v>
      </c>
      <c r="M113" s="12">
        <f t="shared" si="74"/>
        <v>366</v>
      </c>
      <c r="N113" s="10" t="str">
        <f t="shared" si="74"/>
        <v>－</v>
      </c>
      <c r="O113" s="11" t="str">
        <f t="shared" si="74"/>
        <v>－</v>
      </c>
      <c r="P113" s="12" t="str">
        <f t="shared" si="74"/>
        <v>－</v>
      </c>
      <c r="Q113" s="10">
        <f t="shared" si="74"/>
        <v>2941</v>
      </c>
      <c r="R113" s="11">
        <f t="shared" si="74"/>
        <v>42</v>
      </c>
      <c r="S113" s="12">
        <f t="shared" si="74"/>
        <v>2983</v>
      </c>
      <c r="T113" s="10">
        <f t="shared" si="74"/>
        <v>194</v>
      </c>
      <c r="U113" s="11">
        <f t="shared" si="74"/>
        <v>1</v>
      </c>
      <c r="V113" s="12">
        <f t="shared" si="74"/>
        <v>195</v>
      </c>
      <c r="W113" s="10" t="str">
        <f t="shared" si="74"/>
        <v>－</v>
      </c>
      <c r="X113" s="11" t="str">
        <f t="shared" si="74"/>
        <v>－</v>
      </c>
      <c r="Y113" s="12" t="str">
        <f t="shared" si="74"/>
        <v>－</v>
      </c>
      <c r="Z113" s="10" t="str">
        <f t="shared" si="74"/>
        <v>－</v>
      </c>
      <c r="AA113" s="11" t="str">
        <f t="shared" si="74"/>
        <v>－</v>
      </c>
      <c r="AB113" s="12" t="str">
        <f t="shared" si="74"/>
        <v>－</v>
      </c>
      <c r="AC113" s="10">
        <f t="shared" si="74"/>
        <v>601</v>
      </c>
      <c r="AD113" s="11">
        <f t="shared" si="74"/>
        <v>29</v>
      </c>
      <c r="AE113" s="12">
        <f t="shared" si="74"/>
        <v>630</v>
      </c>
      <c r="AF113" s="10" t="str">
        <f t="shared" si="74"/>
        <v>－</v>
      </c>
      <c r="AG113" s="11" t="str">
        <f t="shared" si="74"/>
        <v>－</v>
      </c>
      <c r="AH113" s="12" t="str">
        <f t="shared" si="74"/>
        <v>－</v>
      </c>
      <c r="AI113" s="10" t="str">
        <f t="shared" si="74"/>
        <v>－</v>
      </c>
      <c r="AJ113" s="11" t="str">
        <f t="shared" si="74"/>
        <v>－</v>
      </c>
      <c r="AK113" s="12" t="str">
        <f t="shared" si="74"/>
        <v>－</v>
      </c>
      <c r="AL113" s="10" t="str">
        <f t="shared" si="74"/>
        <v>－</v>
      </c>
      <c r="AM113" s="11" t="str">
        <f t="shared" si="74"/>
        <v>－</v>
      </c>
      <c r="AN113" s="12" t="str">
        <f t="shared" si="74"/>
        <v>－</v>
      </c>
      <c r="AO113" s="10">
        <f t="shared" si="74"/>
        <v>1</v>
      </c>
      <c r="AP113" s="11" t="str">
        <f t="shared" si="74"/>
        <v>－</v>
      </c>
      <c r="AQ113" s="12">
        <f t="shared" si="74"/>
        <v>1</v>
      </c>
      <c r="AR113" s="10" t="str">
        <f t="shared" si="74"/>
        <v>－</v>
      </c>
      <c r="AS113" s="11" t="str">
        <f t="shared" si="74"/>
        <v>－</v>
      </c>
      <c r="AT113" s="12" t="str">
        <f t="shared" si="74"/>
        <v>－</v>
      </c>
      <c r="AU113" s="10" t="str">
        <f t="shared" si="74"/>
        <v>－</v>
      </c>
      <c r="AV113" s="11" t="str">
        <f t="shared" si="74"/>
        <v>－</v>
      </c>
      <c r="AW113" s="12" t="str">
        <f t="shared" si="74"/>
        <v>－</v>
      </c>
      <c r="AX113" s="10">
        <f t="shared" si="74"/>
        <v>164</v>
      </c>
      <c r="AY113" s="11">
        <f t="shared" si="74"/>
        <v>6</v>
      </c>
      <c r="AZ113" s="12">
        <f t="shared" si="74"/>
        <v>170</v>
      </c>
      <c r="BA113" s="10"/>
      <c r="BB113" s="11"/>
      <c r="BC113" s="12"/>
      <c r="BD113" s="10">
        <f>IF(SUM(BD90:BD92,BD94:BD98,BD100:BD104,BD106:BD108,BD110:BD111)=0,"－",SUM(BD90:BD92,BD94:BD98,BD100:BD104,BD106:BD108,BD110:BD111))</f>
        <v>4307585</v>
      </c>
      <c r="BE113" s="11">
        <f>IF(SUM(BE90:BE92,BE94:BE98,BE100:BE104,BE106:BE108,BE110:BE111)=0,"－",SUM(BE90:BE92,BE94:BE98,BE100:BE104,BE106:BE108,BE110:BE111))</f>
        <v>26208</v>
      </c>
      <c r="BF113" s="12">
        <f>IF(SUM(BF90:BF92,BF94:BF98,BF100:BF104,BF106:BF108,BF110:BF111)=0,"－",SUM(BF90:BF92,BF94:BF98,BF100:BF104,BF106:BF108,BF110:BF111))</f>
        <v>4333793</v>
      </c>
    </row>
    <row r="114" spans="1:58" s="27" customFormat="1" ht="12.75" customHeight="1" x14ac:dyDescent="0.15">
      <c r="A114" s="46" t="s">
        <v>79</v>
      </c>
      <c r="B114" s="77" t="s">
        <v>80</v>
      </c>
      <c r="C114" s="78"/>
      <c r="D114" s="62"/>
      <c r="E114" s="1">
        <v>449455</v>
      </c>
      <c r="F114" s="2">
        <v>2543</v>
      </c>
      <c r="G114" s="3">
        <f t="shared" si="36"/>
        <v>451998</v>
      </c>
      <c r="H114" s="1" t="s">
        <v>154</v>
      </c>
      <c r="I114" s="2" t="s">
        <v>154</v>
      </c>
      <c r="J114" s="3" t="str">
        <f t="shared" si="48"/>
        <v>－</v>
      </c>
      <c r="K114" s="1">
        <v>40</v>
      </c>
      <c r="L114" s="2" t="s">
        <v>154</v>
      </c>
      <c r="M114" s="3">
        <f t="shared" si="49"/>
        <v>40</v>
      </c>
      <c r="N114" s="1" t="s">
        <v>154</v>
      </c>
      <c r="O114" s="2" t="s">
        <v>154</v>
      </c>
      <c r="P114" s="3" t="str">
        <f t="shared" si="50"/>
        <v>－</v>
      </c>
      <c r="Q114" s="1">
        <v>316</v>
      </c>
      <c r="R114" s="2">
        <v>3</v>
      </c>
      <c r="S114" s="3">
        <f t="shared" si="51"/>
        <v>319</v>
      </c>
      <c r="T114" s="1">
        <v>10</v>
      </c>
      <c r="U114" s="2" t="s">
        <v>154</v>
      </c>
      <c r="V114" s="3">
        <f t="shared" si="52"/>
        <v>10</v>
      </c>
      <c r="W114" s="1" t="s">
        <v>154</v>
      </c>
      <c r="X114" s="2" t="s">
        <v>154</v>
      </c>
      <c r="Y114" s="3" t="str">
        <f t="shared" si="53"/>
        <v>－</v>
      </c>
      <c r="Z114" s="1" t="s">
        <v>154</v>
      </c>
      <c r="AA114" s="2" t="s">
        <v>154</v>
      </c>
      <c r="AB114" s="3" t="str">
        <f t="shared" si="54"/>
        <v>－</v>
      </c>
      <c r="AC114" s="1">
        <v>6</v>
      </c>
      <c r="AD114" s="2">
        <v>3</v>
      </c>
      <c r="AE114" s="3">
        <f t="shared" si="55"/>
        <v>9</v>
      </c>
      <c r="AF114" s="1" t="s">
        <v>154</v>
      </c>
      <c r="AG114" s="2" t="s">
        <v>154</v>
      </c>
      <c r="AH114" s="3" t="str">
        <f t="shared" si="56"/>
        <v>－</v>
      </c>
      <c r="AI114" s="1" t="s">
        <v>154</v>
      </c>
      <c r="AJ114" s="2" t="s">
        <v>154</v>
      </c>
      <c r="AK114" s="3" t="str">
        <f t="shared" si="57"/>
        <v>－</v>
      </c>
      <c r="AL114" s="1" t="s">
        <v>154</v>
      </c>
      <c r="AM114" s="2" t="s">
        <v>154</v>
      </c>
      <c r="AN114" s="3" t="str">
        <f t="shared" si="58"/>
        <v>－</v>
      </c>
      <c r="AO114" s="1" t="s">
        <v>154</v>
      </c>
      <c r="AP114" s="2" t="s">
        <v>154</v>
      </c>
      <c r="AQ114" s="3" t="str">
        <f t="shared" si="59"/>
        <v>－</v>
      </c>
      <c r="AR114" s="1" t="s">
        <v>154</v>
      </c>
      <c r="AS114" s="2" t="s">
        <v>154</v>
      </c>
      <c r="AT114" s="3" t="str">
        <f t="shared" si="68"/>
        <v>－</v>
      </c>
      <c r="AU114" s="1" t="s">
        <v>154</v>
      </c>
      <c r="AV114" s="2" t="s">
        <v>154</v>
      </c>
      <c r="AW114" s="3" t="str">
        <f t="shared" si="69"/>
        <v>－</v>
      </c>
      <c r="AX114" s="1">
        <v>12</v>
      </c>
      <c r="AY114" s="2" t="s">
        <v>154</v>
      </c>
      <c r="AZ114" s="3">
        <f t="shared" si="70"/>
        <v>12</v>
      </c>
      <c r="BA114" s="1"/>
      <c r="BB114" s="2"/>
      <c r="BC114" s="3"/>
      <c r="BD114" s="13">
        <f t="shared" si="64"/>
        <v>449839</v>
      </c>
      <c r="BE114" s="14">
        <f t="shared" si="65"/>
        <v>2549</v>
      </c>
      <c r="BF114" s="3">
        <f t="shared" si="63"/>
        <v>452388</v>
      </c>
    </row>
    <row r="115" spans="1:58" s="27" customFormat="1" ht="12.75" customHeight="1" x14ac:dyDescent="0.15">
      <c r="A115" s="47"/>
      <c r="B115" s="35" t="s">
        <v>81</v>
      </c>
      <c r="C115" s="36"/>
      <c r="D115" s="37"/>
      <c r="E115" s="4">
        <v>498608</v>
      </c>
      <c r="F115" s="5">
        <v>5271</v>
      </c>
      <c r="G115" s="6">
        <f t="shared" si="36"/>
        <v>503879</v>
      </c>
      <c r="H115" s="4">
        <v>2</v>
      </c>
      <c r="I115" s="5" t="s">
        <v>154</v>
      </c>
      <c r="J115" s="6">
        <f t="shared" si="48"/>
        <v>2</v>
      </c>
      <c r="K115" s="4">
        <v>68</v>
      </c>
      <c r="L115" s="5">
        <v>24</v>
      </c>
      <c r="M115" s="6">
        <f t="shared" si="49"/>
        <v>92</v>
      </c>
      <c r="N115" s="4" t="s">
        <v>154</v>
      </c>
      <c r="O115" s="5" t="s">
        <v>154</v>
      </c>
      <c r="P115" s="6" t="str">
        <f t="shared" si="50"/>
        <v>－</v>
      </c>
      <c r="Q115" s="4">
        <v>487</v>
      </c>
      <c r="R115" s="5">
        <v>34</v>
      </c>
      <c r="S115" s="6">
        <f t="shared" si="51"/>
        <v>521</v>
      </c>
      <c r="T115" s="4">
        <v>5</v>
      </c>
      <c r="U115" s="5" t="s">
        <v>154</v>
      </c>
      <c r="V115" s="6">
        <f t="shared" si="52"/>
        <v>5</v>
      </c>
      <c r="W115" s="4" t="s">
        <v>154</v>
      </c>
      <c r="X115" s="5" t="s">
        <v>154</v>
      </c>
      <c r="Y115" s="6" t="str">
        <f t="shared" si="53"/>
        <v>－</v>
      </c>
      <c r="Z115" s="4" t="s">
        <v>154</v>
      </c>
      <c r="AA115" s="5" t="s">
        <v>154</v>
      </c>
      <c r="AB115" s="6" t="str">
        <f t="shared" si="54"/>
        <v>－</v>
      </c>
      <c r="AC115" s="4">
        <v>63</v>
      </c>
      <c r="AD115" s="5">
        <v>22</v>
      </c>
      <c r="AE115" s="6">
        <f t="shared" si="55"/>
        <v>85</v>
      </c>
      <c r="AF115" s="4" t="s">
        <v>154</v>
      </c>
      <c r="AG115" s="5" t="s">
        <v>154</v>
      </c>
      <c r="AH115" s="6" t="str">
        <f t="shared" si="56"/>
        <v>－</v>
      </c>
      <c r="AI115" s="4" t="s">
        <v>154</v>
      </c>
      <c r="AJ115" s="5" t="s">
        <v>154</v>
      </c>
      <c r="AK115" s="6" t="str">
        <f t="shared" si="57"/>
        <v>－</v>
      </c>
      <c r="AL115" s="4" t="s">
        <v>154</v>
      </c>
      <c r="AM115" s="5" t="s">
        <v>154</v>
      </c>
      <c r="AN115" s="6" t="str">
        <f t="shared" si="58"/>
        <v>－</v>
      </c>
      <c r="AO115" s="4" t="s">
        <v>154</v>
      </c>
      <c r="AP115" s="5" t="s">
        <v>154</v>
      </c>
      <c r="AQ115" s="6" t="str">
        <f t="shared" si="59"/>
        <v>－</v>
      </c>
      <c r="AR115" s="4" t="s">
        <v>154</v>
      </c>
      <c r="AS115" s="5" t="s">
        <v>154</v>
      </c>
      <c r="AT115" s="6" t="str">
        <f t="shared" si="68"/>
        <v>－</v>
      </c>
      <c r="AU115" s="4" t="s">
        <v>154</v>
      </c>
      <c r="AV115" s="5" t="s">
        <v>154</v>
      </c>
      <c r="AW115" s="6" t="str">
        <f t="shared" si="69"/>
        <v>－</v>
      </c>
      <c r="AX115" s="4">
        <v>45</v>
      </c>
      <c r="AY115" s="5">
        <v>1</v>
      </c>
      <c r="AZ115" s="6">
        <f t="shared" si="70"/>
        <v>46</v>
      </c>
      <c r="BA115" s="4"/>
      <c r="BB115" s="5"/>
      <c r="BC115" s="6"/>
      <c r="BD115" s="4">
        <f t="shared" si="64"/>
        <v>499278</v>
      </c>
      <c r="BE115" s="5">
        <f t="shared" si="65"/>
        <v>5352</v>
      </c>
      <c r="BF115" s="6">
        <f t="shared" si="63"/>
        <v>504630</v>
      </c>
    </row>
    <row r="116" spans="1:58" s="27" customFormat="1" ht="12.75" customHeight="1" x14ac:dyDescent="0.15">
      <c r="A116" s="47"/>
      <c r="B116" s="54" t="s">
        <v>82</v>
      </c>
      <c r="C116" s="45" t="s">
        <v>136</v>
      </c>
      <c r="D116" s="37"/>
      <c r="E116" s="4">
        <v>205594</v>
      </c>
      <c r="F116" s="5">
        <v>6461</v>
      </c>
      <c r="G116" s="6">
        <f t="shared" si="36"/>
        <v>212055</v>
      </c>
      <c r="H116" s="4">
        <v>1</v>
      </c>
      <c r="I116" s="5" t="s">
        <v>154</v>
      </c>
      <c r="J116" s="6">
        <f t="shared" si="48"/>
        <v>1</v>
      </c>
      <c r="K116" s="4">
        <v>22</v>
      </c>
      <c r="L116" s="5">
        <v>5</v>
      </c>
      <c r="M116" s="6">
        <f t="shared" si="49"/>
        <v>27</v>
      </c>
      <c r="N116" s="4" t="s">
        <v>154</v>
      </c>
      <c r="O116" s="5" t="s">
        <v>154</v>
      </c>
      <c r="P116" s="6" t="str">
        <f t="shared" si="50"/>
        <v>－</v>
      </c>
      <c r="Q116" s="4">
        <v>187</v>
      </c>
      <c r="R116" s="5">
        <v>8</v>
      </c>
      <c r="S116" s="6">
        <f t="shared" si="51"/>
        <v>195</v>
      </c>
      <c r="T116" s="4">
        <v>1</v>
      </c>
      <c r="U116" s="5" t="s">
        <v>154</v>
      </c>
      <c r="V116" s="6">
        <f t="shared" si="52"/>
        <v>1</v>
      </c>
      <c r="W116" s="4" t="s">
        <v>154</v>
      </c>
      <c r="X116" s="5" t="s">
        <v>154</v>
      </c>
      <c r="Y116" s="6" t="str">
        <f t="shared" si="53"/>
        <v>－</v>
      </c>
      <c r="Z116" s="4" t="s">
        <v>154</v>
      </c>
      <c r="AA116" s="5" t="s">
        <v>154</v>
      </c>
      <c r="AB116" s="6" t="str">
        <f t="shared" si="54"/>
        <v>－</v>
      </c>
      <c r="AC116" s="4">
        <v>139</v>
      </c>
      <c r="AD116" s="5">
        <v>19</v>
      </c>
      <c r="AE116" s="6">
        <f t="shared" si="55"/>
        <v>158</v>
      </c>
      <c r="AF116" s="4" t="s">
        <v>154</v>
      </c>
      <c r="AG116" s="5" t="s">
        <v>154</v>
      </c>
      <c r="AH116" s="6" t="str">
        <f t="shared" si="56"/>
        <v>－</v>
      </c>
      <c r="AI116" s="4" t="s">
        <v>154</v>
      </c>
      <c r="AJ116" s="5" t="s">
        <v>154</v>
      </c>
      <c r="AK116" s="6" t="str">
        <f t="shared" si="57"/>
        <v>－</v>
      </c>
      <c r="AL116" s="4" t="s">
        <v>154</v>
      </c>
      <c r="AM116" s="5" t="s">
        <v>154</v>
      </c>
      <c r="AN116" s="6" t="str">
        <f t="shared" si="58"/>
        <v>－</v>
      </c>
      <c r="AO116" s="4" t="s">
        <v>154</v>
      </c>
      <c r="AP116" s="5" t="s">
        <v>154</v>
      </c>
      <c r="AQ116" s="6" t="str">
        <f t="shared" si="59"/>
        <v>－</v>
      </c>
      <c r="AR116" s="4" t="s">
        <v>154</v>
      </c>
      <c r="AS116" s="5" t="s">
        <v>154</v>
      </c>
      <c r="AT116" s="6" t="str">
        <f t="shared" si="68"/>
        <v>－</v>
      </c>
      <c r="AU116" s="4" t="s">
        <v>154</v>
      </c>
      <c r="AV116" s="5" t="s">
        <v>154</v>
      </c>
      <c r="AW116" s="6" t="str">
        <f t="shared" si="69"/>
        <v>－</v>
      </c>
      <c r="AX116" s="4">
        <v>99</v>
      </c>
      <c r="AY116" s="5">
        <v>2</v>
      </c>
      <c r="AZ116" s="6">
        <f t="shared" si="70"/>
        <v>101</v>
      </c>
      <c r="BA116" s="4"/>
      <c r="BB116" s="5"/>
      <c r="BC116" s="6"/>
      <c r="BD116" s="4">
        <f t="shared" si="64"/>
        <v>206043</v>
      </c>
      <c r="BE116" s="5">
        <f t="shared" si="65"/>
        <v>6495</v>
      </c>
      <c r="BF116" s="6">
        <f t="shared" si="63"/>
        <v>212538</v>
      </c>
    </row>
    <row r="117" spans="1:58" s="27" customFormat="1" ht="12.75" customHeight="1" x14ac:dyDescent="0.15">
      <c r="A117" s="47"/>
      <c r="B117" s="54"/>
      <c r="C117" s="45" t="s">
        <v>82</v>
      </c>
      <c r="D117" s="37"/>
      <c r="E117" s="4">
        <v>432011</v>
      </c>
      <c r="F117" s="5">
        <v>9783</v>
      </c>
      <c r="G117" s="6">
        <f t="shared" si="36"/>
        <v>441794</v>
      </c>
      <c r="H117" s="4" t="s">
        <v>154</v>
      </c>
      <c r="I117" s="5" t="s">
        <v>154</v>
      </c>
      <c r="J117" s="6" t="str">
        <f t="shared" si="48"/>
        <v>－</v>
      </c>
      <c r="K117" s="4">
        <v>47</v>
      </c>
      <c r="L117" s="5">
        <v>1</v>
      </c>
      <c r="M117" s="6">
        <f t="shared" si="49"/>
        <v>48</v>
      </c>
      <c r="N117" s="4" t="s">
        <v>154</v>
      </c>
      <c r="O117" s="5" t="s">
        <v>154</v>
      </c>
      <c r="P117" s="6" t="str">
        <f t="shared" si="50"/>
        <v>－</v>
      </c>
      <c r="Q117" s="4">
        <v>274</v>
      </c>
      <c r="R117" s="5">
        <v>2</v>
      </c>
      <c r="S117" s="6">
        <f t="shared" si="51"/>
        <v>276</v>
      </c>
      <c r="T117" s="4">
        <v>3</v>
      </c>
      <c r="U117" s="5">
        <v>1</v>
      </c>
      <c r="V117" s="6">
        <f t="shared" si="52"/>
        <v>4</v>
      </c>
      <c r="W117" s="4" t="s">
        <v>154</v>
      </c>
      <c r="X117" s="5" t="s">
        <v>154</v>
      </c>
      <c r="Y117" s="6" t="str">
        <f t="shared" si="53"/>
        <v>－</v>
      </c>
      <c r="Z117" s="4" t="s">
        <v>154</v>
      </c>
      <c r="AA117" s="5" t="s">
        <v>154</v>
      </c>
      <c r="AB117" s="6" t="str">
        <f t="shared" si="54"/>
        <v>－</v>
      </c>
      <c r="AC117" s="4">
        <v>121</v>
      </c>
      <c r="AD117" s="5">
        <v>28</v>
      </c>
      <c r="AE117" s="6">
        <f t="shared" si="55"/>
        <v>149</v>
      </c>
      <c r="AF117" s="4" t="s">
        <v>154</v>
      </c>
      <c r="AG117" s="5" t="s">
        <v>154</v>
      </c>
      <c r="AH117" s="6" t="str">
        <f t="shared" si="56"/>
        <v>－</v>
      </c>
      <c r="AI117" s="4" t="s">
        <v>154</v>
      </c>
      <c r="AJ117" s="5" t="s">
        <v>154</v>
      </c>
      <c r="AK117" s="6" t="str">
        <f t="shared" si="57"/>
        <v>－</v>
      </c>
      <c r="AL117" s="4" t="s">
        <v>154</v>
      </c>
      <c r="AM117" s="5" t="s">
        <v>154</v>
      </c>
      <c r="AN117" s="6" t="str">
        <f t="shared" si="58"/>
        <v>－</v>
      </c>
      <c r="AO117" s="4" t="s">
        <v>154</v>
      </c>
      <c r="AP117" s="5" t="s">
        <v>154</v>
      </c>
      <c r="AQ117" s="6" t="str">
        <f t="shared" si="59"/>
        <v>－</v>
      </c>
      <c r="AR117" s="4" t="s">
        <v>154</v>
      </c>
      <c r="AS117" s="5" t="s">
        <v>154</v>
      </c>
      <c r="AT117" s="6" t="str">
        <f t="shared" si="68"/>
        <v>－</v>
      </c>
      <c r="AU117" s="4" t="s">
        <v>154</v>
      </c>
      <c r="AV117" s="5" t="s">
        <v>154</v>
      </c>
      <c r="AW117" s="6" t="str">
        <f t="shared" si="69"/>
        <v>－</v>
      </c>
      <c r="AX117" s="4">
        <v>62</v>
      </c>
      <c r="AY117" s="5">
        <v>6</v>
      </c>
      <c r="AZ117" s="6">
        <f t="shared" si="70"/>
        <v>68</v>
      </c>
      <c r="BA117" s="4"/>
      <c r="BB117" s="5"/>
      <c r="BC117" s="6"/>
      <c r="BD117" s="4">
        <f t="shared" si="64"/>
        <v>432518</v>
      </c>
      <c r="BE117" s="5">
        <f t="shared" si="65"/>
        <v>9821</v>
      </c>
      <c r="BF117" s="6">
        <f t="shared" si="63"/>
        <v>442339</v>
      </c>
    </row>
    <row r="118" spans="1:58" s="27" customFormat="1" ht="12.75" customHeight="1" x14ac:dyDescent="0.15">
      <c r="A118" s="47"/>
      <c r="B118" s="54"/>
      <c r="C118" s="57" t="s">
        <v>133</v>
      </c>
      <c r="D118" s="19" t="s">
        <v>83</v>
      </c>
      <c r="E118" s="4">
        <v>349548</v>
      </c>
      <c r="F118" s="5">
        <v>3307</v>
      </c>
      <c r="G118" s="6">
        <f t="shared" si="36"/>
        <v>352855</v>
      </c>
      <c r="H118" s="4">
        <v>1</v>
      </c>
      <c r="I118" s="5" t="s">
        <v>154</v>
      </c>
      <c r="J118" s="6">
        <f t="shared" si="48"/>
        <v>1</v>
      </c>
      <c r="K118" s="4">
        <v>45</v>
      </c>
      <c r="L118" s="5" t="s">
        <v>154</v>
      </c>
      <c r="M118" s="6">
        <f t="shared" si="49"/>
        <v>45</v>
      </c>
      <c r="N118" s="4" t="s">
        <v>154</v>
      </c>
      <c r="O118" s="5" t="s">
        <v>154</v>
      </c>
      <c r="P118" s="6" t="str">
        <f t="shared" si="50"/>
        <v>－</v>
      </c>
      <c r="Q118" s="4">
        <v>156</v>
      </c>
      <c r="R118" s="5">
        <v>1</v>
      </c>
      <c r="S118" s="6">
        <f t="shared" si="51"/>
        <v>157</v>
      </c>
      <c r="T118" s="4">
        <v>10</v>
      </c>
      <c r="U118" s="5" t="s">
        <v>154</v>
      </c>
      <c r="V118" s="6">
        <f t="shared" si="52"/>
        <v>10</v>
      </c>
      <c r="W118" s="4" t="s">
        <v>154</v>
      </c>
      <c r="X118" s="5" t="s">
        <v>154</v>
      </c>
      <c r="Y118" s="6" t="str">
        <f t="shared" si="53"/>
        <v>－</v>
      </c>
      <c r="Z118" s="4" t="s">
        <v>154</v>
      </c>
      <c r="AA118" s="5" t="s">
        <v>154</v>
      </c>
      <c r="AB118" s="6" t="str">
        <f t="shared" si="54"/>
        <v>－</v>
      </c>
      <c r="AC118" s="4">
        <v>59</v>
      </c>
      <c r="AD118" s="5">
        <v>10</v>
      </c>
      <c r="AE118" s="6">
        <f t="shared" si="55"/>
        <v>69</v>
      </c>
      <c r="AF118" s="4" t="s">
        <v>154</v>
      </c>
      <c r="AG118" s="5" t="s">
        <v>154</v>
      </c>
      <c r="AH118" s="6" t="str">
        <f t="shared" si="56"/>
        <v>－</v>
      </c>
      <c r="AI118" s="4" t="s">
        <v>154</v>
      </c>
      <c r="AJ118" s="5" t="s">
        <v>154</v>
      </c>
      <c r="AK118" s="6" t="str">
        <f t="shared" si="57"/>
        <v>－</v>
      </c>
      <c r="AL118" s="4" t="s">
        <v>154</v>
      </c>
      <c r="AM118" s="5" t="s">
        <v>154</v>
      </c>
      <c r="AN118" s="6" t="str">
        <f t="shared" si="58"/>
        <v>－</v>
      </c>
      <c r="AO118" s="4" t="s">
        <v>154</v>
      </c>
      <c r="AP118" s="5" t="s">
        <v>154</v>
      </c>
      <c r="AQ118" s="6" t="str">
        <f t="shared" si="59"/>
        <v>－</v>
      </c>
      <c r="AR118" s="4" t="s">
        <v>154</v>
      </c>
      <c r="AS118" s="5" t="s">
        <v>154</v>
      </c>
      <c r="AT118" s="6" t="str">
        <f t="shared" si="68"/>
        <v>－</v>
      </c>
      <c r="AU118" s="4" t="s">
        <v>154</v>
      </c>
      <c r="AV118" s="5" t="s">
        <v>154</v>
      </c>
      <c r="AW118" s="6" t="str">
        <f t="shared" si="69"/>
        <v>－</v>
      </c>
      <c r="AX118" s="4">
        <v>13</v>
      </c>
      <c r="AY118" s="5">
        <v>1</v>
      </c>
      <c r="AZ118" s="6">
        <f t="shared" si="70"/>
        <v>14</v>
      </c>
      <c r="BA118" s="4"/>
      <c r="BB118" s="5"/>
      <c r="BC118" s="6"/>
      <c r="BD118" s="4">
        <f t="shared" si="64"/>
        <v>349832</v>
      </c>
      <c r="BE118" s="5">
        <f t="shared" si="65"/>
        <v>3319</v>
      </c>
      <c r="BF118" s="6">
        <f t="shared" si="63"/>
        <v>353151</v>
      </c>
    </row>
    <row r="119" spans="1:58" s="27" customFormat="1" ht="12.75" customHeight="1" x14ac:dyDescent="0.15">
      <c r="A119" s="47"/>
      <c r="B119" s="54"/>
      <c r="C119" s="57"/>
      <c r="D119" s="19" t="s">
        <v>132</v>
      </c>
      <c r="E119" s="4">
        <v>137769</v>
      </c>
      <c r="F119" s="5">
        <v>1719</v>
      </c>
      <c r="G119" s="6">
        <f t="shared" si="36"/>
        <v>139488</v>
      </c>
      <c r="H119" s="4" t="s">
        <v>154</v>
      </c>
      <c r="I119" s="5" t="s">
        <v>154</v>
      </c>
      <c r="J119" s="6" t="str">
        <f t="shared" si="48"/>
        <v>－</v>
      </c>
      <c r="K119" s="4">
        <v>8</v>
      </c>
      <c r="L119" s="5">
        <v>1</v>
      </c>
      <c r="M119" s="6">
        <f t="shared" si="49"/>
        <v>9</v>
      </c>
      <c r="N119" s="4" t="s">
        <v>154</v>
      </c>
      <c r="O119" s="5" t="s">
        <v>154</v>
      </c>
      <c r="P119" s="6" t="str">
        <f t="shared" si="50"/>
        <v>－</v>
      </c>
      <c r="Q119" s="4">
        <v>59</v>
      </c>
      <c r="R119" s="5" t="s">
        <v>154</v>
      </c>
      <c r="S119" s="6">
        <f t="shared" si="51"/>
        <v>59</v>
      </c>
      <c r="T119" s="4">
        <v>2</v>
      </c>
      <c r="U119" s="5" t="s">
        <v>154</v>
      </c>
      <c r="V119" s="6">
        <f t="shared" si="52"/>
        <v>2</v>
      </c>
      <c r="W119" s="4" t="s">
        <v>154</v>
      </c>
      <c r="X119" s="5" t="s">
        <v>154</v>
      </c>
      <c r="Y119" s="6" t="str">
        <f t="shared" si="53"/>
        <v>－</v>
      </c>
      <c r="Z119" s="4" t="s">
        <v>154</v>
      </c>
      <c r="AA119" s="5" t="s">
        <v>154</v>
      </c>
      <c r="AB119" s="6" t="str">
        <f t="shared" si="54"/>
        <v>－</v>
      </c>
      <c r="AC119" s="4">
        <v>50</v>
      </c>
      <c r="AD119" s="5" t="s">
        <v>154</v>
      </c>
      <c r="AE119" s="6">
        <f t="shared" si="55"/>
        <v>50</v>
      </c>
      <c r="AF119" s="4" t="s">
        <v>154</v>
      </c>
      <c r="AG119" s="5" t="s">
        <v>154</v>
      </c>
      <c r="AH119" s="6" t="str">
        <f t="shared" si="56"/>
        <v>－</v>
      </c>
      <c r="AI119" s="4" t="s">
        <v>154</v>
      </c>
      <c r="AJ119" s="5" t="s">
        <v>154</v>
      </c>
      <c r="AK119" s="6" t="str">
        <f t="shared" si="57"/>
        <v>－</v>
      </c>
      <c r="AL119" s="4" t="s">
        <v>154</v>
      </c>
      <c r="AM119" s="5" t="s">
        <v>154</v>
      </c>
      <c r="AN119" s="6" t="str">
        <f t="shared" si="58"/>
        <v>－</v>
      </c>
      <c r="AO119" s="4" t="s">
        <v>154</v>
      </c>
      <c r="AP119" s="5" t="s">
        <v>154</v>
      </c>
      <c r="AQ119" s="6" t="str">
        <f t="shared" si="59"/>
        <v>－</v>
      </c>
      <c r="AR119" s="4" t="s">
        <v>154</v>
      </c>
      <c r="AS119" s="5" t="s">
        <v>154</v>
      </c>
      <c r="AT119" s="6" t="str">
        <f t="shared" si="68"/>
        <v>－</v>
      </c>
      <c r="AU119" s="4" t="s">
        <v>154</v>
      </c>
      <c r="AV119" s="5" t="s">
        <v>154</v>
      </c>
      <c r="AW119" s="6" t="str">
        <f t="shared" si="69"/>
        <v>－</v>
      </c>
      <c r="AX119" s="4">
        <v>72</v>
      </c>
      <c r="AY119" s="5" t="s">
        <v>154</v>
      </c>
      <c r="AZ119" s="6">
        <f t="shared" si="70"/>
        <v>72</v>
      </c>
      <c r="BA119" s="4"/>
      <c r="BB119" s="5"/>
      <c r="BC119" s="6"/>
      <c r="BD119" s="4">
        <f t="shared" si="64"/>
        <v>137960</v>
      </c>
      <c r="BE119" s="5">
        <f t="shared" si="65"/>
        <v>1720</v>
      </c>
      <c r="BF119" s="6">
        <f t="shared" si="63"/>
        <v>139680</v>
      </c>
    </row>
    <row r="120" spans="1:58" s="27" customFormat="1" ht="12.75" customHeight="1" x14ac:dyDescent="0.15">
      <c r="A120" s="47"/>
      <c r="B120" s="54"/>
      <c r="C120" s="57"/>
      <c r="D120" s="19" t="s">
        <v>27</v>
      </c>
      <c r="E120" s="4">
        <f>IF(SUM(E118:E119)=0,"－",SUM(E118:E119))</f>
        <v>487317</v>
      </c>
      <c r="F120" s="5">
        <f t="shared" ref="F120:AZ120" si="75">IF(SUM(F118:F119)=0,"－",SUM(F118:F119))</f>
        <v>5026</v>
      </c>
      <c r="G120" s="6">
        <f t="shared" si="36"/>
        <v>492343</v>
      </c>
      <c r="H120" s="4">
        <f t="shared" si="75"/>
        <v>1</v>
      </c>
      <c r="I120" s="5" t="str">
        <f t="shared" si="75"/>
        <v>－</v>
      </c>
      <c r="J120" s="6">
        <f t="shared" si="75"/>
        <v>1</v>
      </c>
      <c r="K120" s="4">
        <f t="shared" si="75"/>
        <v>53</v>
      </c>
      <c r="L120" s="5">
        <f t="shared" si="75"/>
        <v>1</v>
      </c>
      <c r="M120" s="6">
        <f t="shared" si="75"/>
        <v>54</v>
      </c>
      <c r="N120" s="4" t="str">
        <f t="shared" si="75"/>
        <v>－</v>
      </c>
      <c r="O120" s="5" t="str">
        <f t="shared" si="75"/>
        <v>－</v>
      </c>
      <c r="P120" s="6" t="str">
        <f t="shared" si="75"/>
        <v>－</v>
      </c>
      <c r="Q120" s="4">
        <f t="shared" si="75"/>
        <v>215</v>
      </c>
      <c r="R120" s="5">
        <f t="shared" si="75"/>
        <v>1</v>
      </c>
      <c r="S120" s="6">
        <f t="shared" si="75"/>
        <v>216</v>
      </c>
      <c r="T120" s="4">
        <f t="shared" si="75"/>
        <v>12</v>
      </c>
      <c r="U120" s="5" t="str">
        <f t="shared" si="75"/>
        <v>－</v>
      </c>
      <c r="V120" s="6">
        <f t="shared" si="75"/>
        <v>12</v>
      </c>
      <c r="W120" s="4" t="str">
        <f t="shared" si="75"/>
        <v>－</v>
      </c>
      <c r="X120" s="5" t="str">
        <f t="shared" si="75"/>
        <v>－</v>
      </c>
      <c r="Y120" s="6" t="str">
        <f t="shared" si="75"/>
        <v>－</v>
      </c>
      <c r="Z120" s="4" t="str">
        <f t="shared" si="75"/>
        <v>－</v>
      </c>
      <c r="AA120" s="5" t="str">
        <f t="shared" si="75"/>
        <v>－</v>
      </c>
      <c r="AB120" s="6" t="str">
        <f t="shared" si="75"/>
        <v>－</v>
      </c>
      <c r="AC120" s="4">
        <f t="shared" si="75"/>
        <v>109</v>
      </c>
      <c r="AD120" s="5">
        <f t="shared" si="75"/>
        <v>10</v>
      </c>
      <c r="AE120" s="6">
        <f t="shared" si="75"/>
        <v>119</v>
      </c>
      <c r="AF120" s="4" t="str">
        <f t="shared" si="75"/>
        <v>－</v>
      </c>
      <c r="AG120" s="5" t="str">
        <f t="shared" si="75"/>
        <v>－</v>
      </c>
      <c r="AH120" s="6" t="str">
        <f t="shared" si="75"/>
        <v>－</v>
      </c>
      <c r="AI120" s="4" t="str">
        <f t="shared" si="75"/>
        <v>－</v>
      </c>
      <c r="AJ120" s="5" t="str">
        <f t="shared" si="75"/>
        <v>－</v>
      </c>
      <c r="AK120" s="6" t="str">
        <f t="shared" si="75"/>
        <v>－</v>
      </c>
      <c r="AL120" s="4" t="str">
        <f t="shared" si="75"/>
        <v>－</v>
      </c>
      <c r="AM120" s="5" t="str">
        <f t="shared" si="75"/>
        <v>－</v>
      </c>
      <c r="AN120" s="6" t="str">
        <f t="shared" si="75"/>
        <v>－</v>
      </c>
      <c r="AO120" s="4" t="str">
        <f t="shared" si="75"/>
        <v>－</v>
      </c>
      <c r="AP120" s="5" t="str">
        <f t="shared" si="75"/>
        <v>－</v>
      </c>
      <c r="AQ120" s="6" t="str">
        <f t="shared" si="75"/>
        <v>－</v>
      </c>
      <c r="AR120" s="4" t="str">
        <f t="shared" si="75"/>
        <v>－</v>
      </c>
      <c r="AS120" s="5" t="str">
        <f t="shared" si="75"/>
        <v>－</v>
      </c>
      <c r="AT120" s="6" t="str">
        <f t="shared" si="75"/>
        <v>－</v>
      </c>
      <c r="AU120" s="4" t="str">
        <f t="shared" si="75"/>
        <v>－</v>
      </c>
      <c r="AV120" s="5" t="str">
        <f t="shared" si="75"/>
        <v>－</v>
      </c>
      <c r="AW120" s="6" t="str">
        <f t="shared" si="75"/>
        <v>－</v>
      </c>
      <c r="AX120" s="4">
        <f t="shared" si="75"/>
        <v>85</v>
      </c>
      <c r="AY120" s="5">
        <f t="shared" si="75"/>
        <v>1</v>
      </c>
      <c r="AZ120" s="6">
        <f t="shared" si="75"/>
        <v>86</v>
      </c>
      <c r="BA120" s="4"/>
      <c r="BB120" s="5"/>
      <c r="BC120" s="6"/>
      <c r="BD120" s="4">
        <f>IF(SUM(BD118:BD119)=0,"－",SUM(BD118:BD119))</f>
        <v>487792</v>
      </c>
      <c r="BE120" s="5">
        <f>IF(SUM(BE118:BE119)=0,"－",SUM(BE118:BE119))</f>
        <v>5039</v>
      </c>
      <c r="BF120" s="6">
        <f>IF(SUM(BF118:BF119)=0,"－",SUM(BF118:BF119))</f>
        <v>492831</v>
      </c>
    </row>
    <row r="121" spans="1:58" s="27" customFormat="1" ht="12.75" customHeight="1" x14ac:dyDescent="0.15">
      <c r="A121" s="47"/>
      <c r="B121" s="92" t="s">
        <v>84</v>
      </c>
      <c r="C121" s="58"/>
      <c r="D121" s="59"/>
      <c r="E121" s="4">
        <v>341003</v>
      </c>
      <c r="F121" s="5">
        <v>2609</v>
      </c>
      <c r="G121" s="6">
        <f t="shared" si="36"/>
        <v>343612</v>
      </c>
      <c r="H121" s="4" t="s">
        <v>154</v>
      </c>
      <c r="I121" s="5" t="s">
        <v>154</v>
      </c>
      <c r="J121" s="6" t="str">
        <f t="shared" si="48"/>
        <v>－</v>
      </c>
      <c r="K121" s="4">
        <v>60</v>
      </c>
      <c r="L121" s="5">
        <v>1</v>
      </c>
      <c r="M121" s="6">
        <f t="shared" si="49"/>
        <v>61</v>
      </c>
      <c r="N121" s="4" t="s">
        <v>154</v>
      </c>
      <c r="O121" s="5" t="s">
        <v>154</v>
      </c>
      <c r="P121" s="6" t="str">
        <f t="shared" si="50"/>
        <v>－</v>
      </c>
      <c r="Q121" s="4">
        <v>284</v>
      </c>
      <c r="R121" s="5">
        <v>3</v>
      </c>
      <c r="S121" s="6">
        <f t="shared" si="51"/>
        <v>287</v>
      </c>
      <c r="T121" s="4">
        <v>6</v>
      </c>
      <c r="U121" s="5" t="s">
        <v>154</v>
      </c>
      <c r="V121" s="6">
        <f t="shared" si="52"/>
        <v>6</v>
      </c>
      <c r="W121" s="4" t="s">
        <v>154</v>
      </c>
      <c r="X121" s="5" t="s">
        <v>154</v>
      </c>
      <c r="Y121" s="6" t="str">
        <f t="shared" si="53"/>
        <v>－</v>
      </c>
      <c r="Z121" s="4" t="s">
        <v>154</v>
      </c>
      <c r="AA121" s="5" t="s">
        <v>154</v>
      </c>
      <c r="AB121" s="6" t="str">
        <f t="shared" si="54"/>
        <v>－</v>
      </c>
      <c r="AC121" s="4">
        <v>17</v>
      </c>
      <c r="AD121" s="5" t="s">
        <v>154</v>
      </c>
      <c r="AE121" s="6">
        <f t="shared" si="55"/>
        <v>17</v>
      </c>
      <c r="AF121" s="4" t="s">
        <v>154</v>
      </c>
      <c r="AG121" s="5" t="s">
        <v>154</v>
      </c>
      <c r="AH121" s="6" t="str">
        <f t="shared" si="56"/>
        <v>－</v>
      </c>
      <c r="AI121" s="4" t="s">
        <v>154</v>
      </c>
      <c r="AJ121" s="5" t="s">
        <v>154</v>
      </c>
      <c r="AK121" s="6" t="str">
        <f t="shared" si="57"/>
        <v>－</v>
      </c>
      <c r="AL121" s="4" t="s">
        <v>154</v>
      </c>
      <c r="AM121" s="5" t="s">
        <v>154</v>
      </c>
      <c r="AN121" s="6" t="str">
        <f t="shared" si="58"/>
        <v>－</v>
      </c>
      <c r="AO121" s="4" t="s">
        <v>154</v>
      </c>
      <c r="AP121" s="5" t="s">
        <v>154</v>
      </c>
      <c r="AQ121" s="6" t="str">
        <f t="shared" si="59"/>
        <v>－</v>
      </c>
      <c r="AR121" s="4" t="s">
        <v>154</v>
      </c>
      <c r="AS121" s="5" t="s">
        <v>154</v>
      </c>
      <c r="AT121" s="6" t="str">
        <f t="shared" si="68"/>
        <v>－</v>
      </c>
      <c r="AU121" s="4" t="s">
        <v>154</v>
      </c>
      <c r="AV121" s="5" t="s">
        <v>154</v>
      </c>
      <c r="AW121" s="6" t="str">
        <f t="shared" si="69"/>
        <v>－</v>
      </c>
      <c r="AX121" s="4">
        <v>17</v>
      </c>
      <c r="AY121" s="5">
        <v>1</v>
      </c>
      <c r="AZ121" s="6">
        <f t="shared" si="70"/>
        <v>18</v>
      </c>
      <c r="BA121" s="4"/>
      <c r="BB121" s="5"/>
      <c r="BC121" s="6"/>
      <c r="BD121" s="4">
        <f t="shared" si="64"/>
        <v>341387</v>
      </c>
      <c r="BE121" s="5">
        <f t="shared" si="65"/>
        <v>2614</v>
      </c>
      <c r="BF121" s="6">
        <f t="shared" si="63"/>
        <v>344001</v>
      </c>
    </row>
    <row r="122" spans="1:58" s="27" customFormat="1" ht="12.75" customHeight="1" x14ac:dyDescent="0.15">
      <c r="A122" s="47"/>
      <c r="B122" s="35" t="s">
        <v>85</v>
      </c>
      <c r="C122" s="36"/>
      <c r="D122" s="37"/>
      <c r="E122" s="4">
        <v>384675</v>
      </c>
      <c r="F122" s="5">
        <v>1720</v>
      </c>
      <c r="G122" s="6">
        <f t="shared" si="36"/>
        <v>386395</v>
      </c>
      <c r="H122" s="4" t="s">
        <v>154</v>
      </c>
      <c r="I122" s="5" t="s">
        <v>154</v>
      </c>
      <c r="J122" s="6" t="str">
        <f t="shared" si="48"/>
        <v>－</v>
      </c>
      <c r="K122" s="4">
        <v>46</v>
      </c>
      <c r="L122" s="5">
        <v>2</v>
      </c>
      <c r="M122" s="6">
        <f t="shared" si="49"/>
        <v>48</v>
      </c>
      <c r="N122" s="4" t="s">
        <v>154</v>
      </c>
      <c r="O122" s="5" t="s">
        <v>154</v>
      </c>
      <c r="P122" s="6" t="str">
        <f t="shared" si="50"/>
        <v>－</v>
      </c>
      <c r="Q122" s="4">
        <v>272</v>
      </c>
      <c r="R122" s="5">
        <v>6</v>
      </c>
      <c r="S122" s="6">
        <f t="shared" si="51"/>
        <v>278</v>
      </c>
      <c r="T122" s="4">
        <v>17</v>
      </c>
      <c r="U122" s="5" t="s">
        <v>154</v>
      </c>
      <c r="V122" s="6">
        <f t="shared" si="52"/>
        <v>17</v>
      </c>
      <c r="W122" s="4" t="s">
        <v>154</v>
      </c>
      <c r="X122" s="5" t="s">
        <v>154</v>
      </c>
      <c r="Y122" s="6" t="str">
        <f t="shared" si="53"/>
        <v>－</v>
      </c>
      <c r="Z122" s="4" t="s">
        <v>154</v>
      </c>
      <c r="AA122" s="5" t="s">
        <v>154</v>
      </c>
      <c r="AB122" s="6" t="str">
        <f t="shared" si="54"/>
        <v>－</v>
      </c>
      <c r="AC122" s="4">
        <v>31</v>
      </c>
      <c r="AD122" s="5">
        <v>1</v>
      </c>
      <c r="AE122" s="6">
        <f t="shared" si="55"/>
        <v>32</v>
      </c>
      <c r="AF122" s="4" t="s">
        <v>154</v>
      </c>
      <c r="AG122" s="5" t="s">
        <v>154</v>
      </c>
      <c r="AH122" s="6" t="str">
        <f t="shared" si="56"/>
        <v>－</v>
      </c>
      <c r="AI122" s="4" t="s">
        <v>154</v>
      </c>
      <c r="AJ122" s="5" t="s">
        <v>154</v>
      </c>
      <c r="AK122" s="6" t="str">
        <f t="shared" si="57"/>
        <v>－</v>
      </c>
      <c r="AL122" s="4" t="s">
        <v>154</v>
      </c>
      <c r="AM122" s="5" t="s">
        <v>154</v>
      </c>
      <c r="AN122" s="6" t="str">
        <f t="shared" si="58"/>
        <v>－</v>
      </c>
      <c r="AO122" s="4" t="s">
        <v>154</v>
      </c>
      <c r="AP122" s="5" t="s">
        <v>154</v>
      </c>
      <c r="AQ122" s="6" t="str">
        <f t="shared" si="59"/>
        <v>－</v>
      </c>
      <c r="AR122" s="4" t="s">
        <v>154</v>
      </c>
      <c r="AS122" s="5" t="s">
        <v>154</v>
      </c>
      <c r="AT122" s="6" t="str">
        <f t="shared" si="68"/>
        <v>－</v>
      </c>
      <c r="AU122" s="4" t="s">
        <v>154</v>
      </c>
      <c r="AV122" s="5" t="s">
        <v>154</v>
      </c>
      <c r="AW122" s="6" t="str">
        <f t="shared" si="69"/>
        <v>－</v>
      </c>
      <c r="AX122" s="4">
        <v>10</v>
      </c>
      <c r="AY122" s="5">
        <v>4</v>
      </c>
      <c r="AZ122" s="6">
        <f t="shared" si="70"/>
        <v>14</v>
      </c>
      <c r="BA122" s="4"/>
      <c r="BB122" s="5"/>
      <c r="BC122" s="6"/>
      <c r="BD122" s="4">
        <f t="shared" si="64"/>
        <v>385051</v>
      </c>
      <c r="BE122" s="5">
        <f t="shared" si="65"/>
        <v>1733</v>
      </c>
      <c r="BF122" s="6">
        <f t="shared" si="63"/>
        <v>386784</v>
      </c>
    </row>
    <row r="123" spans="1:58" s="27" customFormat="1" ht="12.75" customHeight="1" x14ac:dyDescent="0.15">
      <c r="A123" s="47"/>
      <c r="B123" s="54" t="s">
        <v>11</v>
      </c>
      <c r="C123" s="45" t="s">
        <v>86</v>
      </c>
      <c r="D123" s="37"/>
      <c r="E123" s="4">
        <v>589570</v>
      </c>
      <c r="F123" s="5">
        <v>7798</v>
      </c>
      <c r="G123" s="6">
        <f t="shared" si="36"/>
        <v>597368</v>
      </c>
      <c r="H123" s="4" t="s">
        <v>154</v>
      </c>
      <c r="I123" s="5" t="s">
        <v>154</v>
      </c>
      <c r="J123" s="6" t="str">
        <f t="shared" si="48"/>
        <v>－</v>
      </c>
      <c r="K123" s="4">
        <v>180</v>
      </c>
      <c r="L123" s="5">
        <v>2</v>
      </c>
      <c r="M123" s="6">
        <f t="shared" si="49"/>
        <v>182</v>
      </c>
      <c r="N123" s="4" t="s">
        <v>154</v>
      </c>
      <c r="O123" s="5" t="s">
        <v>154</v>
      </c>
      <c r="P123" s="6" t="str">
        <f t="shared" si="50"/>
        <v>－</v>
      </c>
      <c r="Q123" s="4">
        <v>582</v>
      </c>
      <c r="R123" s="5" t="s">
        <v>154</v>
      </c>
      <c r="S123" s="6">
        <f t="shared" si="51"/>
        <v>582</v>
      </c>
      <c r="T123" s="4">
        <v>16</v>
      </c>
      <c r="U123" s="5">
        <v>1</v>
      </c>
      <c r="V123" s="6">
        <f t="shared" si="52"/>
        <v>17</v>
      </c>
      <c r="W123" s="4" t="s">
        <v>154</v>
      </c>
      <c r="X123" s="5" t="s">
        <v>154</v>
      </c>
      <c r="Y123" s="6" t="str">
        <f t="shared" si="53"/>
        <v>－</v>
      </c>
      <c r="Z123" s="4" t="s">
        <v>154</v>
      </c>
      <c r="AA123" s="5" t="s">
        <v>154</v>
      </c>
      <c r="AB123" s="6" t="str">
        <f t="shared" si="54"/>
        <v>－</v>
      </c>
      <c r="AC123" s="4">
        <v>92</v>
      </c>
      <c r="AD123" s="5">
        <v>9</v>
      </c>
      <c r="AE123" s="6">
        <f t="shared" si="55"/>
        <v>101</v>
      </c>
      <c r="AF123" s="4" t="s">
        <v>154</v>
      </c>
      <c r="AG123" s="5" t="s">
        <v>154</v>
      </c>
      <c r="AH123" s="6" t="str">
        <f t="shared" si="56"/>
        <v>－</v>
      </c>
      <c r="AI123" s="4" t="s">
        <v>154</v>
      </c>
      <c r="AJ123" s="5" t="s">
        <v>154</v>
      </c>
      <c r="AK123" s="6" t="str">
        <f t="shared" si="57"/>
        <v>－</v>
      </c>
      <c r="AL123" s="4" t="s">
        <v>154</v>
      </c>
      <c r="AM123" s="5" t="s">
        <v>154</v>
      </c>
      <c r="AN123" s="6" t="str">
        <f t="shared" si="58"/>
        <v>－</v>
      </c>
      <c r="AO123" s="4" t="s">
        <v>154</v>
      </c>
      <c r="AP123" s="5" t="s">
        <v>154</v>
      </c>
      <c r="AQ123" s="6" t="str">
        <f t="shared" si="59"/>
        <v>－</v>
      </c>
      <c r="AR123" s="4" t="s">
        <v>154</v>
      </c>
      <c r="AS123" s="5" t="s">
        <v>154</v>
      </c>
      <c r="AT123" s="6" t="str">
        <f t="shared" si="68"/>
        <v>－</v>
      </c>
      <c r="AU123" s="4" t="s">
        <v>154</v>
      </c>
      <c r="AV123" s="5" t="s">
        <v>154</v>
      </c>
      <c r="AW123" s="6" t="str">
        <f t="shared" si="69"/>
        <v>－</v>
      </c>
      <c r="AX123" s="4">
        <v>95</v>
      </c>
      <c r="AY123" s="5">
        <v>2</v>
      </c>
      <c r="AZ123" s="6">
        <f t="shared" si="70"/>
        <v>97</v>
      </c>
      <c r="BA123" s="4"/>
      <c r="BB123" s="5"/>
      <c r="BC123" s="6"/>
      <c r="BD123" s="4">
        <f t="shared" si="64"/>
        <v>590535</v>
      </c>
      <c r="BE123" s="5">
        <f t="shared" si="65"/>
        <v>7812</v>
      </c>
      <c r="BF123" s="6">
        <f t="shared" si="63"/>
        <v>598347</v>
      </c>
    </row>
    <row r="124" spans="1:58" s="27" customFormat="1" ht="12.75" customHeight="1" x14ac:dyDescent="0.15">
      <c r="A124" s="47"/>
      <c r="B124" s="74"/>
      <c r="C124" s="88" t="s">
        <v>87</v>
      </c>
      <c r="D124" s="51"/>
      <c r="E124" s="7">
        <v>464946</v>
      </c>
      <c r="F124" s="8">
        <v>2379</v>
      </c>
      <c r="G124" s="9">
        <f t="shared" si="36"/>
        <v>467325</v>
      </c>
      <c r="H124" s="7" t="s">
        <v>154</v>
      </c>
      <c r="I124" s="8" t="s">
        <v>154</v>
      </c>
      <c r="J124" s="9" t="str">
        <f t="shared" si="48"/>
        <v>－</v>
      </c>
      <c r="K124" s="7">
        <v>71</v>
      </c>
      <c r="L124" s="8">
        <v>2</v>
      </c>
      <c r="M124" s="9">
        <f t="shared" si="49"/>
        <v>73</v>
      </c>
      <c r="N124" s="7" t="s">
        <v>154</v>
      </c>
      <c r="O124" s="8" t="s">
        <v>154</v>
      </c>
      <c r="P124" s="9" t="str">
        <f t="shared" si="50"/>
        <v>－</v>
      </c>
      <c r="Q124" s="7">
        <v>247</v>
      </c>
      <c r="R124" s="8">
        <v>2</v>
      </c>
      <c r="S124" s="9">
        <f t="shared" si="51"/>
        <v>249</v>
      </c>
      <c r="T124" s="7">
        <v>16</v>
      </c>
      <c r="U124" s="8" t="s">
        <v>154</v>
      </c>
      <c r="V124" s="9">
        <f t="shared" si="52"/>
        <v>16</v>
      </c>
      <c r="W124" s="7" t="s">
        <v>154</v>
      </c>
      <c r="X124" s="8" t="s">
        <v>154</v>
      </c>
      <c r="Y124" s="9" t="str">
        <f t="shared" si="53"/>
        <v>－</v>
      </c>
      <c r="Z124" s="7" t="s">
        <v>154</v>
      </c>
      <c r="AA124" s="8" t="s">
        <v>154</v>
      </c>
      <c r="AB124" s="9" t="str">
        <f t="shared" si="54"/>
        <v>－</v>
      </c>
      <c r="AC124" s="7">
        <v>45</v>
      </c>
      <c r="AD124" s="8" t="s">
        <v>154</v>
      </c>
      <c r="AE124" s="9">
        <f t="shared" si="55"/>
        <v>45</v>
      </c>
      <c r="AF124" s="7" t="s">
        <v>154</v>
      </c>
      <c r="AG124" s="8" t="s">
        <v>154</v>
      </c>
      <c r="AH124" s="9" t="str">
        <f t="shared" si="56"/>
        <v>－</v>
      </c>
      <c r="AI124" s="7" t="s">
        <v>154</v>
      </c>
      <c r="AJ124" s="8" t="s">
        <v>154</v>
      </c>
      <c r="AK124" s="9" t="str">
        <f t="shared" si="57"/>
        <v>－</v>
      </c>
      <c r="AL124" s="7" t="s">
        <v>154</v>
      </c>
      <c r="AM124" s="8" t="s">
        <v>154</v>
      </c>
      <c r="AN124" s="9" t="str">
        <f t="shared" si="58"/>
        <v>－</v>
      </c>
      <c r="AO124" s="7" t="s">
        <v>154</v>
      </c>
      <c r="AP124" s="8" t="s">
        <v>154</v>
      </c>
      <c r="AQ124" s="9" t="str">
        <f t="shared" si="59"/>
        <v>－</v>
      </c>
      <c r="AR124" s="7" t="s">
        <v>154</v>
      </c>
      <c r="AS124" s="8" t="s">
        <v>154</v>
      </c>
      <c r="AT124" s="9" t="str">
        <f t="shared" si="68"/>
        <v>－</v>
      </c>
      <c r="AU124" s="7" t="s">
        <v>154</v>
      </c>
      <c r="AV124" s="8" t="s">
        <v>154</v>
      </c>
      <c r="AW124" s="9" t="str">
        <f t="shared" si="69"/>
        <v>－</v>
      </c>
      <c r="AX124" s="7">
        <v>24</v>
      </c>
      <c r="AY124" s="8">
        <v>1</v>
      </c>
      <c r="AZ124" s="9">
        <f t="shared" si="70"/>
        <v>25</v>
      </c>
      <c r="BA124" s="7"/>
      <c r="BB124" s="8"/>
      <c r="BC124" s="9"/>
      <c r="BD124" s="7">
        <f t="shared" si="64"/>
        <v>465349</v>
      </c>
      <c r="BE124" s="8">
        <f t="shared" si="65"/>
        <v>2384</v>
      </c>
      <c r="BF124" s="9">
        <f t="shared" si="63"/>
        <v>467733</v>
      </c>
    </row>
    <row r="125" spans="1:58" s="27" customFormat="1" ht="12.75" customHeight="1" x14ac:dyDescent="0.15">
      <c r="A125" s="48"/>
      <c r="B125" s="42" t="s">
        <v>47</v>
      </c>
      <c r="C125" s="43"/>
      <c r="D125" s="44"/>
      <c r="E125" s="10">
        <f>IF(SUM(E114:E119,E121:E124)=0,"－",SUM(E114:E119,E121:E124))</f>
        <v>3853179</v>
      </c>
      <c r="F125" s="11">
        <f t="shared" ref="F125:AZ125" si="76">IF(SUM(F114:F119,F121:F124)=0,"－",SUM(F114:F119,F121:F124))</f>
        <v>43590</v>
      </c>
      <c r="G125" s="12">
        <f t="shared" si="36"/>
        <v>3896769</v>
      </c>
      <c r="H125" s="10">
        <f t="shared" si="76"/>
        <v>4</v>
      </c>
      <c r="I125" s="11" t="str">
        <f t="shared" si="76"/>
        <v>－</v>
      </c>
      <c r="J125" s="12">
        <f t="shared" si="76"/>
        <v>4</v>
      </c>
      <c r="K125" s="10">
        <f t="shared" si="76"/>
        <v>587</v>
      </c>
      <c r="L125" s="11">
        <f t="shared" si="76"/>
        <v>38</v>
      </c>
      <c r="M125" s="12">
        <f t="shared" si="76"/>
        <v>625</v>
      </c>
      <c r="N125" s="10" t="str">
        <f t="shared" si="76"/>
        <v>－</v>
      </c>
      <c r="O125" s="11" t="str">
        <f t="shared" si="76"/>
        <v>－</v>
      </c>
      <c r="P125" s="12" t="str">
        <f t="shared" si="76"/>
        <v>－</v>
      </c>
      <c r="Q125" s="10">
        <f t="shared" si="76"/>
        <v>2864</v>
      </c>
      <c r="R125" s="11">
        <f t="shared" si="76"/>
        <v>59</v>
      </c>
      <c r="S125" s="12">
        <f t="shared" si="76"/>
        <v>2923</v>
      </c>
      <c r="T125" s="10">
        <f t="shared" si="76"/>
        <v>86</v>
      </c>
      <c r="U125" s="11">
        <f t="shared" si="76"/>
        <v>2</v>
      </c>
      <c r="V125" s="12">
        <f t="shared" si="76"/>
        <v>88</v>
      </c>
      <c r="W125" s="10" t="str">
        <f t="shared" si="76"/>
        <v>－</v>
      </c>
      <c r="X125" s="11" t="str">
        <f t="shared" si="76"/>
        <v>－</v>
      </c>
      <c r="Y125" s="12" t="str">
        <f t="shared" si="76"/>
        <v>－</v>
      </c>
      <c r="Z125" s="10" t="str">
        <f t="shared" si="76"/>
        <v>－</v>
      </c>
      <c r="AA125" s="11" t="str">
        <f t="shared" si="76"/>
        <v>－</v>
      </c>
      <c r="AB125" s="12" t="str">
        <f t="shared" si="76"/>
        <v>－</v>
      </c>
      <c r="AC125" s="10">
        <f t="shared" si="76"/>
        <v>623</v>
      </c>
      <c r="AD125" s="11">
        <f t="shared" si="76"/>
        <v>92</v>
      </c>
      <c r="AE125" s="12">
        <f t="shared" si="76"/>
        <v>715</v>
      </c>
      <c r="AF125" s="10" t="str">
        <f t="shared" si="76"/>
        <v>－</v>
      </c>
      <c r="AG125" s="11" t="str">
        <f t="shared" si="76"/>
        <v>－</v>
      </c>
      <c r="AH125" s="12" t="str">
        <f t="shared" si="76"/>
        <v>－</v>
      </c>
      <c r="AI125" s="10" t="str">
        <f t="shared" si="76"/>
        <v>－</v>
      </c>
      <c r="AJ125" s="11" t="str">
        <f t="shared" si="76"/>
        <v>－</v>
      </c>
      <c r="AK125" s="12" t="str">
        <f t="shared" si="76"/>
        <v>－</v>
      </c>
      <c r="AL125" s="10" t="str">
        <f t="shared" si="76"/>
        <v>－</v>
      </c>
      <c r="AM125" s="11" t="str">
        <f t="shared" si="76"/>
        <v>－</v>
      </c>
      <c r="AN125" s="12" t="str">
        <f t="shared" si="76"/>
        <v>－</v>
      </c>
      <c r="AO125" s="10" t="str">
        <f t="shared" si="76"/>
        <v>－</v>
      </c>
      <c r="AP125" s="11" t="str">
        <f t="shared" si="76"/>
        <v>－</v>
      </c>
      <c r="AQ125" s="12" t="str">
        <f t="shared" si="76"/>
        <v>－</v>
      </c>
      <c r="AR125" s="10" t="str">
        <f t="shared" si="76"/>
        <v>－</v>
      </c>
      <c r="AS125" s="11" t="str">
        <f t="shared" si="76"/>
        <v>－</v>
      </c>
      <c r="AT125" s="12" t="str">
        <f t="shared" si="76"/>
        <v>－</v>
      </c>
      <c r="AU125" s="10" t="str">
        <f t="shared" si="76"/>
        <v>－</v>
      </c>
      <c r="AV125" s="11" t="str">
        <f t="shared" si="76"/>
        <v>－</v>
      </c>
      <c r="AW125" s="12" t="str">
        <f t="shared" si="76"/>
        <v>－</v>
      </c>
      <c r="AX125" s="10">
        <f t="shared" si="76"/>
        <v>449</v>
      </c>
      <c r="AY125" s="11">
        <f t="shared" si="76"/>
        <v>18</v>
      </c>
      <c r="AZ125" s="12">
        <f t="shared" si="76"/>
        <v>467</v>
      </c>
      <c r="BA125" s="10"/>
      <c r="BB125" s="11"/>
      <c r="BC125" s="12"/>
      <c r="BD125" s="10">
        <f>IF(SUM(BD114:BD119,BD121:BD124)=0,"－",SUM(BD114:BD119,BD121:BD124))</f>
        <v>3857792</v>
      </c>
      <c r="BE125" s="11">
        <f>IF(SUM(BE114:BE119,BE121:BE124)=0,"－",SUM(BE114:BE119,BE121:BE124))</f>
        <v>43799</v>
      </c>
      <c r="BF125" s="12">
        <f>IF(SUM(BF114:BF119,BF121:BF124)=0,"－",SUM(BF114:BF119,BF121:BF124))</f>
        <v>3901591</v>
      </c>
    </row>
    <row r="126" spans="1:58" s="27" customFormat="1" ht="12.75" customHeight="1" x14ac:dyDescent="0.15">
      <c r="A126" s="46" t="s">
        <v>88</v>
      </c>
      <c r="B126" s="77" t="s">
        <v>89</v>
      </c>
      <c r="C126" s="78"/>
      <c r="D126" s="62"/>
      <c r="E126" s="1">
        <v>238423</v>
      </c>
      <c r="F126" s="2">
        <v>1039</v>
      </c>
      <c r="G126" s="3">
        <f t="shared" si="36"/>
        <v>239462</v>
      </c>
      <c r="H126" s="1">
        <v>1</v>
      </c>
      <c r="I126" s="2" t="s">
        <v>154</v>
      </c>
      <c r="J126" s="3">
        <f t="shared" si="48"/>
        <v>1</v>
      </c>
      <c r="K126" s="1">
        <v>38</v>
      </c>
      <c r="L126" s="2" t="s">
        <v>154</v>
      </c>
      <c r="M126" s="3">
        <f t="shared" si="49"/>
        <v>38</v>
      </c>
      <c r="N126" s="1" t="s">
        <v>154</v>
      </c>
      <c r="O126" s="2" t="s">
        <v>154</v>
      </c>
      <c r="P126" s="3" t="str">
        <f t="shared" si="50"/>
        <v>－</v>
      </c>
      <c r="Q126" s="1">
        <v>141</v>
      </c>
      <c r="R126" s="2">
        <v>1</v>
      </c>
      <c r="S126" s="3">
        <f t="shared" si="51"/>
        <v>142</v>
      </c>
      <c r="T126" s="1">
        <v>26</v>
      </c>
      <c r="U126" s="2" t="s">
        <v>154</v>
      </c>
      <c r="V126" s="3">
        <f t="shared" si="52"/>
        <v>26</v>
      </c>
      <c r="W126" s="1" t="s">
        <v>154</v>
      </c>
      <c r="X126" s="2" t="s">
        <v>154</v>
      </c>
      <c r="Y126" s="3" t="str">
        <f t="shared" si="53"/>
        <v>－</v>
      </c>
      <c r="Z126" s="1" t="s">
        <v>154</v>
      </c>
      <c r="AA126" s="2" t="s">
        <v>154</v>
      </c>
      <c r="AB126" s="3" t="str">
        <f t="shared" si="54"/>
        <v>－</v>
      </c>
      <c r="AC126" s="1">
        <v>22</v>
      </c>
      <c r="AD126" s="2" t="s">
        <v>154</v>
      </c>
      <c r="AE126" s="3">
        <f t="shared" si="55"/>
        <v>22</v>
      </c>
      <c r="AF126" s="1" t="s">
        <v>154</v>
      </c>
      <c r="AG126" s="2" t="s">
        <v>154</v>
      </c>
      <c r="AH126" s="3" t="str">
        <f t="shared" si="56"/>
        <v>－</v>
      </c>
      <c r="AI126" s="1" t="s">
        <v>154</v>
      </c>
      <c r="AJ126" s="2" t="s">
        <v>154</v>
      </c>
      <c r="AK126" s="3" t="str">
        <f t="shared" si="57"/>
        <v>－</v>
      </c>
      <c r="AL126" s="1" t="s">
        <v>154</v>
      </c>
      <c r="AM126" s="2" t="s">
        <v>154</v>
      </c>
      <c r="AN126" s="3" t="str">
        <f t="shared" si="58"/>
        <v>－</v>
      </c>
      <c r="AO126" s="1" t="s">
        <v>154</v>
      </c>
      <c r="AP126" s="2" t="s">
        <v>154</v>
      </c>
      <c r="AQ126" s="3" t="str">
        <f t="shared" si="59"/>
        <v>－</v>
      </c>
      <c r="AR126" s="1" t="s">
        <v>154</v>
      </c>
      <c r="AS126" s="2" t="s">
        <v>154</v>
      </c>
      <c r="AT126" s="3" t="str">
        <f t="shared" si="68"/>
        <v>－</v>
      </c>
      <c r="AU126" s="1" t="s">
        <v>154</v>
      </c>
      <c r="AV126" s="2" t="s">
        <v>154</v>
      </c>
      <c r="AW126" s="3" t="str">
        <f t="shared" si="69"/>
        <v>－</v>
      </c>
      <c r="AX126" s="1">
        <v>12</v>
      </c>
      <c r="AY126" s="2">
        <v>2</v>
      </c>
      <c r="AZ126" s="3">
        <f t="shared" si="70"/>
        <v>14</v>
      </c>
      <c r="BA126" s="1"/>
      <c r="BB126" s="2"/>
      <c r="BC126" s="3"/>
      <c r="BD126" s="13">
        <f t="shared" si="64"/>
        <v>238663</v>
      </c>
      <c r="BE126" s="14">
        <f t="shared" si="65"/>
        <v>1042</v>
      </c>
      <c r="BF126" s="3">
        <f t="shared" si="63"/>
        <v>239705</v>
      </c>
    </row>
    <row r="127" spans="1:58" s="27" customFormat="1" ht="12.75" customHeight="1" x14ac:dyDescent="0.15">
      <c r="A127" s="47"/>
      <c r="B127" s="35" t="s">
        <v>90</v>
      </c>
      <c r="C127" s="36"/>
      <c r="D127" s="37"/>
      <c r="E127" s="4">
        <v>284916</v>
      </c>
      <c r="F127" s="5">
        <v>1440</v>
      </c>
      <c r="G127" s="6">
        <f t="shared" si="36"/>
        <v>286356</v>
      </c>
      <c r="H127" s="4">
        <v>1</v>
      </c>
      <c r="I127" s="5" t="s">
        <v>154</v>
      </c>
      <c r="J127" s="6">
        <f t="shared" si="48"/>
        <v>1</v>
      </c>
      <c r="K127" s="4">
        <v>112</v>
      </c>
      <c r="L127" s="5" t="s">
        <v>154</v>
      </c>
      <c r="M127" s="6">
        <f t="shared" si="49"/>
        <v>112</v>
      </c>
      <c r="N127" s="4" t="s">
        <v>154</v>
      </c>
      <c r="O127" s="5" t="s">
        <v>154</v>
      </c>
      <c r="P127" s="6" t="str">
        <f t="shared" si="50"/>
        <v>－</v>
      </c>
      <c r="Q127" s="4">
        <v>134</v>
      </c>
      <c r="R127" s="5">
        <v>6</v>
      </c>
      <c r="S127" s="6">
        <f t="shared" si="51"/>
        <v>140</v>
      </c>
      <c r="T127" s="4">
        <v>14</v>
      </c>
      <c r="U127" s="5" t="s">
        <v>154</v>
      </c>
      <c r="V127" s="6">
        <f t="shared" si="52"/>
        <v>14</v>
      </c>
      <c r="W127" s="4" t="s">
        <v>154</v>
      </c>
      <c r="X127" s="5" t="s">
        <v>154</v>
      </c>
      <c r="Y127" s="6" t="str">
        <f t="shared" si="53"/>
        <v>－</v>
      </c>
      <c r="Z127" s="4" t="s">
        <v>154</v>
      </c>
      <c r="AA127" s="5" t="s">
        <v>154</v>
      </c>
      <c r="AB127" s="6" t="str">
        <f t="shared" si="54"/>
        <v>－</v>
      </c>
      <c r="AC127" s="4">
        <v>12</v>
      </c>
      <c r="AD127" s="5" t="s">
        <v>154</v>
      </c>
      <c r="AE127" s="6">
        <f t="shared" si="55"/>
        <v>12</v>
      </c>
      <c r="AF127" s="4" t="s">
        <v>154</v>
      </c>
      <c r="AG127" s="5" t="s">
        <v>154</v>
      </c>
      <c r="AH127" s="6" t="str">
        <f t="shared" si="56"/>
        <v>－</v>
      </c>
      <c r="AI127" s="4" t="s">
        <v>154</v>
      </c>
      <c r="AJ127" s="5" t="s">
        <v>154</v>
      </c>
      <c r="AK127" s="6" t="str">
        <f t="shared" si="57"/>
        <v>－</v>
      </c>
      <c r="AL127" s="4" t="s">
        <v>154</v>
      </c>
      <c r="AM127" s="5" t="s">
        <v>154</v>
      </c>
      <c r="AN127" s="6" t="str">
        <f t="shared" si="58"/>
        <v>－</v>
      </c>
      <c r="AO127" s="4" t="s">
        <v>154</v>
      </c>
      <c r="AP127" s="5" t="s">
        <v>154</v>
      </c>
      <c r="AQ127" s="6" t="str">
        <f t="shared" si="59"/>
        <v>－</v>
      </c>
      <c r="AR127" s="4" t="s">
        <v>154</v>
      </c>
      <c r="AS127" s="5" t="s">
        <v>154</v>
      </c>
      <c r="AT127" s="6" t="str">
        <f t="shared" si="68"/>
        <v>－</v>
      </c>
      <c r="AU127" s="4" t="s">
        <v>154</v>
      </c>
      <c r="AV127" s="5" t="s">
        <v>154</v>
      </c>
      <c r="AW127" s="6" t="str">
        <f t="shared" si="69"/>
        <v>－</v>
      </c>
      <c r="AX127" s="4">
        <v>1</v>
      </c>
      <c r="AY127" s="5" t="s">
        <v>154</v>
      </c>
      <c r="AZ127" s="6">
        <f t="shared" si="70"/>
        <v>1</v>
      </c>
      <c r="BA127" s="4"/>
      <c r="BB127" s="5"/>
      <c r="BC127" s="6"/>
      <c r="BD127" s="4">
        <f t="shared" si="64"/>
        <v>285190</v>
      </c>
      <c r="BE127" s="5">
        <f t="shared" si="65"/>
        <v>1446</v>
      </c>
      <c r="BF127" s="6">
        <f t="shared" si="63"/>
        <v>286636</v>
      </c>
    </row>
    <row r="128" spans="1:58" s="27" customFormat="1" ht="12.75" customHeight="1" x14ac:dyDescent="0.15">
      <c r="A128" s="47"/>
      <c r="B128" s="69" t="s">
        <v>36</v>
      </c>
      <c r="C128" s="45" t="s">
        <v>150</v>
      </c>
      <c r="D128" s="37"/>
      <c r="E128" s="4">
        <v>469585</v>
      </c>
      <c r="F128" s="5">
        <v>2890</v>
      </c>
      <c r="G128" s="6">
        <f t="shared" si="36"/>
        <v>472475</v>
      </c>
      <c r="H128" s="4" t="s">
        <v>154</v>
      </c>
      <c r="I128" s="5" t="s">
        <v>154</v>
      </c>
      <c r="J128" s="6" t="str">
        <f t="shared" si="48"/>
        <v>－</v>
      </c>
      <c r="K128" s="4">
        <v>116</v>
      </c>
      <c r="L128" s="5">
        <v>5</v>
      </c>
      <c r="M128" s="6">
        <f t="shared" si="49"/>
        <v>121</v>
      </c>
      <c r="N128" s="4" t="s">
        <v>154</v>
      </c>
      <c r="O128" s="5" t="s">
        <v>154</v>
      </c>
      <c r="P128" s="6" t="str">
        <f t="shared" si="50"/>
        <v>－</v>
      </c>
      <c r="Q128" s="4">
        <v>414</v>
      </c>
      <c r="R128" s="5">
        <v>8</v>
      </c>
      <c r="S128" s="6">
        <f t="shared" si="51"/>
        <v>422</v>
      </c>
      <c r="T128" s="4">
        <v>29</v>
      </c>
      <c r="U128" s="5" t="s">
        <v>154</v>
      </c>
      <c r="V128" s="6">
        <f t="shared" si="52"/>
        <v>29</v>
      </c>
      <c r="W128" s="4" t="s">
        <v>154</v>
      </c>
      <c r="X128" s="5" t="s">
        <v>154</v>
      </c>
      <c r="Y128" s="6" t="str">
        <f t="shared" si="53"/>
        <v>－</v>
      </c>
      <c r="Z128" s="4" t="s">
        <v>154</v>
      </c>
      <c r="AA128" s="5" t="s">
        <v>154</v>
      </c>
      <c r="AB128" s="6" t="str">
        <f t="shared" si="54"/>
        <v>－</v>
      </c>
      <c r="AC128" s="4">
        <v>68</v>
      </c>
      <c r="AD128" s="5">
        <v>5</v>
      </c>
      <c r="AE128" s="6">
        <f t="shared" si="55"/>
        <v>73</v>
      </c>
      <c r="AF128" s="4" t="s">
        <v>154</v>
      </c>
      <c r="AG128" s="5" t="s">
        <v>154</v>
      </c>
      <c r="AH128" s="6" t="str">
        <f t="shared" si="56"/>
        <v>－</v>
      </c>
      <c r="AI128" s="4" t="s">
        <v>154</v>
      </c>
      <c r="AJ128" s="5" t="s">
        <v>154</v>
      </c>
      <c r="AK128" s="6" t="str">
        <f t="shared" si="57"/>
        <v>－</v>
      </c>
      <c r="AL128" s="4" t="s">
        <v>154</v>
      </c>
      <c r="AM128" s="5" t="s">
        <v>154</v>
      </c>
      <c r="AN128" s="6" t="str">
        <f t="shared" si="58"/>
        <v>－</v>
      </c>
      <c r="AO128" s="4" t="s">
        <v>154</v>
      </c>
      <c r="AP128" s="5" t="s">
        <v>154</v>
      </c>
      <c r="AQ128" s="6" t="str">
        <f t="shared" si="59"/>
        <v>－</v>
      </c>
      <c r="AR128" s="4" t="s">
        <v>154</v>
      </c>
      <c r="AS128" s="5" t="s">
        <v>154</v>
      </c>
      <c r="AT128" s="6" t="str">
        <f t="shared" si="68"/>
        <v>－</v>
      </c>
      <c r="AU128" s="4" t="s">
        <v>154</v>
      </c>
      <c r="AV128" s="5" t="s">
        <v>154</v>
      </c>
      <c r="AW128" s="6" t="str">
        <f t="shared" si="69"/>
        <v>－</v>
      </c>
      <c r="AX128" s="4">
        <v>14</v>
      </c>
      <c r="AY128" s="5" t="s">
        <v>154</v>
      </c>
      <c r="AZ128" s="6">
        <f t="shared" si="70"/>
        <v>14</v>
      </c>
      <c r="BA128" s="4"/>
      <c r="BB128" s="5"/>
      <c r="BC128" s="6"/>
      <c r="BD128" s="4">
        <f t="shared" si="64"/>
        <v>470226</v>
      </c>
      <c r="BE128" s="5">
        <f t="shared" si="65"/>
        <v>2908</v>
      </c>
      <c r="BF128" s="6">
        <f t="shared" si="63"/>
        <v>473134</v>
      </c>
    </row>
    <row r="129" spans="1:58" s="27" customFormat="1" ht="12.75" customHeight="1" x14ac:dyDescent="0.15">
      <c r="A129" s="47"/>
      <c r="B129" s="75"/>
      <c r="C129" s="45" t="s">
        <v>151</v>
      </c>
      <c r="D129" s="37"/>
      <c r="E129" s="4">
        <v>238667</v>
      </c>
      <c r="F129" s="5">
        <v>1038</v>
      </c>
      <c r="G129" s="6">
        <f t="shared" si="36"/>
        <v>239705</v>
      </c>
      <c r="H129" s="4">
        <v>1</v>
      </c>
      <c r="I129" s="5" t="s">
        <v>154</v>
      </c>
      <c r="J129" s="6">
        <f t="shared" si="48"/>
        <v>1</v>
      </c>
      <c r="K129" s="4">
        <v>20</v>
      </c>
      <c r="L129" s="5" t="s">
        <v>154</v>
      </c>
      <c r="M129" s="6">
        <f t="shared" si="49"/>
        <v>20</v>
      </c>
      <c r="N129" s="4" t="s">
        <v>154</v>
      </c>
      <c r="O129" s="5" t="s">
        <v>154</v>
      </c>
      <c r="P129" s="6" t="str">
        <f t="shared" si="50"/>
        <v>－</v>
      </c>
      <c r="Q129" s="4">
        <v>407</v>
      </c>
      <c r="R129" s="5">
        <v>4</v>
      </c>
      <c r="S129" s="6">
        <f t="shared" si="51"/>
        <v>411</v>
      </c>
      <c r="T129" s="4">
        <v>6</v>
      </c>
      <c r="U129" s="5" t="s">
        <v>154</v>
      </c>
      <c r="V129" s="6">
        <f t="shared" si="52"/>
        <v>6</v>
      </c>
      <c r="W129" s="4" t="s">
        <v>154</v>
      </c>
      <c r="X129" s="5" t="s">
        <v>154</v>
      </c>
      <c r="Y129" s="6" t="str">
        <f t="shared" si="53"/>
        <v>－</v>
      </c>
      <c r="Z129" s="4" t="s">
        <v>154</v>
      </c>
      <c r="AA129" s="5" t="s">
        <v>154</v>
      </c>
      <c r="AB129" s="6" t="str">
        <f t="shared" si="54"/>
        <v>－</v>
      </c>
      <c r="AC129" s="4">
        <v>3</v>
      </c>
      <c r="AD129" s="5" t="s">
        <v>154</v>
      </c>
      <c r="AE129" s="6">
        <f t="shared" si="55"/>
        <v>3</v>
      </c>
      <c r="AF129" s="4" t="s">
        <v>154</v>
      </c>
      <c r="AG129" s="5" t="s">
        <v>154</v>
      </c>
      <c r="AH129" s="6" t="str">
        <f t="shared" si="56"/>
        <v>－</v>
      </c>
      <c r="AI129" s="4" t="s">
        <v>154</v>
      </c>
      <c r="AJ129" s="5" t="s">
        <v>154</v>
      </c>
      <c r="AK129" s="6" t="str">
        <f t="shared" si="57"/>
        <v>－</v>
      </c>
      <c r="AL129" s="4" t="s">
        <v>154</v>
      </c>
      <c r="AM129" s="5" t="s">
        <v>154</v>
      </c>
      <c r="AN129" s="6" t="str">
        <f t="shared" si="58"/>
        <v>－</v>
      </c>
      <c r="AO129" s="4" t="s">
        <v>154</v>
      </c>
      <c r="AP129" s="5" t="s">
        <v>154</v>
      </c>
      <c r="AQ129" s="6" t="str">
        <f t="shared" si="59"/>
        <v>－</v>
      </c>
      <c r="AR129" s="4" t="s">
        <v>154</v>
      </c>
      <c r="AS129" s="5" t="s">
        <v>154</v>
      </c>
      <c r="AT129" s="6" t="str">
        <f t="shared" si="68"/>
        <v>－</v>
      </c>
      <c r="AU129" s="4" t="s">
        <v>154</v>
      </c>
      <c r="AV129" s="5" t="s">
        <v>154</v>
      </c>
      <c r="AW129" s="6" t="str">
        <f t="shared" si="69"/>
        <v>－</v>
      </c>
      <c r="AX129" s="4">
        <v>1</v>
      </c>
      <c r="AY129" s="5">
        <v>1</v>
      </c>
      <c r="AZ129" s="6">
        <f t="shared" si="70"/>
        <v>2</v>
      </c>
      <c r="BA129" s="4"/>
      <c r="BB129" s="5"/>
      <c r="BC129" s="6"/>
      <c r="BD129" s="4">
        <f t="shared" si="64"/>
        <v>239105</v>
      </c>
      <c r="BE129" s="5">
        <f t="shared" si="65"/>
        <v>1043</v>
      </c>
      <c r="BF129" s="6">
        <f t="shared" si="63"/>
        <v>240148</v>
      </c>
    </row>
    <row r="130" spans="1:58" s="27" customFormat="1" ht="12.75" customHeight="1" x14ac:dyDescent="0.15">
      <c r="A130" s="47"/>
      <c r="B130" s="76"/>
      <c r="C130" s="45" t="s">
        <v>27</v>
      </c>
      <c r="D130" s="37"/>
      <c r="E130" s="4">
        <f>IF(SUM(E128:E129)=0,"－",SUM(E128:E129))</f>
        <v>708252</v>
      </c>
      <c r="F130" s="5">
        <f t="shared" ref="F130:AZ130" si="77">IF(SUM(F128:F129)=0,"－",SUM(F128:F129))</f>
        <v>3928</v>
      </c>
      <c r="G130" s="6">
        <f t="shared" si="36"/>
        <v>712180</v>
      </c>
      <c r="H130" s="4">
        <f t="shared" si="77"/>
        <v>1</v>
      </c>
      <c r="I130" s="5" t="str">
        <f t="shared" si="77"/>
        <v>－</v>
      </c>
      <c r="J130" s="6">
        <f t="shared" si="77"/>
        <v>1</v>
      </c>
      <c r="K130" s="4">
        <f t="shared" si="77"/>
        <v>136</v>
      </c>
      <c r="L130" s="5">
        <f t="shared" si="77"/>
        <v>5</v>
      </c>
      <c r="M130" s="6">
        <f t="shared" si="77"/>
        <v>141</v>
      </c>
      <c r="N130" s="4" t="str">
        <f t="shared" si="77"/>
        <v>－</v>
      </c>
      <c r="O130" s="5" t="str">
        <f t="shared" si="77"/>
        <v>－</v>
      </c>
      <c r="P130" s="6" t="str">
        <f t="shared" si="77"/>
        <v>－</v>
      </c>
      <c r="Q130" s="4">
        <f t="shared" si="77"/>
        <v>821</v>
      </c>
      <c r="R130" s="5">
        <f t="shared" si="77"/>
        <v>12</v>
      </c>
      <c r="S130" s="6">
        <f t="shared" si="77"/>
        <v>833</v>
      </c>
      <c r="T130" s="4">
        <f t="shared" si="77"/>
        <v>35</v>
      </c>
      <c r="U130" s="5" t="str">
        <f t="shared" si="77"/>
        <v>－</v>
      </c>
      <c r="V130" s="6">
        <f t="shared" si="77"/>
        <v>35</v>
      </c>
      <c r="W130" s="4" t="str">
        <f t="shared" si="77"/>
        <v>－</v>
      </c>
      <c r="X130" s="5" t="str">
        <f t="shared" si="77"/>
        <v>－</v>
      </c>
      <c r="Y130" s="6" t="str">
        <f t="shared" si="77"/>
        <v>－</v>
      </c>
      <c r="Z130" s="4" t="str">
        <f t="shared" si="77"/>
        <v>－</v>
      </c>
      <c r="AA130" s="5" t="str">
        <f t="shared" si="77"/>
        <v>－</v>
      </c>
      <c r="AB130" s="6" t="str">
        <f t="shared" si="77"/>
        <v>－</v>
      </c>
      <c r="AC130" s="4">
        <f t="shared" si="77"/>
        <v>71</v>
      </c>
      <c r="AD130" s="5">
        <f t="shared" si="77"/>
        <v>5</v>
      </c>
      <c r="AE130" s="6">
        <f t="shared" si="77"/>
        <v>76</v>
      </c>
      <c r="AF130" s="4" t="str">
        <f t="shared" si="77"/>
        <v>－</v>
      </c>
      <c r="AG130" s="5" t="str">
        <f t="shared" si="77"/>
        <v>－</v>
      </c>
      <c r="AH130" s="6" t="str">
        <f t="shared" si="77"/>
        <v>－</v>
      </c>
      <c r="AI130" s="4" t="str">
        <f t="shared" si="77"/>
        <v>－</v>
      </c>
      <c r="AJ130" s="5" t="str">
        <f t="shared" si="77"/>
        <v>－</v>
      </c>
      <c r="AK130" s="6" t="str">
        <f t="shared" si="77"/>
        <v>－</v>
      </c>
      <c r="AL130" s="4" t="str">
        <f t="shared" si="77"/>
        <v>－</v>
      </c>
      <c r="AM130" s="5" t="str">
        <f t="shared" si="77"/>
        <v>－</v>
      </c>
      <c r="AN130" s="6" t="str">
        <f t="shared" si="77"/>
        <v>－</v>
      </c>
      <c r="AO130" s="4" t="str">
        <f t="shared" si="77"/>
        <v>－</v>
      </c>
      <c r="AP130" s="5" t="str">
        <f t="shared" si="77"/>
        <v>－</v>
      </c>
      <c r="AQ130" s="6" t="str">
        <f t="shared" si="77"/>
        <v>－</v>
      </c>
      <c r="AR130" s="4" t="str">
        <f t="shared" si="77"/>
        <v>－</v>
      </c>
      <c r="AS130" s="5" t="str">
        <f t="shared" si="77"/>
        <v>－</v>
      </c>
      <c r="AT130" s="6" t="str">
        <f t="shared" si="77"/>
        <v>－</v>
      </c>
      <c r="AU130" s="4" t="str">
        <f t="shared" si="77"/>
        <v>－</v>
      </c>
      <c r="AV130" s="5" t="str">
        <f t="shared" si="77"/>
        <v>－</v>
      </c>
      <c r="AW130" s="6" t="str">
        <f t="shared" si="77"/>
        <v>－</v>
      </c>
      <c r="AX130" s="4">
        <f t="shared" si="77"/>
        <v>15</v>
      </c>
      <c r="AY130" s="5">
        <f t="shared" si="77"/>
        <v>1</v>
      </c>
      <c r="AZ130" s="6">
        <f t="shared" si="77"/>
        <v>16</v>
      </c>
      <c r="BA130" s="4"/>
      <c r="BB130" s="5"/>
      <c r="BC130" s="6"/>
      <c r="BD130" s="4">
        <f>IF(SUM(BD128:BD129)=0,"－",SUM(BD128:BD129))</f>
        <v>709331</v>
      </c>
      <c r="BE130" s="5">
        <f>IF(SUM(BE128:BE129)=0,"－",SUM(BE128:BE129))</f>
        <v>3951</v>
      </c>
      <c r="BF130" s="6">
        <f>IF(SUM(BF128:BF129)=0,"－",SUM(BF128:BF129))</f>
        <v>713282</v>
      </c>
    </row>
    <row r="131" spans="1:58" s="27" customFormat="1" ht="12.75" customHeight="1" x14ac:dyDescent="0.15">
      <c r="A131" s="47"/>
      <c r="B131" s="54" t="s">
        <v>12</v>
      </c>
      <c r="C131" s="45" t="s">
        <v>91</v>
      </c>
      <c r="D131" s="37"/>
      <c r="E131" s="4">
        <v>499560</v>
      </c>
      <c r="F131" s="5">
        <v>4604</v>
      </c>
      <c r="G131" s="6">
        <f t="shared" si="36"/>
        <v>504164</v>
      </c>
      <c r="H131" s="4" t="s">
        <v>154</v>
      </c>
      <c r="I131" s="5" t="s">
        <v>154</v>
      </c>
      <c r="J131" s="6" t="str">
        <f t="shared" si="48"/>
        <v>－</v>
      </c>
      <c r="K131" s="4">
        <v>107</v>
      </c>
      <c r="L131" s="5">
        <v>1</v>
      </c>
      <c r="M131" s="6">
        <f t="shared" si="49"/>
        <v>108</v>
      </c>
      <c r="N131" s="4" t="s">
        <v>154</v>
      </c>
      <c r="O131" s="5" t="s">
        <v>154</v>
      </c>
      <c r="P131" s="6" t="str">
        <f t="shared" si="50"/>
        <v>－</v>
      </c>
      <c r="Q131" s="4">
        <v>311</v>
      </c>
      <c r="R131" s="5">
        <v>4</v>
      </c>
      <c r="S131" s="6">
        <f t="shared" si="51"/>
        <v>315</v>
      </c>
      <c r="T131" s="4">
        <v>18</v>
      </c>
      <c r="U131" s="5">
        <v>2</v>
      </c>
      <c r="V131" s="6">
        <f t="shared" si="52"/>
        <v>20</v>
      </c>
      <c r="W131" s="4" t="s">
        <v>154</v>
      </c>
      <c r="X131" s="5" t="s">
        <v>154</v>
      </c>
      <c r="Y131" s="6" t="str">
        <f t="shared" si="53"/>
        <v>－</v>
      </c>
      <c r="Z131" s="4" t="s">
        <v>154</v>
      </c>
      <c r="AA131" s="5" t="s">
        <v>154</v>
      </c>
      <c r="AB131" s="6" t="str">
        <f t="shared" si="54"/>
        <v>－</v>
      </c>
      <c r="AC131" s="4">
        <v>14</v>
      </c>
      <c r="AD131" s="5">
        <v>16</v>
      </c>
      <c r="AE131" s="6">
        <f t="shared" si="55"/>
        <v>30</v>
      </c>
      <c r="AF131" s="4" t="s">
        <v>154</v>
      </c>
      <c r="AG131" s="5" t="s">
        <v>154</v>
      </c>
      <c r="AH131" s="6" t="str">
        <f t="shared" si="56"/>
        <v>－</v>
      </c>
      <c r="AI131" s="4" t="s">
        <v>154</v>
      </c>
      <c r="AJ131" s="5" t="s">
        <v>154</v>
      </c>
      <c r="AK131" s="6" t="str">
        <f t="shared" si="57"/>
        <v>－</v>
      </c>
      <c r="AL131" s="4" t="s">
        <v>154</v>
      </c>
      <c r="AM131" s="5" t="s">
        <v>154</v>
      </c>
      <c r="AN131" s="6" t="str">
        <f t="shared" si="58"/>
        <v>－</v>
      </c>
      <c r="AO131" s="4" t="s">
        <v>154</v>
      </c>
      <c r="AP131" s="5" t="s">
        <v>154</v>
      </c>
      <c r="AQ131" s="6" t="str">
        <f t="shared" si="59"/>
        <v>－</v>
      </c>
      <c r="AR131" s="4" t="s">
        <v>154</v>
      </c>
      <c r="AS131" s="5" t="s">
        <v>154</v>
      </c>
      <c r="AT131" s="6" t="str">
        <f t="shared" si="68"/>
        <v>－</v>
      </c>
      <c r="AU131" s="4" t="s">
        <v>154</v>
      </c>
      <c r="AV131" s="5" t="s">
        <v>154</v>
      </c>
      <c r="AW131" s="6" t="str">
        <f t="shared" si="69"/>
        <v>－</v>
      </c>
      <c r="AX131" s="4">
        <v>4</v>
      </c>
      <c r="AY131" s="5" t="s">
        <v>154</v>
      </c>
      <c r="AZ131" s="6">
        <f t="shared" si="70"/>
        <v>4</v>
      </c>
      <c r="BA131" s="4"/>
      <c r="BB131" s="5"/>
      <c r="BC131" s="6"/>
      <c r="BD131" s="4">
        <f t="shared" si="64"/>
        <v>500014</v>
      </c>
      <c r="BE131" s="5">
        <f t="shared" si="65"/>
        <v>4627</v>
      </c>
      <c r="BF131" s="6">
        <f t="shared" si="63"/>
        <v>504641</v>
      </c>
    </row>
    <row r="132" spans="1:58" s="27" customFormat="1" ht="12.75" customHeight="1" x14ac:dyDescent="0.15">
      <c r="A132" s="47"/>
      <c r="B132" s="54"/>
      <c r="C132" s="45" t="s">
        <v>92</v>
      </c>
      <c r="D132" s="37"/>
      <c r="E132" s="4">
        <v>299793</v>
      </c>
      <c r="F132" s="5">
        <v>1548</v>
      </c>
      <c r="G132" s="6">
        <f t="shared" si="36"/>
        <v>301341</v>
      </c>
      <c r="H132" s="4" t="s">
        <v>154</v>
      </c>
      <c r="I132" s="5" t="s">
        <v>154</v>
      </c>
      <c r="J132" s="6" t="str">
        <f t="shared" si="48"/>
        <v>－</v>
      </c>
      <c r="K132" s="4">
        <v>89</v>
      </c>
      <c r="L132" s="5">
        <v>2</v>
      </c>
      <c r="M132" s="6">
        <f t="shared" si="49"/>
        <v>91</v>
      </c>
      <c r="N132" s="4" t="s">
        <v>154</v>
      </c>
      <c r="O132" s="5" t="s">
        <v>154</v>
      </c>
      <c r="P132" s="6" t="str">
        <f t="shared" si="50"/>
        <v>－</v>
      </c>
      <c r="Q132" s="4">
        <v>169</v>
      </c>
      <c r="R132" s="5">
        <v>3</v>
      </c>
      <c r="S132" s="6">
        <f t="shared" si="51"/>
        <v>172</v>
      </c>
      <c r="T132" s="4">
        <v>10</v>
      </c>
      <c r="U132" s="5" t="s">
        <v>154</v>
      </c>
      <c r="V132" s="6">
        <f t="shared" si="52"/>
        <v>10</v>
      </c>
      <c r="W132" s="4" t="s">
        <v>154</v>
      </c>
      <c r="X132" s="5" t="s">
        <v>154</v>
      </c>
      <c r="Y132" s="6" t="str">
        <f t="shared" si="53"/>
        <v>－</v>
      </c>
      <c r="Z132" s="4" t="s">
        <v>154</v>
      </c>
      <c r="AA132" s="5" t="s">
        <v>154</v>
      </c>
      <c r="AB132" s="6" t="str">
        <f t="shared" si="54"/>
        <v>－</v>
      </c>
      <c r="AC132" s="4">
        <v>12</v>
      </c>
      <c r="AD132" s="5">
        <v>1</v>
      </c>
      <c r="AE132" s="6">
        <f t="shared" si="55"/>
        <v>13</v>
      </c>
      <c r="AF132" s="4" t="s">
        <v>154</v>
      </c>
      <c r="AG132" s="5" t="s">
        <v>154</v>
      </c>
      <c r="AH132" s="6" t="str">
        <f t="shared" si="56"/>
        <v>－</v>
      </c>
      <c r="AI132" s="4" t="s">
        <v>154</v>
      </c>
      <c r="AJ132" s="5" t="s">
        <v>154</v>
      </c>
      <c r="AK132" s="6" t="str">
        <f t="shared" si="57"/>
        <v>－</v>
      </c>
      <c r="AL132" s="4" t="s">
        <v>154</v>
      </c>
      <c r="AM132" s="5" t="s">
        <v>154</v>
      </c>
      <c r="AN132" s="6" t="str">
        <f t="shared" si="58"/>
        <v>－</v>
      </c>
      <c r="AO132" s="4" t="s">
        <v>154</v>
      </c>
      <c r="AP132" s="5" t="s">
        <v>154</v>
      </c>
      <c r="AQ132" s="6" t="str">
        <f t="shared" si="59"/>
        <v>－</v>
      </c>
      <c r="AR132" s="4" t="s">
        <v>154</v>
      </c>
      <c r="AS132" s="5" t="s">
        <v>154</v>
      </c>
      <c r="AT132" s="6" t="str">
        <f t="shared" si="68"/>
        <v>－</v>
      </c>
      <c r="AU132" s="4" t="s">
        <v>154</v>
      </c>
      <c r="AV132" s="5" t="s">
        <v>154</v>
      </c>
      <c r="AW132" s="6" t="str">
        <f t="shared" si="69"/>
        <v>－</v>
      </c>
      <c r="AX132" s="4">
        <v>13</v>
      </c>
      <c r="AY132" s="5" t="s">
        <v>154</v>
      </c>
      <c r="AZ132" s="6">
        <f t="shared" si="70"/>
        <v>13</v>
      </c>
      <c r="BA132" s="4"/>
      <c r="BB132" s="5"/>
      <c r="BC132" s="6"/>
      <c r="BD132" s="4">
        <f t="shared" si="64"/>
        <v>300086</v>
      </c>
      <c r="BE132" s="5">
        <f t="shared" si="65"/>
        <v>1554</v>
      </c>
      <c r="BF132" s="6">
        <f t="shared" si="63"/>
        <v>301640</v>
      </c>
    </row>
    <row r="133" spans="1:58" s="27" customFormat="1" ht="12.75" customHeight="1" x14ac:dyDescent="0.15">
      <c r="A133" s="47"/>
      <c r="B133" s="69" t="s">
        <v>37</v>
      </c>
      <c r="C133" s="45" t="s">
        <v>152</v>
      </c>
      <c r="D133" s="37"/>
      <c r="E133" s="4">
        <v>403933</v>
      </c>
      <c r="F133" s="5">
        <v>1758</v>
      </c>
      <c r="G133" s="6">
        <f t="shared" ref="G133:G154" si="78">IF(SUM(E133:F133)=0,"－",SUM(E133:F133))</f>
        <v>405691</v>
      </c>
      <c r="H133" s="4" t="s">
        <v>154</v>
      </c>
      <c r="I133" s="5" t="s">
        <v>154</v>
      </c>
      <c r="J133" s="6" t="str">
        <f t="shared" si="48"/>
        <v>－</v>
      </c>
      <c r="K133" s="4">
        <v>66</v>
      </c>
      <c r="L133" s="5">
        <v>7</v>
      </c>
      <c r="M133" s="6">
        <f t="shared" si="49"/>
        <v>73</v>
      </c>
      <c r="N133" s="4" t="s">
        <v>154</v>
      </c>
      <c r="O133" s="5" t="s">
        <v>154</v>
      </c>
      <c r="P133" s="6" t="str">
        <f t="shared" si="50"/>
        <v>－</v>
      </c>
      <c r="Q133" s="4">
        <v>238</v>
      </c>
      <c r="R133" s="5">
        <v>3</v>
      </c>
      <c r="S133" s="6">
        <f t="shared" si="51"/>
        <v>241</v>
      </c>
      <c r="T133" s="4">
        <v>17</v>
      </c>
      <c r="U133" s="5">
        <v>2</v>
      </c>
      <c r="V133" s="6">
        <f t="shared" si="52"/>
        <v>19</v>
      </c>
      <c r="W133" s="4" t="s">
        <v>154</v>
      </c>
      <c r="X133" s="5" t="s">
        <v>154</v>
      </c>
      <c r="Y133" s="6" t="str">
        <f t="shared" si="53"/>
        <v>－</v>
      </c>
      <c r="Z133" s="4" t="s">
        <v>154</v>
      </c>
      <c r="AA133" s="5" t="s">
        <v>154</v>
      </c>
      <c r="AB133" s="6" t="str">
        <f t="shared" si="54"/>
        <v>－</v>
      </c>
      <c r="AC133" s="4">
        <v>16</v>
      </c>
      <c r="AD133" s="5" t="s">
        <v>154</v>
      </c>
      <c r="AE133" s="6">
        <f t="shared" si="55"/>
        <v>16</v>
      </c>
      <c r="AF133" s="4" t="s">
        <v>154</v>
      </c>
      <c r="AG133" s="5" t="s">
        <v>154</v>
      </c>
      <c r="AH133" s="6" t="str">
        <f t="shared" si="56"/>
        <v>－</v>
      </c>
      <c r="AI133" s="4" t="s">
        <v>154</v>
      </c>
      <c r="AJ133" s="5" t="s">
        <v>154</v>
      </c>
      <c r="AK133" s="6" t="str">
        <f t="shared" si="57"/>
        <v>－</v>
      </c>
      <c r="AL133" s="4" t="s">
        <v>154</v>
      </c>
      <c r="AM133" s="5" t="s">
        <v>154</v>
      </c>
      <c r="AN133" s="6" t="str">
        <f t="shared" si="58"/>
        <v>－</v>
      </c>
      <c r="AO133" s="4" t="s">
        <v>154</v>
      </c>
      <c r="AP133" s="5" t="s">
        <v>154</v>
      </c>
      <c r="AQ133" s="6" t="str">
        <f t="shared" si="59"/>
        <v>－</v>
      </c>
      <c r="AR133" s="4" t="s">
        <v>154</v>
      </c>
      <c r="AS133" s="5" t="s">
        <v>154</v>
      </c>
      <c r="AT133" s="6" t="str">
        <f t="shared" si="68"/>
        <v>－</v>
      </c>
      <c r="AU133" s="4" t="s">
        <v>154</v>
      </c>
      <c r="AV133" s="5" t="s">
        <v>154</v>
      </c>
      <c r="AW133" s="6" t="str">
        <f t="shared" si="69"/>
        <v>－</v>
      </c>
      <c r="AX133" s="4">
        <v>4</v>
      </c>
      <c r="AY133" s="5">
        <v>13</v>
      </c>
      <c r="AZ133" s="6">
        <f t="shared" si="70"/>
        <v>17</v>
      </c>
      <c r="BA133" s="4"/>
      <c r="BB133" s="5"/>
      <c r="BC133" s="6"/>
      <c r="BD133" s="4">
        <f t="shared" si="64"/>
        <v>404274</v>
      </c>
      <c r="BE133" s="5">
        <f t="shared" si="65"/>
        <v>1783</v>
      </c>
      <c r="BF133" s="6">
        <f t="shared" si="63"/>
        <v>406057</v>
      </c>
    </row>
    <row r="134" spans="1:58" s="27" customFormat="1" ht="12.75" customHeight="1" x14ac:dyDescent="0.15">
      <c r="A134" s="47"/>
      <c r="B134" s="70"/>
      <c r="C134" s="45" t="s">
        <v>153</v>
      </c>
      <c r="D134" s="37"/>
      <c r="E134" s="4">
        <v>87367</v>
      </c>
      <c r="F134" s="5">
        <v>465</v>
      </c>
      <c r="G134" s="6">
        <f t="shared" si="78"/>
        <v>87832</v>
      </c>
      <c r="H134" s="4" t="s">
        <v>154</v>
      </c>
      <c r="I134" s="5" t="s">
        <v>154</v>
      </c>
      <c r="J134" s="6" t="str">
        <f t="shared" si="48"/>
        <v>－</v>
      </c>
      <c r="K134" s="4">
        <v>21</v>
      </c>
      <c r="L134" s="5">
        <v>2</v>
      </c>
      <c r="M134" s="6">
        <f t="shared" si="49"/>
        <v>23</v>
      </c>
      <c r="N134" s="4" t="s">
        <v>154</v>
      </c>
      <c r="O134" s="5" t="s">
        <v>154</v>
      </c>
      <c r="P134" s="6" t="str">
        <f t="shared" si="50"/>
        <v>－</v>
      </c>
      <c r="Q134" s="4">
        <v>62</v>
      </c>
      <c r="R134" s="5">
        <v>1</v>
      </c>
      <c r="S134" s="6">
        <f t="shared" si="51"/>
        <v>63</v>
      </c>
      <c r="T134" s="4">
        <v>1</v>
      </c>
      <c r="U134" s="5" t="s">
        <v>154</v>
      </c>
      <c r="V134" s="6">
        <f t="shared" si="52"/>
        <v>1</v>
      </c>
      <c r="W134" s="4" t="s">
        <v>154</v>
      </c>
      <c r="X134" s="5" t="s">
        <v>154</v>
      </c>
      <c r="Y134" s="6" t="str">
        <f t="shared" si="53"/>
        <v>－</v>
      </c>
      <c r="Z134" s="4" t="s">
        <v>154</v>
      </c>
      <c r="AA134" s="5" t="s">
        <v>154</v>
      </c>
      <c r="AB134" s="6" t="str">
        <f t="shared" si="54"/>
        <v>－</v>
      </c>
      <c r="AC134" s="4">
        <v>6</v>
      </c>
      <c r="AD134" s="5" t="s">
        <v>154</v>
      </c>
      <c r="AE134" s="6">
        <f t="shared" si="55"/>
        <v>6</v>
      </c>
      <c r="AF134" s="4" t="s">
        <v>154</v>
      </c>
      <c r="AG134" s="5" t="s">
        <v>154</v>
      </c>
      <c r="AH134" s="6" t="str">
        <f t="shared" si="56"/>
        <v>－</v>
      </c>
      <c r="AI134" s="4" t="s">
        <v>154</v>
      </c>
      <c r="AJ134" s="5" t="s">
        <v>154</v>
      </c>
      <c r="AK134" s="6" t="str">
        <f t="shared" si="57"/>
        <v>－</v>
      </c>
      <c r="AL134" s="4" t="s">
        <v>154</v>
      </c>
      <c r="AM134" s="5" t="s">
        <v>154</v>
      </c>
      <c r="AN134" s="6" t="str">
        <f t="shared" si="58"/>
        <v>－</v>
      </c>
      <c r="AO134" s="4" t="s">
        <v>154</v>
      </c>
      <c r="AP134" s="5" t="s">
        <v>154</v>
      </c>
      <c r="AQ134" s="6" t="str">
        <f t="shared" si="59"/>
        <v>－</v>
      </c>
      <c r="AR134" s="4" t="s">
        <v>154</v>
      </c>
      <c r="AS134" s="5" t="s">
        <v>154</v>
      </c>
      <c r="AT134" s="6" t="str">
        <f t="shared" si="68"/>
        <v>－</v>
      </c>
      <c r="AU134" s="4" t="s">
        <v>154</v>
      </c>
      <c r="AV134" s="5" t="s">
        <v>154</v>
      </c>
      <c r="AW134" s="6" t="str">
        <f t="shared" si="69"/>
        <v>－</v>
      </c>
      <c r="AX134" s="4">
        <v>3</v>
      </c>
      <c r="AY134" s="5">
        <v>1</v>
      </c>
      <c r="AZ134" s="6">
        <f t="shared" si="70"/>
        <v>4</v>
      </c>
      <c r="BA134" s="4"/>
      <c r="BB134" s="5"/>
      <c r="BC134" s="6"/>
      <c r="BD134" s="4">
        <f t="shared" si="64"/>
        <v>87460</v>
      </c>
      <c r="BE134" s="5">
        <f t="shared" si="65"/>
        <v>469</v>
      </c>
      <c r="BF134" s="6">
        <f t="shared" si="63"/>
        <v>87929</v>
      </c>
    </row>
    <row r="135" spans="1:58" s="27" customFormat="1" ht="12.75" customHeight="1" x14ac:dyDescent="0.15">
      <c r="A135" s="47"/>
      <c r="B135" s="94"/>
      <c r="C135" s="88" t="s">
        <v>27</v>
      </c>
      <c r="D135" s="51"/>
      <c r="E135" s="7">
        <f>IF(SUM(E133:E134)=0,"－",SUM(E133:E134))</f>
        <v>491300</v>
      </c>
      <c r="F135" s="8">
        <f t="shared" ref="F135:AZ135" si="79">IF(SUM(F133:F134)=0,"－",SUM(F133:F134))</f>
        <v>2223</v>
      </c>
      <c r="G135" s="9">
        <f t="shared" si="78"/>
        <v>493523</v>
      </c>
      <c r="H135" s="7" t="str">
        <f t="shared" si="79"/>
        <v>－</v>
      </c>
      <c r="I135" s="8" t="str">
        <f t="shared" si="79"/>
        <v>－</v>
      </c>
      <c r="J135" s="9" t="str">
        <f t="shared" si="79"/>
        <v>－</v>
      </c>
      <c r="K135" s="7">
        <f t="shared" si="79"/>
        <v>87</v>
      </c>
      <c r="L135" s="8">
        <f t="shared" si="79"/>
        <v>9</v>
      </c>
      <c r="M135" s="9">
        <f t="shared" si="79"/>
        <v>96</v>
      </c>
      <c r="N135" s="7" t="str">
        <f t="shared" si="79"/>
        <v>－</v>
      </c>
      <c r="O135" s="8" t="str">
        <f t="shared" si="79"/>
        <v>－</v>
      </c>
      <c r="P135" s="9" t="str">
        <f t="shared" si="79"/>
        <v>－</v>
      </c>
      <c r="Q135" s="7">
        <f t="shared" si="79"/>
        <v>300</v>
      </c>
      <c r="R135" s="8">
        <f t="shared" si="79"/>
        <v>4</v>
      </c>
      <c r="S135" s="9">
        <f t="shared" si="79"/>
        <v>304</v>
      </c>
      <c r="T135" s="7">
        <f t="shared" si="79"/>
        <v>18</v>
      </c>
      <c r="U135" s="8">
        <f t="shared" si="79"/>
        <v>2</v>
      </c>
      <c r="V135" s="9">
        <f t="shared" si="79"/>
        <v>20</v>
      </c>
      <c r="W135" s="7" t="str">
        <f t="shared" si="79"/>
        <v>－</v>
      </c>
      <c r="X135" s="8" t="str">
        <f t="shared" si="79"/>
        <v>－</v>
      </c>
      <c r="Y135" s="9" t="str">
        <f t="shared" si="79"/>
        <v>－</v>
      </c>
      <c r="Z135" s="7" t="str">
        <f t="shared" si="79"/>
        <v>－</v>
      </c>
      <c r="AA135" s="8" t="str">
        <f t="shared" si="79"/>
        <v>－</v>
      </c>
      <c r="AB135" s="9" t="str">
        <f t="shared" si="79"/>
        <v>－</v>
      </c>
      <c r="AC135" s="7">
        <f t="shared" si="79"/>
        <v>22</v>
      </c>
      <c r="AD135" s="8" t="str">
        <f t="shared" si="79"/>
        <v>－</v>
      </c>
      <c r="AE135" s="9">
        <f t="shared" si="79"/>
        <v>22</v>
      </c>
      <c r="AF135" s="7" t="str">
        <f t="shared" si="79"/>
        <v>－</v>
      </c>
      <c r="AG135" s="8" t="str">
        <f t="shared" si="79"/>
        <v>－</v>
      </c>
      <c r="AH135" s="9" t="str">
        <f t="shared" si="79"/>
        <v>－</v>
      </c>
      <c r="AI135" s="7" t="str">
        <f t="shared" si="79"/>
        <v>－</v>
      </c>
      <c r="AJ135" s="8" t="str">
        <f t="shared" si="79"/>
        <v>－</v>
      </c>
      <c r="AK135" s="9" t="str">
        <f t="shared" si="79"/>
        <v>－</v>
      </c>
      <c r="AL135" s="7" t="str">
        <f t="shared" si="79"/>
        <v>－</v>
      </c>
      <c r="AM135" s="8" t="str">
        <f t="shared" si="79"/>
        <v>－</v>
      </c>
      <c r="AN135" s="9" t="str">
        <f t="shared" si="79"/>
        <v>－</v>
      </c>
      <c r="AO135" s="7" t="str">
        <f t="shared" si="79"/>
        <v>－</v>
      </c>
      <c r="AP135" s="8" t="str">
        <f t="shared" si="79"/>
        <v>－</v>
      </c>
      <c r="AQ135" s="9" t="str">
        <f t="shared" si="79"/>
        <v>－</v>
      </c>
      <c r="AR135" s="7" t="str">
        <f t="shared" si="79"/>
        <v>－</v>
      </c>
      <c r="AS135" s="8" t="str">
        <f t="shared" si="79"/>
        <v>－</v>
      </c>
      <c r="AT135" s="9" t="str">
        <f t="shared" si="79"/>
        <v>－</v>
      </c>
      <c r="AU135" s="7" t="str">
        <f t="shared" si="79"/>
        <v>－</v>
      </c>
      <c r="AV135" s="8" t="str">
        <f t="shared" si="79"/>
        <v>－</v>
      </c>
      <c r="AW135" s="9" t="str">
        <f t="shared" si="79"/>
        <v>－</v>
      </c>
      <c r="AX135" s="7">
        <f t="shared" si="79"/>
        <v>7</v>
      </c>
      <c r="AY135" s="8">
        <f t="shared" si="79"/>
        <v>14</v>
      </c>
      <c r="AZ135" s="9">
        <f t="shared" si="79"/>
        <v>21</v>
      </c>
      <c r="BA135" s="7"/>
      <c r="BB135" s="8"/>
      <c r="BC135" s="9"/>
      <c r="BD135" s="7">
        <f>IF(SUM(BD133:BD134)=0,"－",SUM(BD133:BD134))</f>
        <v>491734</v>
      </c>
      <c r="BE135" s="8">
        <f>IF(SUM(BE133:BE134)=0,"－",SUM(BE133:BE134))</f>
        <v>2252</v>
      </c>
      <c r="BF135" s="9">
        <f>IF(SUM(BF133:BF134)=0,"－",SUM(BF133:BF134))</f>
        <v>493986</v>
      </c>
    </row>
    <row r="136" spans="1:58" s="27" customFormat="1" ht="12.75" customHeight="1" x14ac:dyDescent="0.15">
      <c r="A136" s="48"/>
      <c r="B136" s="42" t="s">
        <v>47</v>
      </c>
      <c r="C136" s="43"/>
      <c r="D136" s="44"/>
      <c r="E136" s="10">
        <f>IF(SUM(E126:E129,E131:E134)=0,"－",SUM(E126:E129,E131:E134))</f>
        <v>2522244</v>
      </c>
      <c r="F136" s="11">
        <f t="shared" ref="F136:AZ136" si="80">IF(SUM(F126:F129,F131:F134)=0,"－",SUM(F126:F129,F131:F134))</f>
        <v>14782</v>
      </c>
      <c r="G136" s="12">
        <f t="shared" si="78"/>
        <v>2537026</v>
      </c>
      <c r="H136" s="10">
        <f t="shared" si="80"/>
        <v>3</v>
      </c>
      <c r="I136" s="11" t="str">
        <f t="shared" si="80"/>
        <v>－</v>
      </c>
      <c r="J136" s="12">
        <f t="shared" si="80"/>
        <v>3</v>
      </c>
      <c r="K136" s="10">
        <f t="shared" si="80"/>
        <v>569</v>
      </c>
      <c r="L136" s="11">
        <f t="shared" si="80"/>
        <v>17</v>
      </c>
      <c r="M136" s="12">
        <f t="shared" si="80"/>
        <v>586</v>
      </c>
      <c r="N136" s="10" t="str">
        <f t="shared" si="80"/>
        <v>－</v>
      </c>
      <c r="O136" s="11" t="str">
        <f t="shared" si="80"/>
        <v>－</v>
      </c>
      <c r="P136" s="12" t="str">
        <f t="shared" si="80"/>
        <v>－</v>
      </c>
      <c r="Q136" s="10">
        <f t="shared" si="80"/>
        <v>1876</v>
      </c>
      <c r="R136" s="11">
        <f t="shared" si="80"/>
        <v>30</v>
      </c>
      <c r="S136" s="12">
        <f t="shared" si="80"/>
        <v>1906</v>
      </c>
      <c r="T136" s="10">
        <f t="shared" si="80"/>
        <v>121</v>
      </c>
      <c r="U136" s="11">
        <f t="shared" si="80"/>
        <v>4</v>
      </c>
      <c r="V136" s="12">
        <f t="shared" si="80"/>
        <v>125</v>
      </c>
      <c r="W136" s="10" t="str">
        <f t="shared" si="80"/>
        <v>－</v>
      </c>
      <c r="X136" s="11" t="str">
        <f t="shared" si="80"/>
        <v>－</v>
      </c>
      <c r="Y136" s="12" t="str">
        <f t="shared" si="80"/>
        <v>－</v>
      </c>
      <c r="Z136" s="10" t="str">
        <f t="shared" si="80"/>
        <v>－</v>
      </c>
      <c r="AA136" s="11" t="str">
        <f t="shared" si="80"/>
        <v>－</v>
      </c>
      <c r="AB136" s="12" t="str">
        <f t="shared" si="80"/>
        <v>－</v>
      </c>
      <c r="AC136" s="10">
        <f t="shared" si="80"/>
        <v>153</v>
      </c>
      <c r="AD136" s="11">
        <f t="shared" si="80"/>
        <v>22</v>
      </c>
      <c r="AE136" s="12">
        <f t="shared" si="80"/>
        <v>175</v>
      </c>
      <c r="AF136" s="10" t="str">
        <f t="shared" si="80"/>
        <v>－</v>
      </c>
      <c r="AG136" s="11" t="str">
        <f t="shared" si="80"/>
        <v>－</v>
      </c>
      <c r="AH136" s="12" t="str">
        <f t="shared" si="80"/>
        <v>－</v>
      </c>
      <c r="AI136" s="10" t="str">
        <f t="shared" si="80"/>
        <v>－</v>
      </c>
      <c r="AJ136" s="11" t="str">
        <f t="shared" si="80"/>
        <v>－</v>
      </c>
      <c r="AK136" s="12" t="str">
        <f t="shared" si="80"/>
        <v>－</v>
      </c>
      <c r="AL136" s="10" t="str">
        <f t="shared" si="80"/>
        <v>－</v>
      </c>
      <c r="AM136" s="11" t="str">
        <f t="shared" si="80"/>
        <v>－</v>
      </c>
      <c r="AN136" s="12" t="str">
        <f t="shared" si="80"/>
        <v>－</v>
      </c>
      <c r="AO136" s="10" t="str">
        <f t="shared" si="80"/>
        <v>－</v>
      </c>
      <c r="AP136" s="11" t="str">
        <f t="shared" si="80"/>
        <v>－</v>
      </c>
      <c r="AQ136" s="12" t="str">
        <f t="shared" si="80"/>
        <v>－</v>
      </c>
      <c r="AR136" s="10" t="str">
        <f t="shared" si="80"/>
        <v>－</v>
      </c>
      <c r="AS136" s="11" t="str">
        <f t="shared" si="80"/>
        <v>－</v>
      </c>
      <c r="AT136" s="12" t="str">
        <f t="shared" si="80"/>
        <v>－</v>
      </c>
      <c r="AU136" s="10" t="str">
        <f t="shared" si="80"/>
        <v>－</v>
      </c>
      <c r="AV136" s="11" t="str">
        <f t="shared" si="80"/>
        <v>－</v>
      </c>
      <c r="AW136" s="12" t="str">
        <f t="shared" si="80"/>
        <v>－</v>
      </c>
      <c r="AX136" s="10">
        <f t="shared" si="80"/>
        <v>52</v>
      </c>
      <c r="AY136" s="11">
        <f t="shared" si="80"/>
        <v>17</v>
      </c>
      <c r="AZ136" s="12">
        <f t="shared" si="80"/>
        <v>69</v>
      </c>
      <c r="BA136" s="10"/>
      <c r="BB136" s="11"/>
      <c r="BC136" s="12"/>
      <c r="BD136" s="10">
        <f>IF(SUM(BD126:BD129,BD131:BD134)=0,"－",SUM(BD126:BD129,BD131:BD134))</f>
        <v>2525018</v>
      </c>
      <c r="BE136" s="11">
        <f>IF(SUM(BE126:BE129,BE131:BE134)=0,"－",SUM(BE126:BE129,BE131:BE134))</f>
        <v>14872</v>
      </c>
      <c r="BF136" s="12">
        <f>IF(SUM(BF126:BF129,BF131:BF134)=0,"－",SUM(BF126:BF129,BF131:BF134))</f>
        <v>2539890</v>
      </c>
    </row>
    <row r="137" spans="1:58" s="27" customFormat="1" ht="12.75" customHeight="1" x14ac:dyDescent="0.15">
      <c r="A137" s="46" t="s">
        <v>93</v>
      </c>
      <c r="B137" s="77" t="s">
        <v>94</v>
      </c>
      <c r="C137" s="78"/>
      <c r="D137" s="62"/>
      <c r="E137" s="1">
        <v>293931</v>
      </c>
      <c r="F137" s="2">
        <v>1524</v>
      </c>
      <c r="G137" s="3">
        <f t="shared" si="78"/>
        <v>295455</v>
      </c>
      <c r="H137" s="1" t="s">
        <v>154</v>
      </c>
      <c r="I137" s="2" t="s">
        <v>154</v>
      </c>
      <c r="J137" s="3" t="str">
        <f t="shared" si="48"/>
        <v>－</v>
      </c>
      <c r="K137" s="1">
        <v>21</v>
      </c>
      <c r="L137" s="2" t="s">
        <v>154</v>
      </c>
      <c r="M137" s="3">
        <f t="shared" si="49"/>
        <v>21</v>
      </c>
      <c r="N137" s="1" t="s">
        <v>154</v>
      </c>
      <c r="O137" s="2" t="s">
        <v>154</v>
      </c>
      <c r="P137" s="3" t="str">
        <f t="shared" si="50"/>
        <v>－</v>
      </c>
      <c r="Q137" s="1">
        <v>147</v>
      </c>
      <c r="R137" s="2" t="s">
        <v>154</v>
      </c>
      <c r="S137" s="3">
        <f t="shared" si="51"/>
        <v>147</v>
      </c>
      <c r="T137" s="1">
        <v>5</v>
      </c>
      <c r="U137" s="2" t="s">
        <v>154</v>
      </c>
      <c r="V137" s="3">
        <f t="shared" si="52"/>
        <v>5</v>
      </c>
      <c r="W137" s="1" t="s">
        <v>154</v>
      </c>
      <c r="X137" s="2" t="s">
        <v>154</v>
      </c>
      <c r="Y137" s="3" t="str">
        <f t="shared" si="53"/>
        <v>－</v>
      </c>
      <c r="Z137" s="1" t="s">
        <v>154</v>
      </c>
      <c r="AA137" s="2" t="s">
        <v>154</v>
      </c>
      <c r="AB137" s="3" t="str">
        <f t="shared" si="54"/>
        <v>－</v>
      </c>
      <c r="AC137" s="1">
        <v>1</v>
      </c>
      <c r="AD137" s="2" t="s">
        <v>154</v>
      </c>
      <c r="AE137" s="3">
        <f t="shared" si="55"/>
        <v>1</v>
      </c>
      <c r="AF137" s="1" t="s">
        <v>154</v>
      </c>
      <c r="AG137" s="2" t="s">
        <v>154</v>
      </c>
      <c r="AH137" s="3" t="str">
        <f t="shared" si="56"/>
        <v>－</v>
      </c>
      <c r="AI137" s="1" t="s">
        <v>154</v>
      </c>
      <c r="AJ137" s="2" t="s">
        <v>154</v>
      </c>
      <c r="AK137" s="3" t="str">
        <f t="shared" si="57"/>
        <v>－</v>
      </c>
      <c r="AL137" s="1" t="s">
        <v>154</v>
      </c>
      <c r="AM137" s="2" t="s">
        <v>154</v>
      </c>
      <c r="AN137" s="3" t="str">
        <f t="shared" si="58"/>
        <v>－</v>
      </c>
      <c r="AO137" s="1" t="s">
        <v>154</v>
      </c>
      <c r="AP137" s="2" t="s">
        <v>154</v>
      </c>
      <c r="AQ137" s="3" t="str">
        <f t="shared" si="59"/>
        <v>－</v>
      </c>
      <c r="AR137" s="1" t="s">
        <v>154</v>
      </c>
      <c r="AS137" s="2" t="s">
        <v>154</v>
      </c>
      <c r="AT137" s="3" t="str">
        <f t="shared" si="68"/>
        <v>－</v>
      </c>
      <c r="AU137" s="1" t="s">
        <v>154</v>
      </c>
      <c r="AV137" s="2" t="s">
        <v>154</v>
      </c>
      <c r="AW137" s="3" t="str">
        <f t="shared" si="69"/>
        <v>－</v>
      </c>
      <c r="AX137" s="1">
        <v>1</v>
      </c>
      <c r="AY137" s="2">
        <v>2</v>
      </c>
      <c r="AZ137" s="3">
        <f t="shared" si="70"/>
        <v>3</v>
      </c>
      <c r="BA137" s="1"/>
      <c r="BB137" s="2"/>
      <c r="BC137" s="3"/>
      <c r="BD137" s="13">
        <f t="shared" si="64"/>
        <v>294106</v>
      </c>
      <c r="BE137" s="14">
        <f t="shared" si="65"/>
        <v>1526</v>
      </c>
      <c r="BF137" s="3">
        <f t="shared" si="63"/>
        <v>295632</v>
      </c>
    </row>
    <row r="138" spans="1:58" s="27" customFormat="1" ht="12.75" customHeight="1" x14ac:dyDescent="0.15">
      <c r="A138" s="47"/>
      <c r="B138" s="35" t="s">
        <v>95</v>
      </c>
      <c r="C138" s="36"/>
      <c r="D138" s="37"/>
      <c r="E138" s="4">
        <v>366887</v>
      </c>
      <c r="F138" s="5">
        <v>2262</v>
      </c>
      <c r="G138" s="6">
        <f t="shared" si="78"/>
        <v>369149</v>
      </c>
      <c r="H138" s="4" t="s">
        <v>154</v>
      </c>
      <c r="I138" s="5" t="s">
        <v>154</v>
      </c>
      <c r="J138" s="6" t="str">
        <f t="shared" si="48"/>
        <v>－</v>
      </c>
      <c r="K138" s="4">
        <v>39</v>
      </c>
      <c r="L138" s="5">
        <v>3</v>
      </c>
      <c r="M138" s="6">
        <f t="shared" si="49"/>
        <v>42</v>
      </c>
      <c r="N138" s="4" t="s">
        <v>154</v>
      </c>
      <c r="O138" s="5" t="s">
        <v>154</v>
      </c>
      <c r="P138" s="6" t="str">
        <f t="shared" si="50"/>
        <v>－</v>
      </c>
      <c r="Q138" s="4">
        <v>219</v>
      </c>
      <c r="R138" s="5">
        <v>2</v>
      </c>
      <c r="S138" s="6">
        <f t="shared" si="51"/>
        <v>221</v>
      </c>
      <c r="T138" s="4">
        <v>14</v>
      </c>
      <c r="U138" s="5" t="s">
        <v>154</v>
      </c>
      <c r="V138" s="6">
        <f t="shared" si="52"/>
        <v>14</v>
      </c>
      <c r="W138" s="4" t="s">
        <v>154</v>
      </c>
      <c r="X138" s="5" t="s">
        <v>154</v>
      </c>
      <c r="Y138" s="6" t="str">
        <f t="shared" si="53"/>
        <v>－</v>
      </c>
      <c r="Z138" s="4" t="s">
        <v>154</v>
      </c>
      <c r="AA138" s="5" t="s">
        <v>154</v>
      </c>
      <c r="AB138" s="6" t="str">
        <f t="shared" si="54"/>
        <v>－</v>
      </c>
      <c r="AC138" s="4">
        <v>30</v>
      </c>
      <c r="AD138" s="5">
        <v>14</v>
      </c>
      <c r="AE138" s="6">
        <f t="shared" si="55"/>
        <v>44</v>
      </c>
      <c r="AF138" s="4" t="s">
        <v>154</v>
      </c>
      <c r="AG138" s="5" t="s">
        <v>154</v>
      </c>
      <c r="AH138" s="6" t="str">
        <f t="shared" si="56"/>
        <v>－</v>
      </c>
      <c r="AI138" s="4" t="s">
        <v>154</v>
      </c>
      <c r="AJ138" s="5" t="s">
        <v>154</v>
      </c>
      <c r="AK138" s="6" t="str">
        <f t="shared" si="57"/>
        <v>－</v>
      </c>
      <c r="AL138" s="4" t="s">
        <v>154</v>
      </c>
      <c r="AM138" s="5" t="s">
        <v>154</v>
      </c>
      <c r="AN138" s="6" t="str">
        <f t="shared" si="58"/>
        <v>－</v>
      </c>
      <c r="AO138" s="4" t="s">
        <v>154</v>
      </c>
      <c r="AP138" s="5" t="s">
        <v>154</v>
      </c>
      <c r="AQ138" s="6" t="str">
        <f t="shared" si="59"/>
        <v>－</v>
      </c>
      <c r="AR138" s="4" t="s">
        <v>154</v>
      </c>
      <c r="AS138" s="5" t="s">
        <v>154</v>
      </c>
      <c r="AT138" s="6" t="str">
        <f t="shared" si="68"/>
        <v>－</v>
      </c>
      <c r="AU138" s="4" t="s">
        <v>154</v>
      </c>
      <c r="AV138" s="5" t="s">
        <v>154</v>
      </c>
      <c r="AW138" s="6" t="str">
        <f t="shared" si="69"/>
        <v>－</v>
      </c>
      <c r="AX138" s="4">
        <v>22</v>
      </c>
      <c r="AY138" s="5">
        <v>8</v>
      </c>
      <c r="AZ138" s="6">
        <f t="shared" si="70"/>
        <v>30</v>
      </c>
      <c r="BA138" s="4"/>
      <c r="BB138" s="5"/>
      <c r="BC138" s="6"/>
      <c r="BD138" s="4">
        <f t="shared" si="64"/>
        <v>367211</v>
      </c>
      <c r="BE138" s="5">
        <f t="shared" si="65"/>
        <v>2289</v>
      </c>
      <c r="BF138" s="6">
        <f t="shared" si="63"/>
        <v>369500</v>
      </c>
    </row>
    <row r="139" spans="1:58" s="27" customFormat="1" ht="12.75" customHeight="1" x14ac:dyDescent="0.15">
      <c r="A139" s="47"/>
      <c r="B139" s="35" t="s">
        <v>96</v>
      </c>
      <c r="C139" s="36"/>
      <c r="D139" s="37"/>
      <c r="E139" s="4">
        <v>506610</v>
      </c>
      <c r="F139" s="5">
        <v>3086</v>
      </c>
      <c r="G139" s="6">
        <f t="shared" si="78"/>
        <v>509696</v>
      </c>
      <c r="H139" s="4">
        <v>1</v>
      </c>
      <c r="I139" s="5" t="s">
        <v>154</v>
      </c>
      <c r="J139" s="6">
        <f t="shared" si="48"/>
        <v>1</v>
      </c>
      <c r="K139" s="4">
        <v>132</v>
      </c>
      <c r="L139" s="5">
        <v>2</v>
      </c>
      <c r="M139" s="6">
        <f t="shared" si="49"/>
        <v>134</v>
      </c>
      <c r="N139" s="4" t="s">
        <v>154</v>
      </c>
      <c r="O139" s="5" t="s">
        <v>154</v>
      </c>
      <c r="P139" s="6" t="str">
        <f t="shared" si="50"/>
        <v>－</v>
      </c>
      <c r="Q139" s="4">
        <v>190</v>
      </c>
      <c r="R139" s="5">
        <v>3</v>
      </c>
      <c r="S139" s="6">
        <f t="shared" si="51"/>
        <v>193</v>
      </c>
      <c r="T139" s="4">
        <v>32</v>
      </c>
      <c r="U139" s="5">
        <v>2</v>
      </c>
      <c r="V139" s="6">
        <f t="shared" si="52"/>
        <v>34</v>
      </c>
      <c r="W139" s="4" t="s">
        <v>154</v>
      </c>
      <c r="X139" s="5" t="s">
        <v>154</v>
      </c>
      <c r="Y139" s="6" t="str">
        <f t="shared" si="53"/>
        <v>－</v>
      </c>
      <c r="Z139" s="4" t="s">
        <v>154</v>
      </c>
      <c r="AA139" s="5" t="s">
        <v>154</v>
      </c>
      <c r="AB139" s="6" t="str">
        <f t="shared" si="54"/>
        <v>－</v>
      </c>
      <c r="AC139" s="4">
        <v>32</v>
      </c>
      <c r="AD139" s="5">
        <v>2</v>
      </c>
      <c r="AE139" s="6">
        <f t="shared" si="55"/>
        <v>34</v>
      </c>
      <c r="AF139" s="4" t="s">
        <v>154</v>
      </c>
      <c r="AG139" s="5" t="s">
        <v>154</v>
      </c>
      <c r="AH139" s="6" t="str">
        <f t="shared" si="56"/>
        <v>－</v>
      </c>
      <c r="AI139" s="4" t="s">
        <v>154</v>
      </c>
      <c r="AJ139" s="5" t="s">
        <v>154</v>
      </c>
      <c r="AK139" s="6" t="str">
        <f t="shared" si="57"/>
        <v>－</v>
      </c>
      <c r="AL139" s="4" t="s">
        <v>154</v>
      </c>
      <c r="AM139" s="5" t="s">
        <v>154</v>
      </c>
      <c r="AN139" s="6" t="str">
        <f t="shared" si="58"/>
        <v>－</v>
      </c>
      <c r="AO139" s="4" t="s">
        <v>154</v>
      </c>
      <c r="AP139" s="5" t="s">
        <v>154</v>
      </c>
      <c r="AQ139" s="6" t="str">
        <f t="shared" si="59"/>
        <v>－</v>
      </c>
      <c r="AR139" s="4" t="s">
        <v>154</v>
      </c>
      <c r="AS139" s="5" t="s">
        <v>154</v>
      </c>
      <c r="AT139" s="6" t="str">
        <f t="shared" si="68"/>
        <v>－</v>
      </c>
      <c r="AU139" s="4" t="s">
        <v>154</v>
      </c>
      <c r="AV139" s="5" t="s">
        <v>154</v>
      </c>
      <c r="AW139" s="6" t="str">
        <f t="shared" si="69"/>
        <v>－</v>
      </c>
      <c r="AX139" s="4">
        <v>49</v>
      </c>
      <c r="AY139" s="5">
        <v>9</v>
      </c>
      <c r="AZ139" s="6">
        <f t="shared" si="70"/>
        <v>58</v>
      </c>
      <c r="BA139" s="4"/>
      <c r="BB139" s="5"/>
      <c r="BC139" s="6"/>
      <c r="BD139" s="4">
        <f t="shared" si="64"/>
        <v>507046</v>
      </c>
      <c r="BE139" s="5">
        <f t="shared" si="65"/>
        <v>3104</v>
      </c>
      <c r="BF139" s="6">
        <f t="shared" si="63"/>
        <v>510150</v>
      </c>
    </row>
    <row r="140" spans="1:58" s="27" customFormat="1" ht="12.75" customHeight="1" x14ac:dyDescent="0.15">
      <c r="A140" s="47"/>
      <c r="B140" s="49" t="s">
        <v>97</v>
      </c>
      <c r="C140" s="50"/>
      <c r="D140" s="51"/>
      <c r="E140" s="7">
        <v>295885</v>
      </c>
      <c r="F140" s="8">
        <v>1393</v>
      </c>
      <c r="G140" s="9">
        <f t="shared" si="78"/>
        <v>297278</v>
      </c>
      <c r="H140" s="7" t="s">
        <v>154</v>
      </c>
      <c r="I140" s="8" t="s">
        <v>154</v>
      </c>
      <c r="J140" s="9" t="str">
        <f t="shared" si="48"/>
        <v>－</v>
      </c>
      <c r="K140" s="7">
        <v>124</v>
      </c>
      <c r="L140" s="8">
        <v>2</v>
      </c>
      <c r="M140" s="9">
        <f t="shared" si="49"/>
        <v>126</v>
      </c>
      <c r="N140" s="7" t="s">
        <v>154</v>
      </c>
      <c r="O140" s="8" t="s">
        <v>154</v>
      </c>
      <c r="P140" s="9" t="str">
        <f t="shared" si="50"/>
        <v>－</v>
      </c>
      <c r="Q140" s="7">
        <v>172</v>
      </c>
      <c r="R140" s="8" t="s">
        <v>154</v>
      </c>
      <c r="S140" s="9">
        <f t="shared" si="51"/>
        <v>172</v>
      </c>
      <c r="T140" s="7">
        <v>38</v>
      </c>
      <c r="U140" s="8" t="s">
        <v>154</v>
      </c>
      <c r="V140" s="9">
        <f t="shared" si="52"/>
        <v>38</v>
      </c>
      <c r="W140" s="7" t="s">
        <v>154</v>
      </c>
      <c r="X140" s="8" t="s">
        <v>154</v>
      </c>
      <c r="Y140" s="9" t="str">
        <f t="shared" si="53"/>
        <v>－</v>
      </c>
      <c r="Z140" s="7" t="s">
        <v>154</v>
      </c>
      <c r="AA140" s="8" t="s">
        <v>154</v>
      </c>
      <c r="AB140" s="9" t="str">
        <f t="shared" si="54"/>
        <v>－</v>
      </c>
      <c r="AC140" s="7" t="s">
        <v>154</v>
      </c>
      <c r="AD140" s="8" t="s">
        <v>154</v>
      </c>
      <c r="AE140" s="9" t="str">
        <f t="shared" si="55"/>
        <v>－</v>
      </c>
      <c r="AF140" s="7" t="s">
        <v>154</v>
      </c>
      <c r="AG140" s="8" t="s">
        <v>154</v>
      </c>
      <c r="AH140" s="9" t="str">
        <f t="shared" si="56"/>
        <v>－</v>
      </c>
      <c r="AI140" s="7" t="s">
        <v>154</v>
      </c>
      <c r="AJ140" s="8" t="s">
        <v>154</v>
      </c>
      <c r="AK140" s="9" t="str">
        <f t="shared" si="57"/>
        <v>－</v>
      </c>
      <c r="AL140" s="7" t="s">
        <v>154</v>
      </c>
      <c r="AM140" s="8" t="s">
        <v>154</v>
      </c>
      <c r="AN140" s="9" t="str">
        <f t="shared" si="58"/>
        <v>－</v>
      </c>
      <c r="AO140" s="7" t="s">
        <v>154</v>
      </c>
      <c r="AP140" s="8" t="s">
        <v>154</v>
      </c>
      <c r="AQ140" s="9" t="str">
        <f t="shared" si="59"/>
        <v>－</v>
      </c>
      <c r="AR140" s="7" t="s">
        <v>154</v>
      </c>
      <c r="AS140" s="8" t="s">
        <v>154</v>
      </c>
      <c r="AT140" s="9" t="str">
        <f t="shared" si="68"/>
        <v>－</v>
      </c>
      <c r="AU140" s="7" t="s">
        <v>154</v>
      </c>
      <c r="AV140" s="8" t="s">
        <v>154</v>
      </c>
      <c r="AW140" s="9" t="str">
        <f t="shared" si="69"/>
        <v>－</v>
      </c>
      <c r="AX140" s="7">
        <v>4</v>
      </c>
      <c r="AY140" s="8">
        <v>7</v>
      </c>
      <c r="AZ140" s="9">
        <f t="shared" si="70"/>
        <v>11</v>
      </c>
      <c r="BA140" s="7"/>
      <c r="BB140" s="8"/>
      <c r="BC140" s="9"/>
      <c r="BD140" s="7">
        <f t="shared" si="64"/>
        <v>296223</v>
      </c>
      <c r="BE140" s="8">
        <f t="shared" si="65"/>
        <v>1402</v>
      </c>
      <c r="BF140" s="9">
        <f t="shared" si="63"/>
        <v>297625</v>
      </c>
    </row>
    <row r="141" spans="1:58" s="27" customFormat="1" ht="12.75" customHeight="1" x14ac:dyDescent="0.15">
      <c r="A141" s="48"/>
      <c r="B141" s="42" t="s">
        <v>47</v>
      </c>
      <c r="C141" s="43"/>
      <c r="D141" s="44"/>
      <c r="E141" s="10">
        <f>IF(SUM(E137:E140)=0,"－",SUM(E137:E140))</f>
        <v>1463313</v>
      </c>
      <c r="F141" s="11">
        <f t="shared" ref="F141:AZ141" si="81">IF(SUM(F137:F140)=0,"－",SUM(F137:F140))</f>
        <v>8265</v>
      </c>
      <c r="G141" s="12">
        <f t="shared" si="78"/>
        <v>1471578</v>
      </c>
      <c r="H141" s="10">
        <f t="shared" si="81"/>
        <v>1</v>
      </c>
      <c r="I141" s="11" t="str">
        <f t="shared" si="81"/>
        <v>－</v>
      </c>
      <c r="J141" s="12">
        <f t="shared" si="81"/>
        <v>1</v>
      </c>
      <c r="K141" s="10">
        <f t="shared" si="81"/>
        <v>316</v>
      </c>
      <c r="L141" s="11">
        <f t="shared" si="81"/>
        <v>7</v>
      </c>
      <c r="M141" s="12">
        <f t="shared" si="81"/>
        <v>323</v>
      </c>
      <c r="N141" s="10" t="str">
        <f t="shared" si="81"/>
        <v>－</v>
      </c>
      <c r="O141" s="11" t="str">
        <f t="shared" si="81"/>
        <v>－</v>
      </c>
      <c r="P141" s="12" t="str">
        <f t="shared" si="81"/>
        <v>－</v>
      </c>
      <c r="Q141" s="10">
        <f t="shared" si="81"/>
        <v>728</v>
      </c>
      <c r="R141" s="11">
        <f t="shared" si="81"/>
        <v>5</v>
      </c>
      <c r="S141" s="12">
        <f t="shared" si="81"/>
        <v>733</v>
      </c>
      <c r="T141" s="10">
        <f t="shared" si="81"/>
        <v>89</v>
      </c>
      <c r="U141" s="11">
        <f t="shared" si="81"/>
        <v>2</v>
      </c>
      <c r="V141" s="12">
        <f t="shared" si="81"/>
        <v>91</v>
      </c>
      <c r="W141" s="10" t="str">
        <f t="shared" si="81"/>
        <v>－</v>
      </c>
      <c r="X141" s="11" t="str">
        <f t="shared" si="81"/>
        <v>－</v>
      </c>
      <c r="Y141" s="12" t="str">
        <f t="shared" si="81"/>
        <v>－</v>
      </c>
      <c r="Z141" s="10" t="str">
        <f t="shared" si="81"/>
        <v>－</v>
      </c>
      <c r="AA141" s="11" t="str">
        <f t="shared" si="81"/>
        <v>－</v>
      </c>
      <c r="AB141" s="12" t="str">
        <f t="shared" si="81"/>
        <v>－</v>
      </c>
      <c r="AC141" s="10">
        <f t="shared" si="81"/>
        <v>63</v>
      </c>
      <c r="AD141" s="11">
        <f t="shared" si="81"/>
        <v>16</v>
      </c>
      <c r="AE141" s="12">
        <f t="shared" si="81"/>
        <v>79</v>
      </c>
      <c r="AF141" s="10" t="str">
        <f t="shared" si="81"/>
        <v>－</v>
      </c>
      <c r="AG141" s="11" t="str">
        <f t="shared" si="81"/>
        <v>－</v>
      </c>
      <c r="AH141" s="12" t="str">
        <f t="shared" si="81"/>
        <v>－</v>
      </c>
      <c r="AI141" s="10" t="str">
        <f t="shared" si="81"/>
        <v>－</v>
      </c>
      <c r="AJ141" s="11" t="str">
        <f t="shared" si="81"/>
        <v>－</v>
      </c>
      <c r="AK141" s="12" t="str">
        <f t="shared" si="81"/>
        <v>－</v>
      </c>
      <c r="AL141" s="10" t="str">
        <f t="shared" si="81"/>
        <v>－</v>
      </c>
      <c r="AM141" s="11" t="str">
        <f t="shared" si="81"/>
        <v>－</v>
      </c>
      <c r="AN141" s="12" t="str">
        <f t="shared" si="81"/>
        <v>－</v>
      </c>
      <c r="AO141" s="10" t="str">
        <f t="shared" si="81"/>
        <v>－</v>
      </c>
      <c r="AP141" s="11" t="str">
        <f t="shared" si="81"/>
        <v>－</v>
      </c>
      <c r="AQ141" s="12" t="str">
        <f t="shared" si="81"/>
        <v>－</v>
      </c>
      <c r="AR141" s="10" t="str">
        <f t="shared" si="81"/>
        <v>－</v>
      </c>
      <c r="AS141" s="11" t="str">
        <f t="shared" si="81"/>
        <v>－</v>
      </c>
      <c r="AT141" s="12" t="str">
        <f t="shared" si="81"/>
        <v>－</v>
      </c>
      <c r="AU141" s="10" t="str">
        <f t="shared" si="81"/>
        <v>－</v>
      </c>
      <c r="AV141" s="11" t="str">
        <f t="shared" si="81"/>
        <v>－</v>
      </c>
      <c r="AW141" s="12" t="str">
        <f t="shared" si="81"/>
        <v>－</v>
      </c>
      <c r="AX141" s="10">
        <f t="shared" si="81"/>
        <v>76</v>
      </c>
      <c r="AY141" s="11">
        <f t="shared" si="81"/>
        <v>26</v>
      </c>
      <c r="AZ141" s="12">
        <f t="shared" si="81"/>
        <v>102</v>
      </c>
      <c r="BA141" s="10"/>
      <c r="BB141" s="11"/>
      <c r="BC141" s="12"/>
      <c r="BD141" s="10">
        <f>IF(SUM(BD137:BD140)=0,"－",SUM(BD137:BD140))</f>
        <v>1464586</v>
      </c>
      <c r="BE141" s="11">
        <f>IF(SUM(BE137:BE140)=0,"－",SUM(BE137:BE140))</f>
        <v>8321</v>
      </c>
      <c r="BF141" s="12">
        <f>IF(SUM(BF137:BF140)=0,"－",SUM(BF137:BF140))</f>
        <v>1472907</v>
      </c>
    </row>
    <row r="142" spans="1:58" s="27" customFormat="1" ht="12.75" customHeight="1" x14ac:dyDescent="0.15">
      <c r="A142" s="46" t="s">
        <v>98</v>
      </c>
      <c r="B142" s="53" t="s">
        <v>99</v>
      </c>
      <c r="C142" s="61" t="s">
        <v>99</v>
      </c>
      <c r="D142" s="62"/>
      <c r="E142" s="1">
        <v>454592</v>
      </c>
      <c r="F142" s="2">
        <v>6088</v>
      </c>
      <c r="G142" s="3">
        <f t="shared" si="78"/>
        <v>460680</v>
      </c>
      <c r="H142" s="1" t="s">
        <v>154</v>
      </c>
      <c r="I142" s="2" t="s">
        <v>154</v>
      </c>
      <c r="J142" s="3" t="str">
        <f t="shared" si="48"/>
        <v>－</v>
      </c>
      <c r="K142" s="1">
        <v>301</v>
      </c>
      <c r="L142" s="2">
        <v>2</v>
      </c>
      <c r="M142" s="3">
        <f t="shared" si="49"/>
        <v>303</v>
      </c>
      <c r="N142" s="1" t="s">
        <v>154</v>
      </c>
      <c r="O142" s="2" t="s">
        <v>154</v>
      </c>
      <c r="P142" s="3" t="str">
        <f t="shared" si="50"/>
        <v>－</v>
      </c>
      <c r="Q142" s="1">
        <v>302</v>
      </c>
      <c r="R142" s="2">
        <v>8</v>
      </c>
      <c r="S142" s="3">
        <f t="shared" si="51"/>
        <v>310</v>
      </c>
      <c r="T142" s="1">
        <v>4</v>
      </c>
      <c r="U142" s="2" t="s">
        <v>154</v>
      </c>
      <c r="V142" s="3">
        <f t="shared" si="52"/>
        <v>4</v>
      </c>
      <c r="W142" s="1" t="s">
        <v>154</v>
      </c>
      <c r="X142" s="2" t="s">
        <v>154</v>
      </c>
      <c r="Y142" s="3" t="str">
        <f t="shared" si="53"/>
        <v>－</v>
      </c>
      <c r="Z142" s="1" t="s">
        <v>154</v>
      </c>
      <c r="AA142" s="2" t="s">
        <v>154</v>
      </c>
      <c r="AB142" s="3" t="str">
        <f t="shared" si="54"/>
        <v>－</v>
      </c>
      <c r="AC142" s="1">
        <v>175</v>
      </c>
      <c r="AD142" s="2">
        <v>3</v>
      </c>
      <c r="AE142" s="3">
        <f t="shared" si="55"/>
        <v>178</v>
      </c>
      <c r="AF142" s="1" t="s">
        <v>154</v>
      </c>
      <c r="AG142" s="2" t="s">
        <v>154</v>
      </c>
      <c r="AH142" s="3" t="str">
        <f t="shared" si="56"/>
        <v>－</v>
      </c>
      <c r="AI142" s="1" t="s">
        <v>154</v>
      </c>
      <c r="AJ142" s="2" t="s">
        <v>154</v>
      </c>
      <c r="AK142" s="3" t="str">
        <f t="shared" si="57"/>
        <v>－</v>
      </c>
      <c r="AL142" s="1" t="s">
        <v>154</v>
      </c>
      <c r="AM142" s="2" t="s">
        <v>154</v>
      </c>
      <c r="AN142" s="3" t="str">
        <f t="shared" si="58"/>
        <v>－</v>
      </c>
      <c r="AO142" s="1" t="s">
        <v>154</v>
      </c>
      <c r="AP142" s="2" t="s">
        <v>154</v>
      </c>
      <c r="AQ142" s="3" t="str">
        <f t="shared" si="59"/>
        <v>－</v>
      </c>
      <c r="AR142" s="1" t="s">
        <v>154</v>
      </c>
      <c r="AS142" s="2" t="s">
        <v>154</v>
      </c>
      <c r="AT142" s="3" t="str">
        <f t="shared" si="68"/>
        <v>－</v>
      </c>
      <c r="AU142" s="1" t="s">
        <v>154</v>
      </c>
      <c r="AV142" s="2" t="s">
        <v>154</v>
      </c>
      <c r="AW142" s="3" t="str">
        <f t="shared" si="69"/>
        <v>－</v>
      </c>
      <c r="AX142" s="1">
        <v>21</v>
      </c>
      <c r="AY142" s="2">
        <v>4</v>
      </c>
      <c r="AZ142" s="3">
        <f t="shared" si="70"/>
        <v>25</v>
      </c>
      <c r="BA142" s="1"/>
      <c r="BB142" s="2"/>
      <c r="BC142" s="3"/>
      <c r="BD142" s="13">
        <f t="shared" si="64"/>
        <v>455395</v>
      </c>
      <c r="BE142" s="14">
        <f t="shared" si="65"/>
        <v>6105</v>
      </c>
      <c r="BF142" s="3">
        <f t="shared" si="63"/>
        <v>461500</v>
      </c>
    </row>
    <row r="143" spans="1:58" s="27" customFormat="1" ht="12.75" customHeight="1" x14ac:dyDescent="0.15">
      <c r="A143" s="47"/>
      <c r="B143" s="54"/>
      <c r="C143" s="45" t="s">
        <v>13</v>
      </c>
      <c r="D143" s="37"/>
      <c r="E143" s="4">
        <v>356229</v>
      </c>
      <c r="F143" s="5">
        <v>2121</v>
      </c>
      <c r="G143" s="6">
        <f t="shared" si="78"/>
        <v>358350</v>
      </c>
      <c r="H143" s="4" t="s">
        <v>154</v>
      </c>
      <c r="I143" s="5" t="s">
        <v>154</v>
      </c>
      <c r="J143" s="6" t="str">
        <f t="shared" si="48"/>
        <v>－</v>
      </c>
      <c r="K143" s="4">
        <v>30</v>
      </c>
      <c r="L143" s="5">
        <v>1</v>
      </c>
      <c r="M143" s="6">
        <f t="shared" si="49"/>
        <v>31</v>
      </c>
      <c r="N143" s="4" t="s">
        <v>154</v>
      </c>
      <c r="O143" s="5" t="s">
        <v>154</v>
      </c>
      <c r="P143" s="6" t="str">
        <f t="shared" si="50"/>
        <v>－</v>
      </c>
      <c r="Q143" s="4">
        <v>208</v>
      </c>
      <c r="R143" s="5">
        <v>1</v>
      </c>
      <c r="S143" s="6">
        <f t="shared" si="51"/>
        <v>209</v>
      </c>
      <c r="T143" s="4">
        <v>3</v>
      </c>
      <c r="U143" s="5" t="s">
        <v>154</v>
      </c>
      <c r="V143" s="6">
        <f t="shared" si="52"/>
        <v>3</v>
      </c>
      <c r="W143" s="4" t="s">
        <v>154</v>
      </c>
      <c r="X143" s="5" t="s">
        <v>154</v>
      </c>
      <c r="Y143" s="6" t="str">
        <f t="shared" si="53"/>
        <v>－</v>
      </c>
      <c r="Z143" s="4" t="s">
        <v>154</v>
      </c>
      <c r="AA143" s="5" t="s">
        <v>154</v>
      </c>
      <c r="AB143" s="6" t="str">
        <f t="shared" si="54"/>
        <v>－</v>
      </c>
      <c r="AC143" s="4">
        <v>92</v>
      </c>
      <c r="AD143" s="5" t="s">
        <v>154</v>
      </c>
      <c r="AE143" s="6">
        <f t="shared" si="55"/>
        <v>92</v>
      </c>
      <c r="AF143" s="4" t="s">
        <v>154</v>
      </c>
      <c r="AG143" s="5" t="s">
        <v>154</v>
      </c>
      <c r="AH143" s="6" t="str">
        <f t="shared" si="56"/>
        <v>－</v>
      </c>
      <c r="AI143" s="4" t="s">
        <v>154</v>
      </c>
      <c r="AJ143" s="5" t="s">
        <v>154</v>
      </c>
      <c r="AK143" s="6" t="str">
        <f t="shared" si="57"/>
        <v>－</v>
      </c>
      <c r="AL143" s="4" t="s">
        <v>154</v>
      </c>
      <c r="AM143" s="5" t="s">
        <v>154</v>
      </c>
      <c r="AN143" s="6" t="str">
        <f t="shared" si="58"/>
        <v>－</v>
      </c>
      <c r="AO143" s="4" t="s">
        <v>154</v>
      </c>
      <c r="AP143" s="5" t="s">
        <v>154</v>
      </c>
      <c r="AQ143" s="6" t="str">
        <f t="shared" si="59"/>
        <v>－</v>
      </c>
      <c r="AR143" s="4" t="s">
        <v>154</v>
      </c>
      <c r="AS143" s="5" t="s">
        <v>154</v>
      </c>
      <c r="AT143" s="6" t="str">
        <f t="shared" si="68"/>
        <v>－</v>
      </c>
      <c r="AU143" s="4" t="s">
        <v>154</v>
      </c>
      <c r="AV143" s="5" t="s">
        <v>154</v>
      </c>
      <c r="AW143" s="6" t="str">
        <f t="shared" si="69"/>
        <v>－</v>
      </c>
      <c r="AX143" s="4">
        <v>11</v>
      </c>
      <c r="AY143" s="5" t="s">
        <v>154</v>
      </c>
      <c r="AZ143" s="6">
        <f t="shared" si="70"/>
        <v>11</v>
      </c>
      <c r="BA143" s="4"/>
      <c r="BB143" s="5"/>
      <c r="BC143" s="6"/>
      <c r="BD143" s="4">
        <f t="shared" si="64"/>
        <v>356573</v>
      </c>
      <c r="BE143" s="5">
        <f t="shared" si="65"/>
        <v>2123</v>
      </c>
      <c r="BF143" s="6">
        <f t="shared" si="63"/>
        <v>358696</v>
      </c>
    </row>
    <row r="144" spans="1:58" s="27" customFormat="1" ht="12.75" customHeight="1" x14ac:dyDescent="0.15">
      <c r="A144" s="47"/>
      <c r="B144" s="54"/>
      <c r="C144" s="45" t="s">
        <v>14</v>
      </c>
      <c r="D144" s="37"/>
      <c r="E144" s="4">
        <v>335958</v>
      </c>
      <c r="F144" s="5">
        <v>1532</v>
      </c>
      <c r="G144" s="6">
        <f t="shared" si="78"/>
        <v>337490</v>
      </c>
      <c r="H144" s="4" t="s">
        <v>154</v>
      </c>
      <c r="I144" s="5" t="s">
        <v>154</v>
      </c>
      <c r="J144" s="6" t="str">
        <f t="shared" si="48"/>
        <v>－</v>
      </c>
      <c r="K144" s="4">
        <v>53</v>
      </c>
      <c r="L144" s="5">
        <v>1</v>
      </c>
      <c r="M144" s="6">
        <f t="shared" si="49"/>
        <v>54</v>
      </c>
      <c r="N144" s="4" t="s">
        <v>154</v>
      </c>
      <c r="O144" s="5" t="s">
        <v>154</v>
      </c>
      <c r="P144" s="6" t="str">
        <f t="shared" si="50"/>
        <v>－</v>
      </c>
      <c r="Q144" s="4">
        <v>127</v>
      </c>
      <c r="R144" s="5">
        <v>3</v>
      </c>
      <c r="S144" s="6">
        <f t="shared" si="51"/>
        <v>130</v>
      </c>
      <c r="T144" s="4">
        <v>7</v>
      </c>
      <c r="U144" s="5" t="s">
        <v>154</v>
      </c>
      <c r="V144" s="6">
        <f t="shared" si="52"/>
        <v>7</v>
      </c>
      <c r="W144" s="4" t="s">
        <v>154</v>
      </c>
      <c r="X144" s="5" t="s">
        <v>154</v>
      </c>
      <c r="Y144" s="6" t="str">
        <f t="shared" si="53"/>
        <v>－</v>
      </c>
      <c r="Z144" s="4" t="s">
        <v>154</v>
      </c>
      <c r="AA144" s="5" t="s">
        <v>154</v>
      </c>
      <c r="AB144" s="6" t="str">
        <f t="shared" si="54"/>
        <v>－</v>
      </c>
      <c r="AC144" s="4">
        <v>24</v>
      </c>
      <c r="AD144" s="5">
        <v>3</v>
      </c>
      <c r="AE144" s="6">
        <f t="shared" si="55"/>
        <v>27</v>
      </c>
      <c r="AF144" s="4" t="s">
        <v>154</v>
      </c>
      <c r="AG144" s="5" t="s">
        <v>154</v>
      </c>
      <c r="AH144" s="6" t="str">
        <f t="shared" si="56"/>
        <v>－</v>
      </c>
      <c r="AI144" s="4" t="s">
        <v>154</v>
      </c>
      <c r="AJ144" s="5" t="s">
        <v>154</v>
      </c>
      <c r="AK144" s="6" t="str">
        <f t="shared" si="57"/>
        <v>－</v>
      </c>
      <c r="AL144" s="4" t="s">
        <v>154</v>
      </c>
      <c r="AM144" s="5" t="s">
        <v>154</v>
      </c>
      <c r="AN144" s="6" t="str">
        <f t="shared" si="58"/>
        <v>－</v>
      </c>
      <c r="AO144" s="4" t="s">
        <v>154</v>
      </c>
      <c r="AP144" s="5" t="s">
        <v>154</v>
      </c>
      <c r="AQ144" s="6" t="str">
        <f t="shared" si="59"/>
        <v>－</v>
      </c>
      <c r="AR144" s="4" t="s">
        <v>154</v>
      </c>
      <c r="AS144" s="5" t="s">
        <v>154</v>
      </c>
      <c r="AT144" s="6" t="str">
        <f t="shared" si="68"/>
        <v>－</v>
      </c>
      <c r="AU144" s="4" t="s">
        <v>154</v>
      </c>
      <c r="AV144" s="5" t="s">
        <v>154</v>
      </c>
      <c r="AW144" s="6" t="str">
        <f t="shared" si="69"/>
        <v>－</v>
      </c>
      <c r="AX144" s="4" t="s">
        <v>154</v>
      </c>
      <c r="AY144" s="5" t="s">
        <v>154</v>
      </c>
      <c r="AZ144" s="6" t="str">
        <f t="shared" si="70"/>
        <v>－</v>
      </c>
      <c r="BA144" s="4"/>
      <c r="BB144" s="5"/>
      <c r="BC144" s="6"/>
      <c r="BD144" s="4">
        <f t="shared" si="64"/>
        <v>336169</v>
      </c>
      <c r="BE144" s="5">
        <f t="shared" si="65"/>
        <v>1539</v>
      </c>
      <c r="BF144" s="6">
        <f t="shared" si="63"/>
        <v>337708</v>
      </c>
    </row>
    <row r="145" spans="1:58" s="27" customFormat="1" ht="12.75" customHeight="1" x14ac:dyDescent="0.15">
      <c r="A145" s="47"/>
      <c r="B145" s="54"/>
      <c r="C145" s="45" t="s">
        <v>100</v>
      </c>
      <c r="D145" s="37"/>
      <c r="E145" s="4">
        <v>169754</v>
      </c>
      <c r="F145" s="5">
        <v>712</v>
      </c>
      <c r="G145" s="6">
        <f t="shared" si="78"/>
        <v>170466</v>
      </c>
      <c r="H145" s="4" t="s">
        <v>154</v>
      </c>
      <c r="I145" s="5" t="s">
        <v>154</v>
      </c>
      <c r="J145" s="6" t="str">
        <f t="shared" si="48"/>
        <v>－</v>
      </c>
      <c r="K145" s="4">
        <v>25</v>
      </c>
      <c r="L145" s="5">
        <v>4</v>
      </c>
      <c r="M145" s="6">
        <f t="shared" si="49"/>
        <v>29</v>
      </c>
      <c r="N145" s="4" t="s">
        <v>154</v>
      </c>
      <c r="O145" s="5" t="s">
        <v>154</v>
      </c>
      <c r="P145" s="6" t="str">
        <f t="shared" si="50"/>
        <v>－</v>
      </c>
      <c r="Q145" s="4">
        <v>49</v>
      </c>
      <c r="R145" s="5">
        <v>1</v>
      </c>
      <c r="S145" s="6">
        <f t="shared" si="51"/>
        <v>50</v>
      </c>
      <c r="T145" s="4">
        <v>4</v>
      </c>
      <c r="U145" s="5" t="s">
        <v>154</v>
      </c>
      <c r="V145" s="6">
        <f t="shared" si="52"/>
        <v>4</v>
      </c>
      <c r="W145" s="4" t="s">
        <v>154</v>
      </c>
      <c r="X145" s="5" t="s">
        <v>154</v>
      </c>
      <c r="Y145" s="6" t="str">
        <f t="shared" si="53"/>
        <v>－</v>
      </c>
      <c r="Z145" s="4" t="s">
        <v>154</v>
      </c>
      <c r="AA145" s="5" t="s">
        <v>154</v>
      </c>
      <c r="AB145" s="6" t="str">
        <f t="shared" si="54"/>
        <v>－</v>
      </c>
      <c r="AC145" s="4" t="s">
        <v>154</v>
      </c>
      <c r="AD145" s="5" t="s">
        <v>154</v>
      </c>
      <c r="AE145" s="6" t="str">
        <f t="shared" si="55"/>
        <v>－</v>
      </c>
      <c r="AF145" s="4" t="s">
        <v>154</v>
      </c>
      <c r="AG145" s="5" t="s">
        <v>154</v>
      </c>
      <c r="AH145" s="6" t="str">
        <f t="shared" si="56"/>
        <v>－</v>
      </c>
      <c r="AI145" s="4" t="s">
        <v>154</v>
      </c>
      <c r="AJ145" s="5" t="s">
        <v>154</v>
      </c>
      <c r="AK145" s="6" t="str">
        <f t="shared" si="57"/>
        <v>－</v>
      </c>
      <c r="AL145" s="4" t="s">
        <v>154</v>
      </c>
      <c r="AM145" s="5" t="s">
        <v>154</v>
      </c>
      <c r="AN145" s="6" t="str">
        <f t="shared" si="58"/>
        <v>－</v>
      </c>
      <c r="AO145" s="4" t="s">
        <v>154</v>
      </c>
      <c r="AP145" s="5" t="s">
        <v>154</v>
      </c>
      <c r="AQ145" s="6" t="str">
        <f t="shared" si="59"/>
        <v>－</v>
      </c>
      <c r="AR145" s="4" t="s">
        <v>154</v>
      </c>
      <c r="AS145" s="5" t="s">
        <v>154</v>
      </c>
      <c r="AT145" s="6" t="str">
        <f t="shared" si="68"/>
        <v>－</v>
      </c>
      <c r="AU145" s="4" t="s">
        <v>154</v>
      </c>
      <c r="AV145" s="5" t="s">
        <v>154</v>
      </c>
      <c r="AW145" s="6" t="str">
        <f t="shared" si="69"/>
        <v>－</v>
      </c>
      <c r="AX145" s="4" t="s">
        <v>154</v>
      </c>
      <c r="AY145" s="5" t="s">
        <v>154</v>
      </c>
      <c r="AZ145" s="6" t="str">
        <f t="shared" si="70"/>
        <v>－</v>
      </c>
      <c r="BA145" s="4"/>
      <c r="BB145" s="5"/>
      <c r="BC145" s="6"/>
      <c r="BD145" s="4">
        <f t="shared" si="64"/>
        <v>169832</v>
      </c>
      <c r="BE145" s="5">
        <f t="shared" si="65"/>
        <v>717</v>
      </c>
      <c r="BF145" s="6">
        <f t="shared" si="63"/>
        <v>170549</v>
      </c>
    </row>
    <row r="146" spans="1:58" s="27" customFormat="1" ht="12.75" customHeight="1" x14ac:dyDescent="0.15">
      <c r="A146" s="47"/>
      <c r="B146" s="35" t="s">
        <v>101</v>
      </c>
      <c r="C146" s="36"/>
      <c r="D146" s="37"/>
      <c r="E146" s="4">
        <v>333226</v>
      </c>
      <c r="F146" s="5">
        <v>1328</v>
      </c>
      <c r="G146" s="6">
        <f t="shared" si="78"/>
        <v>334554</v>
      </c>
      <c r="H146" s="4" t="s">
        <v>154</v>
      </c>
      <c r="I146" s="5" t="s">
        <v>154</v>
      </c>
      <c r="J146" s="6" t="str">
        <f t="shared" si="48"/>
        <v>－</v>
      </c>
      <c r="K146" s="4">
        <v>56</v>
      </c>
      <c r="L146" s="5" t="s">
        <v>154</v>
      </c>
      <c r="M146" s="6">
        <f t="shared" si="49"/>
        <v>56</v>
      </c>
      <c r="N146" s="4" t="s">
        <v>154</v>
      </c>
      <c r="O146" s="5" t="s">
        <v>154</v>
      </c>
      <c r="P146" s="6" t="str">
        <f t="shared" si="50"/>
        <v>－</v>
      </c>
      <c r="Q146" s="4">
        <v>231</v>
      </c>
      <c r="R146" s="5">
        <v>2</v>
      </c>
      <c r="S146" s="6">
        <f t="shared" si="51"/>
        <v>233</v>
      </c>
      <c r="T146" s="4">
        <v>15</v>
      </c>
      <c r="U146" s="5" t="s">
        <v>154</v>
      </c>
      <c r="V146" s="6">
        <f t="shared" si="52"/>
        <v>15</v>
      </c>
      <c r="W146" s="4" t="s">
        <v>154</v>
      </c>
      <c r="X146" s="5" t="s">
        <v>154</v>
      </c>
      <c r="Y146" s="6" t="str">
        <f t="shared" si="53"/>
        <v>－</v>
      </c>
      <c r="Z146" s="4" t="s">
        <v>154</v>
      </c>
      <c r="AA146" s="5" t="s">
        <v>154</v>
      </c>
      <c r="AB146" s="6" t="str">
        <f t="shared" si="54"/>
        <v>－</v>
      </c>
      <c r="AC146" s="4">
        <v>37</v>
      </c>
      <c r="AD146" s="5" t="s">
        <v>154</v>
      </c>
      <c r="AE146" s="6">
        <f t="shared" si="55"/>
        <v>37</v>
      </c>
      <c r="AF146" s="4" t="s">
        <v>154</v>
      </c>
      <c r="AG146" s="5" t="s">
        <v>154</v>
      </c>
      <c r="AH146" s="6" t="str">
        <f t="shared" si="56"/>
        <v>－</v>
      </c>
      <c r="AI146" s="4" t="s">
        <v>154</v>
      </c>
      <c r="AJ146" s="5" t="s">
        <v>154</v>
      </c>
      <c r="AK146" s="6" t="str">
        <f t="shared" si="57"/>
        <v>－</v>
      </c>
      <c r="AL146" s="4" t="s">
        <v>154</v>
      </c>
      <c r="AM146" s="5" t="s">
        <v>154</v>
      </c>
      <c r="AN146" s="6" t="str">
        <f t="shared" si="58"/>
        <v>－</v>
      </c>
      <c r="AO146" s="4" t="s">
        <v>154</v>
      </c>
      <c r="AP146" s="5" t="s">
        <v>154</v>
      </c>
      <c r="AQ146" s="6" t="str">
        <f t="shared" si="59"/>
        <v>－</v>
      </c>
      <c r="AR146" s="4" t="s">
        <v>154</v>
      </c>
      <c r="AS146" s="5" t="s">
        <v>154</v>
      </c>
      <c r="AT146" s="6" t="str">
        <f t="shared" si="68"/>
        <v>－</v>
      </c>
      <c r="AU146" s="4" t="s">
        <v>154</v>
      </c>
      <c r="AV146" s="5" t="s">
        <v>154</v>
      </c>
      <c r="AW146" s="6" t="str">
        <f t="shared" si="69"/>
        <v>－</v>
      </c>
      <c r="AX146" s="4">
        <v>3</v>
      </c>
      <c r="AY146" s="5" t="s">
        <v>154</v>
      </c>
      <c r="AZ146" s="6">
        <f t="shared" si="70"/>
        <v>3</v>
      </c>
      <c r="BA146" s="4"/>
      <c r="BB146" s="5"/>
      <c r="BC146" s="6"/>
      <c r="BD146" s="4">
        <f t="shared" si="64"/>
        <v>333568</v>
      </c>
      <c r="BE146" s="5">
        <f t="shared" si="65"/>
        <v>1330</v>
      </c>
      <c r="BF146" s="6">
        <f t="shared" si="63"/>
        <v>334898</v>
      </c>
    </row>
    <row r="147" spans="1:58" s="27" customFormat="1" ht="12.75" customHeight="1" x14ac:dyDescent="0.15">
      <c r="A147" s="47"/>
      <c r="B147" s="54" t="s">
        <v>169</v>
      </c>
      <c r="C147" s="45" t="s">
        <v>102</v>
      </c>
      <c r="D147" s="37"/>
      <c r="E147" s="4">
        <v>312129</v>
      </c>
      <c r="F147" s="5">
        <v>1916</v>
      </c>
      <c r="G147" s="6">
        <f t="shared" si="78"/>
        <v>314045</v>
      </c>
      <c r="H147" s="4" t="s">
        <v>154</v>
      </c>
      <c r="I147" s="5" t="s">
        <v>154</v>
      </c>
      <c r="J147" s="6" t="str">
        <f t="shared" si="48"/>
        <v>－</v>
      </c>
      <c r="K147" s="4">
        <v>13</v>
      </c>
      <c r="L147" s="5">
        <v>2</v>
      </c>
      <c r="M147" s="6">
        <f t="shared" si="49"/>
        <v>15</v>
      </c>
      <c r="N147" s="4" t="s">
        <v>154</v>
      </c>
      <c r="O147" s="5" t="s">
        <v>154</v>
      </c>
      <c r="P147" s="6" t="str">
        <f t="shared" si="50"/>
        <v>－</v>
      </c>
      <c r="Q147" s="4">
        <v>328</v>
      </c>
      <c r="R147" s="5">
        <v>10</v>
      </c>
      <c r="S147" s="6">
        <f t="shared" si="51"/>
        <v>338</v>
      </c>
      <c r="T147" s="4">
        <v>1</v>
      </c>
      <c r="U147" s="5" t="s">
        <v>154</v>
      </c>
      <c r="V147" s="6">
        <f t="shared" si="52"/>
        <v>1</v>
      </c>
      <c r="W147" s="4" t="s">
        <v>154</v>
      </c>
      <c r="X147" s="5" t="s">
        <v>154</v>
      </c>
      <c r="Y147" s="6" t="str">
        <f t="shared" si="53"/>
        <v>－</v>
      </c>
      <c r="Z147" s="4">
        <v>1</v>
      </c>
      <c r="AA147" s="5" t="s">
        <v>154</v>
      </c>
      <c r="AB147" s="6">
        <f t="shared" si="54"/>
        <v>1</v>
      </c>
      <c r="AC147" s="4">
        <v>22</v>
      </c>
      <c r="AD147" s="5" t="s">
        <v>154</v>
      </c>
      <c r="AE147" s="6">
        <f t="shared" si="55"/>
        <v>22</v>
      </c>
      <c r="AF147" s="4" t="s">
        <v>154</v>
      </c>
      <c r="AG147" s="5" t="s">
        <v>154</v>
      </c>
      <c r="AH147" s="6" t="str">
        <f t="shared" si="56"/>
        <v>－</v>
      </c>
      <c r="AI147" s="4" t="s">
        <v>154</v>
      </c>
      <c r="AJ147" s="5" t="s">
        <v>154</v>
      </c>
      <c r="AK147" s="6" t="str">
        <f t="shared" si="57"/>
        <v>－</v>
      </c>
      <c r="AL147" s="4" t="s">
        <v>154</v>
      </c>
      <c r="AM147" s="5" t="s">
        <v>154</v>
      </c>
      <c r="AN147" s="6" t="str">
        <f t="shared" si="58"/>
        <v>－</v>
      </c>
      <c r="AO147" s="4" t="s">
        <v>154</v>
      </c>
      <c r="AP147" s="5" t="s">
        <v>154</v>
      </c>
      <c r="AQ147" s="6" t="str">
        <f t="shared" si="59"/>
        <v>－</v>
      </c>
      <c r="AR147" s="4" t="s">
        <v>154</v>
      </c>
      <c r="AS147" s="5" t="s">
        <v>154</v>
      </c>
      <c r="AT147" s="6" t="str">
        <f t="shared" si="68"/>
        <v>－</v>
      </c>
      <c r="AU147" s="4" t="s">
        <v>154</v>
      </c>
      <c r="AV147" s="5" t="s">
        <v>154</v>
      </c>
      <c r="AW147" s="6" t="str">
        <f t="shared" si="69"/>
        <v>－</v>
      </c>
      <c r="AX147" s="4">
        <v>6</v>
      </c>
      <c r="AY147" s="5">
        <v>1</v>
      </c>
      <c r="AZ147" s="6">
        <f t="shared" si="70"/>
        <v>7</v>
      </c>
      <c r="BA147" s="4"/>
      <c r="BB147" s="5"/>
      <c r="BC147" s="6"/>
      <c r="BD147" s="4">
        <f t="shared" si="64"/>
        <v>312500</v>
      </c>
      <c r="BE147" s="5">
        <f t="shared" si="65"/>
        <v>1929</v>
      </c>
      <c r="BF147" s="6">
        <f t="shared" si="63"/>
        <v>314429</v>
      </c>
    </row>
    <row r="148" spans="1:58" s="27" customFormat="1" ht="12.75" customHeight="1" x14ac:dyDescent="0.15">
      <c r="A148" s="47"/>
      <c r="B148" s="54"/>
      <c r="C148" s="45" t="s">
        <v>15</v>
      </c>
      <c r="D148" s="37"/>
      <c r="E148" s="4">
        <v>148788</v>
      </c>
      <c r="F148" s="5">
        <v>750</v>
      </c>
      <c r="G148" s="6">
        <f t="shared" si="78"/>
        <v>149538</v>
      </c>
      <c r="H148" s="4" t="s">
        <v>154</v>
      </c>
      <c r="I148" s="5" t="s">
        <v>154</v>
      </c>
      <c r="J148" s="6" t="str">
        <f t="shared" si="48"/>
        <v>－</v>
      </c>
      <c r="K148" s="4">
        <v>9</v>
      </c>
      <c r="L148" s="5" t="s">
        <v>154</v>
      </c>
      <c r="M148" s="6">
        <f t="shared" si="49"/>
        <v>9</v>
      </c>
      <c r="N148" s="4" t="s">
        <v>154</v>
      </c>
      <c r="O148" s="5" t="s">
        <v>154</v>
      </c>
      <c r="P148" s="6" t="str">
        <f t="shared" si="50"/>
        <v>－</v>
      </c>
      <c r="Q148" s="4">
        <v>46</v>
      </c>
      <c r="R148" s="5" t="s">
        <v>154</v>
      </c>
      <c r="S148" s="6">
        <f t="shared" si="51"/>
        <v>46</v>
      </c>
      <c r="T148" s="4">
        <v>1</v>
      </c>
      <c r="U148" s="5">
        <v>1</v>
      </c>
      <c r="V148" s="6">
        <f t="shared" si="52"/>
        <v>2</v>
      </c>
      <c r="W148" s="4" t="s">
        <v>154</v>
      </c>
      <c r="X148" s="5" t="s">
        <v>154</v>
      </c>
      <c r="Y148" s="6" t="str">
        <f t="shared" si="53"/>
        <v>－</v>
      </c>
      <c r="Z148" s="4" t="s">
        <v>154</v>
      </c>
      <c r="AA148" s="5" t="s">
        <v>154</v>
      </c>
      <c r="AB148" s="6" t="str">
        <f t="shared" si="54"/>
        <v>－</v>
      </c>
      <c r="AC148" s="4">
        <v>10</v>
      </c>
      <c r="AD148" s="5" t="s">
        <v>154</v>
      </c>
      <c r="AE148" s="6">
        <f t="shared" si="55"/>
        <v>10</v>
      </c>
      <c r="AF148" s="4" t="s">
        <v>154</v>
      </c>
      <c r="AG148" s="5" t="s">
        <v>154</v>
      </c>
      <c r="AH148" s="6" t="str">
        <f t="shared" si="56"/>
        <v>－</v>
      </c>
      <c r="AI148" s="4" t="s">
        <v>154</v>
      </c>
      <c r="AJ148" s="5" t="s">
        <v>154</v>
      </c>
      <c r="AK148" s="6" t="str">
        <f t="shared" si="57"/>
        <v>－</v>
      </c>
      <c r="AL148" s="4" t="s">
        <v>154</v>
      </c>
      <c r="AM148" s="5" t="s">
        <v>154</v>
      </c>
      <c r="AN148" s="6" t="str">
        <f t="shared" si="58"/>
        <v>－</v>
      </c>
      <c r="AO148" s="4" t="s">
        <v>154</v>
      </c>
      <c r="AP148" s="5" t="s">
        <v>154</v>
      </c>
      <c r="AQ148" s="6" t="str">
        <f t="shared" si="59"/>
        <v>－</v>
      </c>
      <c r="AR148" s="4" t="s">
        <v>154</v>
      </c>
      <c r="AS148" s="5" t="s">
        <v>154</v>
      </c>
      <c r="AT148" s="6" t="str">
        <f t="shared" si="68"/>
        <v>－</v>
      </c>
      <c r="AU148" s="4" t="s">
        <v>154</v>
      </c>
      <c r="AV148" s="5" t="s">
        <v>154</v>
      </c>
      <c r="AW148" s="6" t="str">
        <f t="shared" si="69"/>
        <v>－</v>
      </c>
      <c r="AX148" s="4" t="s">
        <v>154</v>
      </c>
      <c r="AY148" s="5">
        <v>2</v>
      </c>
      <c r="AZ148" s="6">
        <f t="shared" si="70"/>
        <v>2</v>
      </c>
      <c r="BA148" s="4"/>
      <c r="BB148" s="5"/>
      <c r="BC148" s="6"/>
      <c r="BD148" s="4">
        <f t="shared" si="64"/>
        <v>148854</v>
      </c>
      <c r="BE148" s="5">
        <f t="shared" si="65"/>
        <v>753</v>
      </c>
      <c r="BF148" s="6">
        <f t="shared" si="63"/>
        <v>149607</v>
      </c>
    </row>
    <row r="149" spans="1:58" s="27" customFormat="1" ht="12.75" customHeight="1" x14ac:dyDescent="0.15">
      <c r="A149" s="47"/>
      <c r="B149" s="54"/>
      <c r="C149" s="45" t="s">
        <v>103</v>
      </c>
      <c r="D149" s="37"/>
      <c r="E149" s="4">
        <v>33001</v>
      </c>
      <c r="F149" s="5">
        <v>143</v>
      </c>
      <c r="G149" s="6">
        <f t="shared" si="78"/>
        <v>33144</v>
      </c>
      <c r="H149" s="4" t="s">
        <v>154</v>
      </c>
      <c r="I149" s="5" t="s">
        <v>154</v>
      </c>
      <c r="J149" s="6" t="str">
        <f t="shared" si="48"/>
        <v>－</v>
      </c>
      <c r="K149" s="4">
        <v>1</v>
      </c>
      <c r="L149" s="5" t="s">
        <v>154</v>
      </c>
      <c r="M149" s="6">
        <f t="shared" si="49"/>
        <v>1</v>
      </c>
      <c r="N149" s="4" t="s">
        <v>154</v>
      </c>
      <c r="O149" s="5" t="s">
        <v>154</v>
      </c>
      <c r="P149" s="6" t="str">
        <f t="shared" si="50"/>
        <v>－</v>
      </c>
      <c r="Q149" s="4">
        <v>39</v>
      </c>
      <c r="R149" s="5">
        <v>2</v>
      </c>
      <c r="S149" s="6">
        <f t="shared" si="51"/>
        <v>41</v>
      </c>
      <c r="T149" s="4" t="s">
        <v>154</v>
      </c>
      <c r="U149" s="5" t="s">
        <v>154</v>
      </c>
      <c r="V149" s="6" t="str">
        <f t="shared" si="52"/>
        <v>－</v>
      </c>
      <c r="W149" s="4" t="s">
        <v>154</v>
      </c>
      <c r="X149" s="5" t="s">
        <v>154</v>
      </c>
      <c r="Y149" s="6" t="str">
        <f t="shared" si="53"/>
        <v>－</v>
      </c>
      <c r="Z149" s="4" t="s">
        <v>154</v>
      </c>
      <c r="AA149" s="5" t="s">
        <v>154</v>
      </c>
      <c r="AB149" s="6" t="str">
        <f t="shared" si="54"/>
        <v>－</v>
      </c>
      <c r="AC149" s="4" t="s">
        <v>154</v>
      </c>
      <c r="AD149" s="5" t="s">
        <v>154</v>
      </c>
      <c r="AE149" s="6" t="str">
        <f t="shared" si="55"/>
        <v>－</v>
      </c>
      <c r="AF149" s="4" t="s">
        <v>154</v>
      </c>
      <c r="AG149" s="5" t="s">
        <v>154</v>
      </c>
      <c r="AH149" s="6" t="str">
        <f t="shared" si="56"/>
        <v>－</v>
      </c>
      <c r="AI149" s="4" t="s">
        <v>154</v>
      </c>
      <c r="AJ149" s="5" t="s">
        <v>154</v>
      </c>
      <c r="AK149" s="6" t="str">
        <f t="shared" si="57"/>
        <v>－</v>
      </c>
      <c r="AL149" s="4" t="s">
        <v>154</v>
      </c>
      <c r="AM149" s="5" t="s">
        <v>154</v>
      </c>
      <c r="AN149" s="6" t="str">
        <f t="shared" si="58"/>
        <v>－</v>
      </c>
      <c r="AO149" s="4" t="s">
        <v>154</v>
      </c>
      <c r="AP149" s="5" t="s">
        <v>154</v>
      </c>
      <c r="AQ149" s="6" t="str">
        <f t="shared" si="59"/>
        <v>－</v>
      </c>
      <c r="AR149" s="4" t="s">
        <v>154</v>
      </c>
      <c r="AS149" s="5" t="s">
        <v>154</v>
      </c>
      <c r="AT149" s="6" t="str">
        <f t="shared" si="68"/>
        <v>－</v>
      </c>
      <c r="AU149" s="4" t="s">
        <v>154</v>
      </c>
      <c r="AV149" s="5" t="s">
        <v>154</v>
      </c>
      <c r="AW149" s="6" t="str">
        <f t="shared" si="69"/>
        <v>－</v>
      </c>
      <c r="AX149" s="4" t="s">
        <v>154</v>
      </c>
      <c r="AY149" s="5" t="s">
        <v>154</v>
      </c>
      <c r="AZ149" s="6" t="str">
        <f t="shared" si="70"/>
        <v>－</v>
      </c>
      <c r="BA149" s="4"/>
      <c r="BB149" s="5"/>
      <c r="BC149" s="6"/>
      <c r="BD149" s="4">
        <f t="shared" si="64"/>
        <v>33041</v>
      </c>
      <c r="BE149" s="5">
        <f t="shared" si="65"/>
        <v>145</v>
      </c>
      <c r="BF149" s="6">
        <f t="shared" si="63"/>
        <v>33186</v>
      </c>
    </row>
    <row r="150" spans="1:58" s="27" customFormat="1" ht="12.75" customHeight="1" x14ac:dyDescent="0.15">
      <c r="A150" s="47"/>
      <c r="B150" s="35" t="s">
        <v>104</v>
      </c>
      <c r="C150" s="36"/>
      <c r="D150" s="37"/>
      <c r="E150" s="4">
        <v>650610</v>
      </c>
      <c r="F150" s="5">
        <v>3132</v>
      </c>
      <c r="G150" s="6">
        <f t="shared" si="78"/>
        <v>653742</v>
      </c>
      <c r="H150" s="4" t="s">
        <v>154</v>
      </c>
      <c r="I150" s="5" t="s">
        <v>154</v>
      </c>
      <c r="J150" s="6" t="str">
        <f t="shared" si="48"/>
        <v>－</v>
      </c>
      <c r="K150" s="4">
        <v>45</v>
      </c>
      <c r="L150" s="5">
        <v>21</v>
      </c>
      <c r="M150" s="6">
        <f t="shared" si="49"/>
        <v>66</v>
      </c>
      <c r="N150" s="4" t="s">
        <v>154</v>
      </c>
      <c r="O150" s="5" t="s">
        <v>154</v>
      </c>
      <c r="P150" s="6" t="str">
        <f t="shared" si="50"/>
        <v>－</v>
      </c>
      <c r="Q150" s="4">
        <v>268</v>
      </c>
      <c r="R150" s="5">
        <v>5</v>
      </c>
      <c r="S150" s="6">
        <f t="shared" si="51"/>
        <v>273</v>
      </c>
      <c r="T150" s="4">
        <v>6</v>
      </c>
      <c r="U150" s="5" t="s">
        <v>154</v>
      </c>
      <c r="V150" s="6">
        <f t="shared" si="52"/>
        <v>6</v>
      </c>
      <c r="W150" s="4" t="s">
        <v>154</v>
      </c>
      <c r="X150" s="5" t="s">
        <v>154</v>
      </c>
      <c r="Y150" s="6" t="str">
        <f t="shared" si="53"/>
        <v>－</v>
      </c>
      <c r="Z150" s="4" t="s">
        <v>154</v>
      </c>
      <c r="AA150" s="5" t="s">
        <v>154</v>
      </c>
      <c r="AB150" s="6" t="str">
        <f t="shared" si="54"/>
        <v>－</v>
      </c>
      <c r="AC150" s="4">
        <v>22</v>
      </c>
      <c r="AD150" s="5">
        <v>1</v>
      </c>
      <c r="AE150" s="6">
        <f t="shared" si="55"/>
        <v>23</v>
      </c>
      <c r="AF150" s="4" t="s">
        <v>154</v>
      </c>
      <c r="AG150" s="5" t="s">
        <v>154</v>
      </c>
      <c r="AH150" s="6" t="str">
        <f t="shared" si="56"/>
        <v>－</v>
      </c>
      <c r="AI150" s="4" t="s">
        <v>154</v>
      </c>
      <c r="AJ150" s="5" t="s">
        <v>154</v>
      </c>
      <c r="AK150" s="6" t="str">
        <f t="shared" si="57"/>
        <v>－</v>
      </c>
      <c r="AL150" s="4" t="s">
        <v>154</v>
      </c>
      <c r="AM150" s="5" t="s">
        <v>154</v>
      </c>
      <c r="AN150" s="6" t="str">
        <f t="shared" si="58"/>
        <v>－</v>
      </c>
      <c r="AO150" s="4" t="s">
        <v>154</v>
      </c>
      <c r="AP150" s="5" t="s">
        <v>154</v>
      </c>
      <c r="AQ150" s="6" t="str">
        <f t="shared" si="59"/>
        <v>－</v>
      </c>
      <c r="AR150" s="4" t="s">
        <v>154</v>
      </c>
      <c r="AS150" s="5" t="s">
        <v>154</v>
      </c>
      <c r="AT150" s="6" t="str">
        <f t="shared" si="68"/>
        <v>－</v>
      </c>
      <c r="AU150" s="4" t="s">
        <v>154</v>
      </c>
      <c r="AV150" s="5" t="s">
        <v>154</v>
      </c>
      <c r="AW150" s="6" t="str">
        <f t="shared" si="69"/>
        <v>－</v>
      </c>
      <c r="AX150" s="4">
        <v>8</v>
      </c>
      <c r="AY150" s="5">
        <v>7</v>
      </c>
      <c r="AZ150" s="6">
        <f t="shared" si="70"/>
        <v>15</v>
      </c>
      <c r="BA150" s="4"/>
      <c r="BB150" s="5"/>
      <c r="BC150" s="6"/>
      <c r="BD150" s="4">
        <f t="shared" si="64"/>
        <v>650959</v>
      </c>
      <c r="BE150" s="5">
        <f t="shared" si="65"/>
        <v>3166</v>
      </c>
      <c r="BF150" s="6">
        <f t="shared" si="63"/>
        <v>654125</v>
      </c>
    </row>
    <row r="151" spans="1:58" s="27" customFormat="1" ht="12.75" customHeight="1" x14ac:dyDescent="0.15">
      <c r="A151" s="47"/>
      <c r="B151" s="35" t="s">
        <v>105</v>
      </c>
      <c r="C151" s="36"/>
      <c r="D151" s="37"/>
      <c r="E151" s="4">
        <v>435469</v>
      </c>
      <c r="F151" s="5">
        <v>1901</v>
      </c>
      <c r="G151" s="6">
        <f t="shared" si="78"/>
        <v>437370</v>
      </c>
      <c r="H151" s="4" t="s">
        <v>154</v>
      </c>
      <c r="I151" s="5" t="s">
        <v>154</v>
      </c>
      <c r="J151" s="6" t="str">
        <f t="shared" si="48"/>
        <v>－</v>
      </c>
      <c r="K151" s="4">
        <v>65</v>
      </c>
      <c r="L151" s="5">
        <v>22</v>
      </c>
      <c r="M151" s="6">
        <f t="shared" si="49"/>
        <v>87</v>
      </c>
      <c r="N151" s="4" t="s">
        <v>154</v>
      </c>
      <c r="O151" s="5" t="s">
        <v>154</v>
      </c>
      <c r="P151" s="6" t="str">
        <f t="shared" si="50"/>
        <v>－</v>
      </c>
      <c r="Q151" s="4">
        <v>230</v>
      </c>
      <c r="R151" s="5">
        <v>1</v>
      </c>
      <c r="S151" s="6">
        <f t="shared" si="51"/>
        <v>231</v>
      </c>
      <c r="T151" s="4">
        <v>37</v>
      </c>
      <c r="U151" s="5">
        <v>3</v>
      </c>
      <c r="V151" s="6">
        <f t="shared" si="52"/>
        <v>40</v>
      </c>
      <c r="W151" s="4" t="s">
        <v>154</v>
      </c>
      <c r="X151" s="5" t="s">
        <v>154</v>
      </c>
      <c r="Y151" s="6" t="str">
        <f t="shared" si="53"/>
        <v>－</v>
      </c>
      <c r="Z151" s="4" t="s">
        <v>154</v>
      </c>
      <c r="AA151" s="5" t="s">
        <v>154</v>
      </c>
      <c r="AB151" s="6" t="str">
        <f t="shared" si="54"/>
        <v>－</v>
      </c>
      <c r="AC151" s="4">
        <v>1</v>
      </c>
      <c r="AD151" s="5" t="s">
        <v>154</v>
      </c>
      <c r="AE151" s="6">
        <f t="shared" si="55"/>
        <v>1</v>
      </c>
      <c r="AF151" s="4" t="s">
        <v>154</v>
      </c>
      <c r="AG151" s="5" t="s">
        <v>154</v>
      </c>
      <c r="AH151" s="6" t="str">
        <f t="shared" si="56"/>
        <v>－</v>
      </c>
      <c r="AI151" s="4" t="s">
        <v>154</v>
      </c>
      <c r="AJ151" s="5" t="s">
        <v>154</v>
      </c>
      <c r="AK151" s="6" t="str">
        <f t="shared" si="57"/>
        <v>－</v>
      </c>
      <c r="AL151" s="4" t="s">
        <v>154</v>
      </c>
      <c r="AM151" s="5" t="s">
        <v>154</v>
      </c>
      <c r="AN151" s="6" t="str">
        <f t="shared" si="58"/>
        <v>－</v>
      </c>
      <c r="AO151" s="4" t="s">
        <v>154</v>
      </c>
      <c r="AP151" s="5" t="s">
        <v>154</v>
      </c>
      <c r="AQ151" s="6" t="str">
        <f t="shared" si="59"/>
        <v>－</v>
      </c>
      <c r="AR151" s="4" t="s">
        <v>154</v>
      </c>
      <c r="AS151" s="5" t="s">
        <v>154</v>
      </c>
      <c r="AT151" s="6" t="str">
        <f t="shared" si="68"/>
        <v>－</v>
      </c>
      <c r="AU151" s="4" t="s">
        <v>154</v>
      </c>
      <c r="AV151" s="5" t="s">
        <v>154</v>
      </c>
      <c r="AW151" s="6" t="str">
        <f t="shared" si="69"/>
        <v>－</v>
      </c>
      <c r="AX151" s="4">
        <v>7</v>
      </c>
      <c r="AY151" s="5">
        <v>18</v>
      </c>
      <c r="AZ151" s="6">
        <f t="shared" si="70"/>
        <v>25</v>
      </c>
      <c r="BA151" s="4"/>
      <c r="BB151" s="5"/>
      <c r="BC151" s="6"/>
      <c r="BD151" s="4">
        <f t="shared" si="64"/>
        <v>435809</v>
      </c>
      <c r="BE151" s="5">
        <f t="shared" si="65"/>
        <v>1945</v>
      </c>
      <c r="BF151" s="6">
        <f t="shared" si="63"/>
        <v>437754</v>
      </c>
    </row>
    <row r="152" spans="1:58" s="27" customFormat="1" ht="12.75" customHeight="1" x14ac:dyDescent="0.15">
      <c r="A152" s="47"/>
      <c r="B152" s="35" t="s">
        <v>106</v>
      </c>
      <c r="C152" s="36"/>
      <c r="D152" s="37"/>
      <c r="E152" s="4">
        <v>470587</v>
      </c>
      <c r="F152" s="5">
        <v>1723</v>
      </c>
      <c r="G152" s="6">
        <f t="shared" si="78"/>
        <v>472310</v>
      </c>
      <c r="H152" s="4" t="s">
        <v>154</v>
      </c>
      <c r="I152" s="5" t="s">
        <v>154</v>
      </c>
      <c r="J152" s="6" t="str">
        <f t="shared" si="48"/>
        <v>－</v>
      </c>
      <c r="K152" s="4">
        <v>29</v>
      </c>
      <c r="L152" s="5">
        <v>4</v>
      </c>
      <c r="M152" s="6">
        <f t="shared" si="49"/>
        <v>33</v>
      </c>
      <c r="N152" s="4" t="s">
        <v>154</v>
      </c>
      <c r="O152" s="5" t="s">
        <v>154</v>
      </c>
      <c r="P152" s="6" t="str">
        <f t="shared" si="50"/>
        <v>－</v>
      </c>
      <c r="Q152" s="4">
        <v>109</v>
      </c>
      <c r="R152" s="5" t="s">
        <v>154</v>
      </c>
      <c r="S152" s="6">
        <f t="shared" si="51"/>
        <v>109</v>
      </c>
      <c r="T152" s="4">
        <v>15</v>
      </c>
      <c r="U152" s="5">
        <v>1</v>
      </c>
      <c r="V152" s="6">
        <f t="shared" si="52"/>
        <v>16</v>
      </c>
      <c r="W152" s="4" t="s">
        <v>154</v>
      </c>
      <c r="X152" s="5" t="s">
        <v>154</v>
      </c>
      <c r="Y152" s="6" t="str">
        <f t="shared" si="53"/>
        <v>－</v>
      </c>
      <c r="Z152" s="4" t="s">
        <v>154</v>
      </c>
      <c r="AA152" s="5" t="s">
        <v>154</v>
      </c>
      <c r="AB152" s="6" t="str">
        <f t="shared" si="54"/>
        <v>－</v>
      </c>
      <c r="AC152" s="4" t="s">
        <v>154</v>
      </c>
      <c r="AD152" s="5" t="s">
        <v>154</v>
      </c>
      <c r="AE152" s="6" t="str">
        <f t="shared" si="55"/>
        <v>－</v>
      </c>
      <c r="AF152" s="4" t="s">
        <v>154</v>
      </c>
      <c r="AG152" s="5" t="s">
        <v>154</v>
      </c>
      <c r="AH152" s="6" t="str">
        <f t="shared" si="56"/>
        <v>－</v>
      </c>
      <c r="AI152" s="4" t="s">
        <v>154</v>
      </c>
      <c r="AJ152" s="5" t="s">
        <v>154</v>
      </c>
      <c r="AK152" s="6" t="str">
        <f t="shared" si="57"/>
        <v>－</v>
      </c>
      <c r="AL152" s="4" t="s">
        <v>154</v>
      </c>
      <c r="AM152" s="5" t="s">
        <v>154</v>
      </c>
      <c r="AN152" s="6" t="str">
        <f t="shared" si="58"/>
        <v>－</v>
      </c>
      <c r="AO152" s="4" t="s">
        <v>154</v>
      </c>
      <c r="AP152" s="5" t="s">
        <v>154</v>
      </c>
      <c r="AQ152" s="6" t="str">
        <f t="shared" si="59"/>
        <v>－</v>
      </c>
      <c r="AR152" s="4" t="s">
        <v>154</v>
      </c>
      <c r="AS152" s="5" t="s">
        <v>154</v>
      </c>
      <c r="AT152" s="6" t="str">
        <f t="shared" si="68"/>
        <v>－</v>
      </c>
      <c r="AU152" s="4" t="s">
        <v>154</v>
      </c>
      <c r="AV152" s="5" t="s">
        <v>154</v>
      </c>
      <c r="AW152" s="6" t="str">
        <f t="shared" si="69"/>
        <v>－</v>
      </c>
      <c r="AX152" s="4">
        <v>9</v>
      </c>
      <c r="AY152" s="5">
        <v>23</v>
      </c>
      <c r="AZ152" s="6">
        <f t="shared" si="70"/>
        <v>32</v>
      </c>
      <c r="BA152" s="4"/>
      <c r="BB152" s="5"/>
      <c r="BC152" s="6"/>
      <c r="BD152" s="4">
        <f t="shared" si="64"/>
        <v>470749</v>
      </c>
      <c r="BE152" s="5">
        <f t="shared" si="65"/>
        <v>1751</v>
      </c>
      <c r="BF152" s="6">
        <f t="shared" si="63"/>
        <v>472500</v>
      </c>
    </row>
    <row r="153" spans="1:58" s="27" customFormat="1" ht="12.75" customHeight="1" x14ac:dyDescent="0.15">
      <c r="A153" s="47"/>
      <c r="B153" s="55" t="s">
        <v>16</v>
      </c>
      <c r="C153" s="45" t="s">
        <v>16</v>
      </c>
      <c r="D153" s="37"/>
      <c r="E153" s="4">
        <v>626113</v>
      </c>
      <c r="F153" s="5">
        <v>2822</v>
      </c>
      <c r="G153" s="6">
        <f t="shared" si="78"/>
        <v>628935</v>
      </c>
      <c r="H153" s="4" t="s">
        <v>154</v>
      </c>
      <c r="I153" s="5" t="s">
        <v>154</v>
      </c>
      <c r="J153" s="6" t="str">
        <f t="shared" si="48"/>
        <v>－</v>
      </c>
      <c r="K153" s="4">
        <v>27</v>
      </c>
      <c r="L153" s="5">
        <v>5</v>
      </c>
      <c r="M153" s="6">
        <f t="shared" si="49"/>
        <v>32</v>
      </c>
      <c r="N153" s="4" t="s">
        <v>154</v>
      </c>
      <c r="O153" s="5" t="s">
        <v>154</v>
      </c>
      <c r="P153" s="6" t="str">
        <f t="shared" si="50"/>
        <v>－</v>
      </c>
      <c r="Q153" s="4">
        <v>321</v>
      </c>
      <c r="R153" s="5">
        <v>2</v>
      </c>
      <c r="S153" s="6">
        <f t="shared" si="51"/>
        <v>323</v>
      </c>
      <c r="T153" s="4">
        <v>2</v>
      </c>
      <c r="U153" s="5" t="s">
        <v>154</v>
      </c>
      <c r="V153" s="6">
        <f t="shared" si="52"/>
        <v>2</v>
      </c>
      <c r="W153" s="4" t="s">
        <v>154</v>
      </c>
      <c r="X153" s="5" t="s">
        <v>154</v>
      </c>
      <c r="Y153" s="6" t="str">
        <f t="shared" si="53"/>
        <v>－</v>
      </c>
      <c r="Z153" s="4" t="s">
        <v>154</v>
      </c>
      <c r="AA153" s="5" t="s">
        <v>154</v>
      </c>
      <c r="AB153" s="6" t="str">
        <f t="shared" si="54"/>
        <v>－</v>
      </c>
      <c r="AC153" s="4">
        <v>63</v>
      </c>
      <c r="AD153" s="5">
        <v>1</v>
      </c>
      <c r="AE153" s="6">
        <f t="shared" si="55"/>
        <v>64</v>
      </c>
      <c r="AF153" s="4" t="s">
        <v>154</v>
      </c>
      <c r="AG153" s="5" t="s">
        <v>154</v>
      </c>
      <c r="AH153" s="6" t="str">
        <f t="shared" si="56"/>
        <v>－</v>
      </c>
      <c r="AI153" s="4" t="s">
        <v>154</v>
      </c>
      <c r="AJ153" s="5" t="s">
        <v>154</v>
      </c>
      <c r="AK153" s="6" t="str">
        <f t="shared" si="57"/>
        <v>－</v>
      </c>
      <c r="AL153" s="4" t="s">
        <v>154</v>
      </c>
      <c r="AM153" s="5" t="s">
        <v>154</v>
      </c>
      <c r="AN153" s="6" t="str">
        <f t="shared" si="58"/>
        <v>－</v>
      </c>
      <c r="AO153" s="4" t="s">
        <v>154</v>
      </c>
      <c r="AP153" s="5" t="s">
        <v>154</v>
      </c>
      <c r="AQ153" s="6" t="str">
        <f t="shared" si="59"/>
        <v>－</v>
      </c>
      <c r="AR153" s="4" t="s">
        <v>154</v>
      </c>
      <c r="AS153" s="5" t="s">
        <v>154</v>
      </c>
      <c r="AT153" s="6" t="str">
        <f t="shared" si="68"/>
        <v>－</v>
      </c>
      <c r="AU153" s="4" t="s">
        <v>154</v>
      </c>
      <c r="AV153" s="5" t="s">
        <v>154</v>
      </c>
      <c r="AW153" s="6" t="str">
        <f t="shared" si="69"/>
        <v>－</v>
      </c>
      <c r="AX153" s="4">
        <v>8</v>
      </c>
      <c r="AY153" s="5">
        <v>1</v>
      </c>
      <c r="AZ153" s="6">
        <f t="shared" si="70"/>
        <v>9</v>
      </c>
      <c r="BA153" s="4"/>
      <c r="BB153" s="5"/>
      <c r="BC153" s="6"/>
      <c r="BD153" s="4">
        <f t="shared" si="64"/>
        <v>626534</v>
      </c>
      <c r="BE153" s="5">
        <f t="shared" si="65"/>
        <v>2831</v>
      </c>
      <c r="BF153" s="6">
        <f t="shared" si="63"/>
        <v>629365</v>
      </c>
    </row>
    <row r="154" spans="1:58" s="27" customFormat="1" ht="12.75" customHeight="1" x14ac:dyDescent="0.15">
      <c r="A154" s="52"/>
      <c r="B154" s="56"/>
      <c r="C154" s="88" t="s">
        <v>188</v>
      </c>
      <c r="D154" s="95"/>
      <c r="E154" s="7">
        <f>IF(SUM(E167:E168)=0,"－",SUM(E167:E168))</f>
        <v>57430</v>
      </c>
      <c r="F154" s="8">
        <f>IF(SUM(F167:F168)=0,"－",SUM(F167:F168))</f>
        <v>358</v>
      </c>
      <c r="G154" s="9">
        <f t="shared" si="78"/>
        <v>57788</v>
      </c>
      <c r="H154" s="7" t="str">
        <f>IF(SUM(H167:H168)=0,"－",SUM(H167:H168))</f>
        <v>－</v>
      </c>
      <c r="I154" s="8" t="str">
        <f>IF(SUM(I167:I168)=0,"－",SUM(I167:I168))</f>
        <v>－</v>
      </c>
      <c r="J154" s="9" t="str">
        <f>IF(SUM(H154:I154)=0,"－",SUM(H154:I154))</f>
        <v>－</v>
      </c>
      <c r="K154" s="7">
        <f>IF(SUM(K167:K168)=0,"－",SUM(K167:K168))</f>
        <v>11</v>
      </c>
      <c r="L154" s="8" t="str">
        <f>IF(SUM(L167:L168)=0,"－",SUM(L167:L168))</f>
        <v>－</v>
      </c>
      <c r="M154" s="9">
        <f>IF(SUM(K154:L154)=0,"－",SUM(K154:L154))</f>
        <v>11</v>
      </c>
      <c r="N154" s="7" t="str">
        <f>IF(SUM(N167:N168)=0,"－",SUM(N167:N168))</f>
        <v>－</v>
      </c>
      <c r="O154" s="8" t="str">
        <f>IF(SUM(O167:O168)=0,"－",SUM(O167:O168))</f>
        <v>－</v>
      </c>
      <c r="P154" s="9" t="str">
        <f>IF(SUM(N154:O154)=0,"－",SUM(N154:O154))</f>
        <v>－</v>
      </c>
      <c r="Q154" s="7">
        <f>IF(SUM(Q167:Q168)=0,"－",SUM(Q167:Q168))</f>
        <v>25</v>
      </c>
      <c r="R154" s="8">
        <f>IF(SUM(R167:R168)=0,"－",SUM(R167:R168))</f>
        <v>2</v>
      </c>
      <c r="S154" s="9">
        <f>IF(SUM(Q154:R154)=0,"－",SUM(Q154:R154))</f>
        <v>27</v>
      </c>
      <c r="T154" s="7" t="str">
        <f t="shared" ref="T154:AY154" si="82">IF(SUM(T167:T168)=0,"－",SUM(T167:T168))</f>
        <v>－</v>
      </c>
      <c r="U154" s="8" t="str">
        <f t="shared" si="82"/>
        <v>－</v>
      </c>
      <c r="V154" s="9" t="str">
        <f>IF(SUM(T154:U154)=0,"－",SUM(T154:U154))</f>
        <v>－</v>
      </c>
      <c r="W154" s="7" t="str">
        <f t="shared" si="82"/>
        <v>－</v>
      </c>
      <c r="X154" s="8" t="str">
        <f t="shared" si="82"/>
        <v>－</v>
      </c>
      <c r="Y154" s="9" t="str">
        <f>IF(SUM(W154:X154)=0,"－",SUM(W154:X154))</f>
        <v>－</v>
      </c>
      <c r="Z154" s="7" t="str">
        <f t="shared" si="82"/>
        <v>－</v>
      </c>
      <c r="AA154" s="8" t="str">
        <f t="shared" si="82"/>
        <v>－</v>
      </c>
      <c r="AB154" s="9" t="str">
        <f>IF(SUM(Z154:AA154)=0,"－",SUM(Z154:AA154))</f>
        <v>－</v>
      </c>
      <c r="AC154" s="7" t="str">
        <f t="shared" si="82"/>
        <v>－</v>
      </c>
      <c r="AD154" s="8" t="str">
        <f t="shared" si="82"/>
        <v>－</v>
      </c>
      <c r="AE154" s="9" t="str">
        <f>IF(SUM(AC154:AD154)=0,"－",SUM(AC154:AD154))</f>
        <v>－</v>
      </c>
      <c r="AF154" s="7" t="str">
        <f t="shared" si="82"/>
        <v>－</v>
      </c>
      <c r="AG154" s="8" t="str">
        <f t="shared" si="82"/>
        <v>－</v>
      </c>
      <c r="AH154" s="9" t="str">
        <f>IF(SUM(AF154:AG154)=0,"－",SUM(AF154:AG154))</f>
        <v>－</v>
      </c>
      <c r="AI154" s="7" t="str">
        <f t="shared" si="82"/>
        <v>－</v>
      </c>
      <c r="AJ154" s="8" t="str">
        <f t="shared" si="82"/>
        <v>－</v>
      </c>
      <c r="AK154" s="9" t="str">
        <f>IF(SUM(AI154:AJ154)=0,"－",SUM(AI154:AJ154))</f>
        <v>－</v>
      </c>
      <c r="AL154" s="7" t="str">
        <f t="shared" si="82"/>
        <v>－</v>
      </c>
      <c r="AM154" s="8" t="str">
        <f t="shared" si="82"/>
        <v>－</v>
      </c>
      <c r="AN154" s="9" t="str">
        <f>IF(SUM(AL154:AM154)=0,"－",SUM(AL154:AM154))</f>
        <v>－</v>
      </c>
      <c r="AO154" s="7" t="str">
        <f t="shared" si="82"/>
        <v>－</v>
      </c>
      <c r="AP154" s="8" t="str">
        <f t="shared" si="82"/>
        <v>－</v>
      </c>
      <c r="AQ154" s="9" t="str">
        <f>IF(SUM(AO154:AP154)=0,"－",SUM(AO154:AP154))</f>
        <v>－</v>
      </c>
      <c r="AR154" s="7" t="str">
        <f t="shared" si="82"/>
        <v>－</v>
      </c>
      <c r="AS154" s="8" t="str">
        <f t="shared" si="82"/>
        <v>－</v>
      </c>
      <c r="AT154" s="9" t="str">
        <f>IF(SUM(AR154:AS154)=0,"－",SUM(AR154:AS154))</f>
        <v>－</v>
      </c>
      <c r="AU154" s="7" t="str">
        <f t="shared" si="82"/>
        <v>－</v>
      </c>
      <c r="AV154" s="8" t="str">
        <f t="shared" si="82"/>
        <v>－</v>
      </c>
      <c r="AW154" s="9" t="str">
        <f>IF(SUM(AU154:AV154)=0,"－",SUM(AU154:AV154))</f>
        <v>－</v>
      </c>
      <c r="AX154" s="7">
        <f t="shared" si="82"/>
        <v>1</v>
      </c>
      <c r="AY154" s="8">
        <f t="shared" si="82"/>
        <v>1</v>
      </c>
      <c r="AZ154" s="9">
        <f>IF(SUM(AX154:AY154)=0,"－",SUM(AX154:AY154))</f>
        <v>2</v>
      </c>
      <c r="BA154" s="7"/>
      <c r="BB154" s="8"/>
      <c r="BC154" s="9"/>
      <c r="BD154" s="7">
        <f>IF(SUM(BD167:BD168)=0,"－",SUM(BD167:BD168))</f>
        <v>57467</v>
      </c>
      <c r="BE154" s="8">
        <f>IF(SUM(BE167:BE168)=0,"－",SUM(BE167:BE168))</f>
        <v>361</v>
      </c>
      <c r="BF154" s="9">
        <f>IF(SUM(BD154:BE154)=0,"－",SUM(BD154:BE154))</f>
        <v>57828</v>
      </c>
    </row>
    <row r="155" spans="1:58" s="27" customFormat="1" ht="12.75" customHeight="1" x14ac:dyDescent="0.15">
      <c r="A155" s="48"/>
      <c r="B155" s="89" t="s">
        <v>47</v>
      </c>
      <c r="C155" s="90"/>
      <c r="D155" s="91"/>
      <c r="E155" s="10">
        <f>IF(SUM(E142:E154)=0,"－",SUM(E142:E154))</f>
        <v>4383886</v>
      </c>
      <c r="F155" s="11">
        <f t="shared" ref="F155:AZ155" si="83">IF(SUM(F142:F154)=0,"－",SUM(F142:F154))</f>
        <v>24526</v>
      </c>
      <c r="G155" s="12">
        <f t="shared" si="83"/>
        <v>4408412</v>
      </c>
      <c r="H155" s="10" t="str">
        <f t="shared" si="83"/>
        <v>－</v>
      </c>
      <c r="I155" s="11" t="str">
        <f t="shared" si="83"/>
        <v>－</v>
      </c>
      <c r="J155" s="12" t="str">
        <f t="shared" si="83"/>
        <v>－</v>
      </c>
      <c r="K155" s="10">
        <f t="shared" si="83"/>
        <v>665</v>
      </c>
      <c r="L155" s="11">
        <f t="shared" si="83"/>
        <v>62</v>
      </c>
      <c r="M155" s="12">
        <f t="shared" si="83"/>
        <v>727</v>
      </c>
      <c r="N155" s="10" t="str">
        <f t="shared" si="83"/>
        <v>－</v>
      </c>
      <c r="O155" s="11" t="str">
        <f t="shared" si="83"/>
        <v>－</v>
      </c>
      <c r="P155" s="12" t="str">
        <f t="shared" si="83"/>
        <v>－</v>
      </c>
      <c r="Q155" s="10">
        <f t="shared" si="83"/>
        <v>2283</v>
      </c>
      <c r="R155" s="11">
        <f t="shared" si="83"/>
        <v>37</v>
      </c>
      <c r="S155" s="12">
        <f t="shared" si="83"/>
        <v>2320</v>
      </c>
      <c r="T155" s="10">
        <f t="shared" si="83"/>
        <v>95</v>
      </c>
      <c r="U155" s="11">
        <f t="shared" si="83"/>
        <v>5</v>
      </c>
      <c r="V155" s="12">
        <f t="shared" si="83"/>
        <v>100</v>
      </c>
      <c r="W155" s="10" t="str">
        <f t="shared" si="83"/>
        <v>－</v>
      </c>
      <c r="X155" s="11" t="str">
        <f t="shared" si="83"/>
        <v>－</v>
      </c>
      <c r="Y155" s="12" t="str">
        <f t="shared" si="83"/>
        <v>－</v>
      </c>
      <c r="Z155" s="10">
        <f t="shared" si="83"/>
        <v>1</v>
      </c>
      <c r="AA155" s="11" t="str">
        <f t="shared" si="83"/>
        <v>－</v>
      </c>
      <c r="AB155" s="12">
        <f t="shared" si="83"/>
        <v>1</v>
      </c>
      <c r="AC155" s="10">
        <f t="shared" si="83"/>
        <v>446</v>
      </c>
      <c r="AD155" s="11">
        <f t="shared" si="83"/>
        <v>8</v>
      </c>
      <c r="AE155" s="12">
        <f t="shared" si="83"/>
        <v>454</v>
      </c>
      <c r="AF155" s="10" t="str">
        <f t="shared" si="83"/>
        <v>－</v>
      </c>
      <c r="AG155" s="11" t="str">
        <f t="shared" si="83"/>
        <v>－</v>
      </c>
      <c r="AH155" s="12" t="str">
        <f t="shared" si="83"/>
        <v>－</v>
      </c>
      <c r="AI155" s="10" t="str">
        <f t="shared" si="83"/>
        <v>－</v>
      </c>
      <c r="AJ155" s="11" t="str">
        <f t="shared" si="83"/>
        <v>－</v>
      </c>
      <c r="AK155" s="12" t="str">
        <f t="shared" si="83"/>
        <v>－</v>
      </c>
      <c r="AL155" s="10" t="str">
        <f t="shared" si="83"/>
        <v>－</v>
      </c>
      <c r="AM155" s="11" t="str">
        <f t="shared" si="83"/>
        <v>－</v>
      </c>
      <c r="AN155" s="12" t="str">
        <f t="shared" si="83"/>
        <v>－</v>
      </c>
      <c r="AO155" s="10" t="str">
        <f t="shared" si="83"/>
        <v>－</v>
      </c>
      <c r="AP155" s="11" t="str">
        <f t="shared" si="83"/>
        <v>－</v>
      </c>
      <c r="AQ155" s="12" t="str">
        <f t="shared" si="83"/>
        <v>－</v>
      </c>
      <c r="AR155" s="10" t="str">
        <f t="shared" si="83"/>
        <v>－</v>
      </c>
      <c r="AS155" s="11" t="str">
        <f t="shared" si="83"/>
        <v>－</v>
      </c>
      <c r="AT155" s="12" t="str">
        <f t="shared" si="83"/>
        <v>－</v>
      </c>
      <c r="AU155" s="10" t="str">
        <f t="shared" si="83"/>
        <v>－</v>
      </c>
      <c r="AV155" s="11" t="str">
        <f t="shared" si="83"/>
        <v>－</v>
      </c>
      <c r="AW155" s="12" t="str">
        <f t="shared" si="83"/>
        <v>－</v>
      </c>
      <c r="AX155" s="10">
        <f t="shared" si="83"/>
        <v>74</v>
      </c>
      <c r="AY155" s="11">
        <f t="shared" si="83"/>
        <v>57</v>
      </c>
      <c r="AZ155" s="12">
        <f t="shared" si="83"/>
        <v>131</v>
      </c>
      <c r="BA155" s="10"/>
      <c r="BB155" s="11"/>
      <c r="BC155" s="12"/>
      <c r="BD155" s="10">
        <f>IF(SUM(BD142:BD154)=0,"－",SUM(BD142:BD154))</f>
        <v>4387450</v>
      </c>
      <c r="BE155" s="11">
        <f>IF(SUM(BE142:BE154)=0,"－",SUM(BE142:BE154))</f>
        <v>24695</v>
      </c>
      <c r="BF155" s="12">
        <f>IF(SUM(BF142:BF154)=0,"－",SUM(BF142:BF154))</f>
        <v>4412145</v>
      </c>
    </row>
    <row r="156" spans="1:58" s="27" customFormat="1" ht="12.75" customHeight="1" x14ac:dyDescent="0.15">
      <c r="A156" s="46" t="s">
        <v>107</v>
      </c>
      <c r="B156" s="77" t="s">
        <v>108</v>
      </c>
      <c r="C156" s="78"/>
      <c r="D156" s="62"/>
      <c r="E156" s="1">
        <v>524628</v>
      </c>
      <c r="F156" s="2">
        <v>1582</v>
      </c>
      <c r="G156" s="3">
        <f>IF(SUM(E156:F156)=0,"－",SUM(E156:F156))</f>
        <v>526210</v>
      </c>
      <c r="H156" s="1" t="s">
        <v>154</v>
      </c>
      <c r="I156" s="2" t="s">
        <v>154</v>
      </c>
      <c r="J156" s="3" t="str">
        <f>IF(SUM(H156:I156)=0,"－",SUM(H156:I156))</f>
        <v>－</v>
      </c>
      <c r="K156" s="1">
        <v>182</v>
      </c>
      <c r="L156" s="2">
        <v>7</v>
      </c>
      <c r="M156" s="3">
        <f>IF(SUM(K156:L156)=0,"－",SUM(K156:L156))</f>
        <v>189</v>
      </c>
      <c r="N156" s="1" t="s">
        <v>154</v>
      </c>
      <c r="O156" s="2" t="s">
        <v>154</v>
      </c>
      <c r="P156" s="3" t="str">
        <f>IF(SUM(N156:O156)=0,"－",SUM(N156:O156))</f>
        <v>－</v>
      </c>
      <c r="Q156" s="1">
        <v>304</v>
      </c>
      <c r="R156" s="2">
        <v>3</v>
      </c>
      <c r="S156" s="3">
        <f>IF(SUM(Q156:R156)=0,"－",SUM(Q156:R156))</f>
        <v>307</v>
      </c>
      <c r="T156" s="1">
        <v>11</v>
      </c>
      <c r="U156" s="2" t="s">
        <v>154</v>
      </c>
      <c r="V156" s="3">
        <f>IF(SUM(T156:U156)=0,"－",SUM(T156:U156))</f>
        <v>11</v>
      </c>
      <c r="W156" s="1" t="s">
        <v>154</v>
      </c>
      <c r="X156" s="2" t="s">
        <v>154</v>
      </c>
      <c r="Y156" s="3" t="str">
        <f>IF(SUM(W156:X156)=0,"－",SUM(W156:X156))</f>
        <v>－</v>
      </c>
      <c r="Z156" s="1" t="s">
        <v>154</v>
      </c>
      <c r="AA156" s="2" t="s">
        <v>154</v>
      </c>
      <c r="AB156" s="3" t="str">
        <f>IF(SUM(Z156:AA156)=0,"－",SUM(Z156:AA156))</f>
        <v>－</v>
      </c>
      <c r="AC156" s="1">
        <v>2</v>
      </c>
      <c r="AD156" s="2" t="s">
        <v>154</v>
      </c>
      <c r="AE156" s="3">
        <f>IF(SUM(AC156:AD156)=0,"－",SUM(AC156:AD156))</f>
        <v>2</v>
      </c>
      <c r="AF156" s="1" t="s">
        <v>154</v>
      </c>
      <c r="AG156" s="2" t="s">
        <v>154</v>
      </c>
      <c r="AH156" s="3" t="str">
        <f>IF(SUM(AF156:AG156)=0,"－",SUM(AF156:AG156))</f>
        <v>－</v>
      </c>
      <c r="AI156" s="1" t="s">
        <v>154</v>
      </c>
      <c r="AJ156" s="2" t="s">
        <v>154</v>
      </c>
      <c r="AK156" s="3" t="str">
        <f>IF(SUM(AI156:AJ156)=0,"－",SUM(AI156:AJ156))</f>
        <v>－</v>
      </c>
      <c r="AL156" s="1" t="s">
        <v>154</v>
      </c>
      <c r="AM156" s="2" t="s">
        <v>154</v>
      </c>
      <c r="AN156" s="3" t="str">
        <f>IF(SUM(AL156:AM156)=0,"－",SUM(AL156:AM156))</f>
        <v>－</v>
      </c>
      <c r="AO156" s="1" t="s">
        <v>154</v>
      </c>
      <c r="AP156" s="2" t="s">
        <v>154</v>
      </c>
      <c r="AQ156" s="3" t="str">
        <f>IF(SUM(AO156:AP156)=0,"－",SUM(AO156:AP156))</f>
        <v>－</v>
      </c>
      <c r="AR156" s="1" t="s">
        <v>154</v>
      </c>
      <c r="AS156" s="2" t="s">
        <v>154</v>
      </c>
      <c r="AT156" s="3" t="str">
        <f>IF(SUM(AR156:AS156)=0,"－",SUM(AR156:AS156))</f>
        <v>－</v>
      </c>
      <c r="AU156" s="1" t="s">
        <v>154</v>
      </c>
      <c r="AV156" s="2" t="s">
        <v>154</v>
      </c>
      <c r="AW156" s="3" t="str">
        <f>IF(SUM(AU156:AV156)=0,"－",SUM(AU156:AV156))</f>
        <v>－</v>
      </c>
      <c r="AX156" s="1">
        <v>8</v>
      </c>
      <c r="AY156" s="2" t="s">
        <v>154</v>
      </c>
      <c r="AZ156" s="3">
        <f>IF(SUM(AX156:AY156)=0,"－",SUM(AX156:AY156))</f>
        <v>8</v>
      </c>
      <c r="BA156" s="1"/>
      <c r="BB156" s="2"/>
      <c r="BC156" s="3"/>
      <c r="BD156" s="13">
        <f t="shared" ref="BD156:BE158" si="84">IF(SUM(E156,H156,K156,N156,Q156,T156,W156,Z156,AC156,AF156,AI156,AL156,AO156,AR156,AU156,AX156)=0,"－",SUM(E156,H156,K156,N156,Q156,T156,W156,Z156,AC156,AF156,AI156,AL156,AO156,AR156,AU156,AX156))</f>
        <v>525135</v>
      </c>
      <c r="BE156" s="14">
        <f t="shared" si="84"/>
        <v>1592</v>
      </c>
      <c r="BF156" s="3">
        <f>IF(SUM(BD156:BE156)=0,"－",SUM(BD156:BE156))</f>
        <v>526727</v>
      </c>
    </row>
    <row r="157" spans="1:58" s="27" customFormat="1" ht="12.75" customHeight="1" x14ac:dyDescent="0.15">
      <c r="A157" s="47"/>
      <c r="B157" s="35" t="s">
        <v>109</v>
      </c>
      <c r="C157" s="36"/>
      <c r="D157" s="37"/>
      <c r="E157" s="4">
        <v>30543</v>
      </c>
      <c r="F157" s="5">
        <v>116</v>
      </c>
      <c r="G157" s="6">
        <f>IF(SUM(E157:F157)=0,"－",SUM(E157:F157))</f>
        <v>30659</v>
      </c>
      <c r="H157" s="4" t="s">
        <v>154</v>
      </c>
      <c r="I157" s="5" t="s">
        <v>154</v>
      </c>
      <c r="J157" s="6" t="str">
        <f>IF(SUM(H157:I157)=0,"－",SUM(H157:I157))</f>
        <v>－</v>
      </c>
      <c r="K157" s="4">
        <v>8</v>
      </c>
      <c r="L157" s="5" t="s">
        <v>154</v>
      </c>
      <c r="M157" s="6">
        <f>IF(SUM(K157:L157)=0,"－",SUM(K157:L157))</f>
        <v>8</v>
      </c>
      <c r="N157" s="4" t="s">
        <v>154</v>
      </c>
      <c r="O157" s="5" t="s">
        <v>154</v>
      </c>
      <c r="P157" s="6" t="str">
        <f>IF(SUM(N157:O157)=0,"－",SUM(N157:O157))</f>
        <v>－</v>
      </c>
      <c r="Q157" s="4">
        <v>162</v>
      </c>
      <c r="R157" s="5" t="s">
        <v>154</v>
      </c>
      <c r="S157" s="6">
        <f>IF(SUM(Q157:R157)=0,"－",SUM(Q157:R157))</f>
        <v>162</v>
      </c>
      <c r="T157" s="4">
        <v>4</v>
      </c>
      <c r="U157" s="5" t="s">
        <v>154</v>
      </c>
      <c r="V157" s="6">
        <f>IF(SUM(T157:U157)=0,"－",SUM(T157:U157))</f>
        <v>4</v>
      </c>
      <c r="W157" s="4" t="s">
        <v>154</v>
      </c>
      <c r="X157" s="5" t="s">
        <v>154</v>
      </c>
      <c r="Y157" s="6" t="str">
        <f>IF(SUM(W157:X157)=0,"－",SUM(W157:X157))</f>
        <v>－</v>
      </c>
      <c r="Z157" s="4" t="s">
        <v>154</v>
      </c>
      <c r="AA157" s="5" t="s">
        <v>154</v>
      </c>
      <c r="AB157" s="6" t="str">
        <f>IF(SUM(Z157:AA157)=0,"－",SUM(Z157:AA157))</f>
        <v>－</v>
      </c>
      <c r="AC157" s="4">
        <v>1</v>
      </c>
      <c r="AD157" s="5" t="s">
        <v>154</v>
      </c>
      <c r="AE157" s="6">
        <f>IF(SUM(AC157:AD157)=0,"－",SUM(AC157:AD157))</f>
        <v>1</v>
      </c>
      <c r="AF157" s="4" t="s">
        <v>154</v>
      </c>
      <c r="AG157" s="5" t="s">
        <v>154</v>
      </c>
      <c r="AH157" s="6" t="str">
        <f>IF(SUM(AF157:AG157)=0,"－",SUM(AF157:AG157))</f>
        <v>－</v>
      </c>
      <c r="AI157" s="4" t="s">
        <v>154</v>
      </c>
      <c r="AJ157" s="5" t="s">
        <v>154</v>
      </c>
      <c r="AK157" s="6" t="str">
        <f>IF(SUM(AI157:AJ157)=0,"－",SUM(AI157:AJ157))</f>
        <v>－</v>
      </c>
      <c r="AL157" s="4" t="s">
        <v>154</v>
      </c>
      <c r="AM157" s="5" t="s">
        <v>154</v>
      </c>
      <c r="AN157" s="6" t="str">
        <f>IF(SUM(AL157:AM157)=0,"－",SUM(AL157:AM157))</f>
        <v>－</v>
      </c>
      <c r="AO157" s="4" t="s">
        <v>154</v>
      </c>
      <c r="AP157" s="5" t="s">
        <v>154</v>
      </c>
      <c r="AQ157" s="6" t="str">
        <f>IF(SUM(AO157:AP157)=0,"－",SUM(AO157:AP157))</f>
        <v>－</v>
      </c>
      <c r="AR157" s="4" t="s">
        <v>154</v>
      </c>
      <c r="AS157" s="5" t="s">
        <v>154</v>
      </c>
      <c r="AT157" s="6" t="str">
        <f>IF(SUM(AR157:AS157)=0,"－",SUM(AR157:AS157))</f>
        <v>－</v>
      </c>
      <c r="AU157" s="4" t="s">
        <v>154</v>
      </c>
      <c r="AV157" s="5" t="s">
        <v>154</v>
      </c>
      <c r="AW157" s="6" t="str">
        <f>IF(SUM(AU157:AV157)=0,"－",SUM(AU157:AV157))</f>
        <v>－</v>
      </c>
      <c r="AX157" s="4" t="s">
        <v>154</v>
      </c>
      <c r="AY157" s="5" t="s">
        <v>154</v>
      </c>
      <c r="AZ157" s="6" t="str">
        <f>IF(SUM(AX157:AY157)=0,"－",SUM(AX157:AY157))</f>
        <v>－</v>
      </c>
      <c r="BA157" s="4"/>
      <c r="BB157" s="5"/>
      <c r="BC157" s="6"/>
      <c r="BD157" s="4">
        <f t="shared" si="84"/>
        <v>30718</v>
      </c>
      <c r="BE157" s="5">
        <f t="shared" si="84"/>
        <v>116</v>
      </c>
      <c r="BF157" s="6">
        <f>IF(SUM(BD157:BE157)=0,"－",SUM(BD157:BE157))</f>
        <v>30834</v>
      </c>
    </row>
    <row r="158" spans="1:58" s="27" customFormat="1" ht="12.75" customHeight="1" x14ac:dyDescent="0.15">
      <c r="A158" s="47"/>
      <c r="B158" s="49" t="s">
        <v>110</v>
      </c>
      <c r="C158" s="50"/>
      <c r="D158" s="51"/>
      <c r="E158" s="7">
        <v>28059</v>
      </c>
      <c r="F158" s="8">
        <v>178</v>
      </c>
      <c r="G158" s="9">
        <f>IF(SUM(E158:F158)=0,"－",SUM(E158:F158))</f>
        <v>28237</v>
      </c>
      <c r="H158" s="7" t="s">
        <v>154</v>
      </c>
      <c r="I158" s="8" t="s">
        <v>154</v>
      </c>
      <c r="J158" s="9" t="str">
        <f>IF(SUM(H158:I158)=0,"－",SUM(H158:I158))</f>
        <v>－</v>
      </c>
      <c r="K158" s="7">
        <v>18</v>
      </c>
      <c r="L158" s="8" t="s">
        <v>154</v>
      </c>
      <c r="M158" s="9">
        <f>IF(SUM(K158:L158)=0,"－",SUM(K158:L158))</f>
        <v>18</v>
      </c>
      <c r="N158" s="7" t="s">
        <v>154</v>
      </c>
      <c r="O158" s="8" t="s">
        <v>154</v>
      </c>
      <c r="P158" s="9" t="str">
        <f>IF(SUM(N158:O158)=0,"－",SUM(N158:O158))</f>
        <v>－</v>
      </c>
      <c r="Q158" s="7">
        <v>14</v>
      </c>
      <c r="R158" s="8" t="s">
        <v>154</v>
      </c>
      <c r="S158" s="9">
        <f>IF(SUM(Q158:R158)=0,"－",SUM(Q158:R158))</f>
        <v>14</v>
      </c>
      <c r="T158" s="7">
        <v>3</v>
      </c>
      <c r="U158" s="8" t="s">
        <v>154</v>
      </c>
      <c r="V158" s="9">
        <f>IF(SUM(T158:U158)=0,"－",SUM(T158:U158))</f>
        <v>3</v>
      </c>
      <c r="W158" s="7" t="s">
        <v>154</v>
      </c>
      <c r="X158" s="8" t="s">
        <v>154</v>
      </c>
      <c r="Y158" s="9" t="str">
        <f>IF(SUM(W158:X158)=0,"－",SUM(W158:X158))</f>
        <v>－</v>
      </c>
      <c r="Z158" s="7" t="s">
        <v>154</v>
      </c>
      <c r="AA158" s="8" t="s">
        <v>154</v>
      </c>
      <c r="AB158" s="9" t="str">
        <f>IF(SUM(Z158:AA158)=0,"－",SUM(Z158:AA158))</f>
        <v>－</v>
      </c>
      <c r="AC158" s="7" t="s">
        <v>154</v>
      </c>
      <c r="AD158" s="8" t="s">
        <v>154</v>
      </c>
      <c r="AE158" s="9" t="str">
        <f>IF(SUM(AC158:AD158)=0,"－",SUM(AC158:AD158))</f>
        <v>－</v>
      </c>
      <c r="AF158" s="7" t="s">
        <v>154</v>
      </c>
      <c r="AG158" s="8" t="s">
        <v>154</v>
      </c>
      <c r="AH158" s="9" t="str">
        <f>IF(SUM(AF158:AG158)=0,"－",SUM(AF158:AG158))</f>
        <v>－</v>
      </c>
      <c r="AI158" s="7" t="s">
        <v>154</v>
      </c>
      <c r="AJ158" s="8" t="s">
        <v>154</v>
      </c>
      <c r="AK158" s="9" t="str">
        <f>IF(SUM(AI158:AJ158)=0,"－",SUM(AI158:AJ158))</f>
        <v>－</v>
      </c>
      <c r="AL158" s="7" t="s">
        <v>154</v>
      </c>
      <c r="AM158" s="8" t="s">
        <v>154</v>
      </c>
      <c r="AN158" s="9" t="str">
        <f>IF(SUM(AL158:AM158)=0,"－",SUM(AL158:AM158))</f>
        <v>－</v>
      </c>
      <c r="AO158" s="7" t="s">
        <v>154</v>
      </c>
      <c r="AP158" s="8" t="s">
        <v>154</v>
      </c>
      <c r="AQ158" s="9" t="str">
        <f>IF(SUM(AO158:AP158)=0,"－",SUM(AO158:AP158))</f>
        <v>－</v>
      </c>
      <c r="AR158" s="7" t="s">
        <v>154</v>
      </c>
      <c r="AS158" s="8" t="s">
        <v>154</v>
      </c>
      <c r="AT158" s="9" t="str">
        <f>IF(SUM(AR158:AS158)=0,"－",SUM(AR158:AS158))</f>
        <v>－</v>
      </c>
      <c r="AU158" s="7" t="s">
        <v>154</v>
      </c>
      <c r="AV158" s="8" t="s">
        <v>154</v>
      </c>
      <c r="AW158" s="9" t="str">
        <f>IF(SUM(AU158:AV158)=0,"－",SUM(AU158:AV158))</f>
        <v>－</v>
      </c>
      <c r="AX158" s="7">
        <v>1</v>
      </c>
      <c r="AY158" s="8" t="s">
        <v>154</v>
      </c>
      <c r="AZ158" s="9">
        <f>IF(SUM(AX158:AY158)=0,"－",SUM(AX158:AY158))</f>
        <v>1</v>
      </c>
      <c r="BA158" s="7"/>
      <c r="BB158" s="8"/>
      <c r="BC158" s="9"/>
      <c r="BD158" s="7">
        <f t="shared" si="84"/>
        <v>28095</v>
      </c>
      <c r="BE158" s="8">
        <f t="shared" si="84"/>
        <v>178</v>
      </c>
      <c r="BF158" s="9">
        <f>IF(SUM(BD158:BE158)=0,"－",SUM(BD158:BE158))</f>
        <v>28273</v>
      </c>
    </row>
    <row r="159" spans="1:58" s="27" customFormat="1" ht="12.75" customHeight="1" x14ac:dyDescent="0.15">
      <c r="A159" s="48"/>
      <c r="B159" s="42" t="s">
        <v>47</v>
      </c>
      <c r="C159" s="43"/>
      <c r="D159" s="44"/>
      <c r="E159" s="10">
        <f>IF(SUM(E156:E158)=0,"－",SUM(E156:E158))</f>
        <v>583230</v>
      </c>
      <c r="F159" s="11">
        <f t="shared" ref="F159:AZ159" si="85">IF(SUM(F156:F158)=0,"－",SUM(F156:F158))</f>
        <v>1876</v>
      </c>
      <c r="G159" s="12">
        <f>IF(SUM(G156:G158)=0,"－",SUM(G156:G158))</f>
        <v>585106</v>
      </c>
      <c r="H159" s="10" t="str">
        <f t="shared" si="85"/>
        <v>－</v>
      </c>
      <c r="I159" s="11" t="str">
        <f t="shared" si="85"/>
        <v>－</v>
      </c>
      <c r="J159" s="12" t="str">
        <f t="shared" si="85"/>
        <v>－</v>
      </c>
      <c r="K159" s="10">
        <f t="shared" si="85"/>
        <v>208</v>
      </c>
      <c r="L159" s="11">
        <f t="shared" si="85"/>
        <v>7</v>
      </c>
      <c r="M159" s="12">
        <f t="shared" si="85"/>
        <v>215</v>
      </c>
      <c r="N159" s="10" t="str">
        <f t="shared" si="85"/>
        <v>－</v>
      </c>
      <c r="O159" s="11" t="str">
        <f t="shared" si="85"/>
        <v>－</v>
      </c>
      <c r="P159" s="12" t="str">
        <f t="shared" si="85"/>
        <v>－</v>
      </c>
      <c r="Q159" s="10">
        <f t="shared" si="85"/>
        <v>480</v>
      </c>
      <c r="R159" s="11">
        <f t="shared" si="85"/>
        <v>3</v>
      </c>
      <c r="S159" s="12">
        <f t="shared" si="85"/>
        <v>483</v>
      </c>
      <c r="T159" s="10">
        <f t="shared" si="85"/>
        <v>18</v>
      </c>
      <c r="U159" s="11" t="str">
        <f t="shared" si="85"/>
        <v>－</v>
      </c>
      <c r="V159" s="12">
        <f t="shared" si="85"/>
        <v>18</v>
      </c>
      <c r="W159" s="10" t="str">
        <f t="shared" si="85"/>
        <v>－</v>
      </c>
      <c r="X159" s="11" t="str">
        <f t="shared" si="85"/>
        <v>－</v>
      </c>
      <c r="Y159" s="12" t="str">
        <f t="shared" si="85"/>
        <v>－</v>
      </c>
      <c r="Z159" s="10" t="str">
        <f t="shared" si="85"/>
        <v>－</v>
      </c>
      <c r="AA159" s="11" t="str">
        <f t="shared" si="85"/>
        <v>－</v>
      </c>
      <c r="AB159" s="12" t="str">
        <f t="shared" si="85"/>
        <v>－</v>
      </c>
      <c r="AC159" s="10">
        <f t="shared" si="85"/>
        <v>3</v>
      </c>
      <c r="AD159" s="11" t="str">
        <f t="shared" si="85"/>
        <v>－</v>
      </c>
      <c r="AE159" s="12">
        <f t="shared" si="85"/>
        <v>3</v>
      </c>
      <c r="AF159" s="10" t="str">
        <f t="shared" si="85"/>
        <v>－</v>
      </c>
      <c r="AG159" s="11" t="str">
        <f t="shared" si="85"/>
        <v>－</v>
      </c>
      <c r="AH159" s="12" t="str">
        <f t="shared" si="85"/>
        <v>－</v>
      </c>
      <c r="AI159" s="10" t="str">
        <f t="shared" si="85"/>
        <v>－</v>
      </c>
      <c r="AJ159" s="11" t="str">
        <f t="shared" si="85"/>
        <v>－</v>
      </c>
      <c r="AK159" s="12" t="str">
        <f t="shared" si="85"/>
        <v>－</v>
      </c>
      <c r="AL159" s="10" t="str">
        <f t="shared" si="85"/>
        <v>－</v>
      </c>
      <c r="AM159" s="11" t="str">
        <f t="shared" si="85"/>
        <v>－</v>
      </c>
      <c r="AN159" s="12" t="str">
        <f t="shared" si="85"/>
        <v>－</v>
      </c>
      <c r="AO159" s="10" t="str">
        <f t="shared" si="85"/>
        <v>－</v>
      </c>
      <c r="AP159" s="11" t="str">
        <f t="shared" si="85"/>
        <v>－</v>
      </c>
      <c r="AQ159" s="12" t="str">
        <f t="shared" si="85"/>
        <v>－</v>
      </c>
      <c r="AR159" s="10" t="str">
        <f t="shared" si="85"/>
        <v>－</v>
      </c>
      <c r="AS159" s="11" t="str">
        <f t="shared" si="85"/>
        <v>－</v>
      </c>
      <c r="AT159" s="12" t="str">
        <f t="shared" si="85"/>
        <v>－</v>
      </c>
      <c r="AU159" s="10" t="str">
        <f t="shared" si="85"/>
        <v>－</v>
      </c>
      <c r="AV159" s="11" t="str">
        <f t="shared" si="85"/>
        <v>－</v>
      </c>
      <c r="AW159" s="12" t="str">
        <f t="shared" si="85"/>
        <v>－</v>
      </c>
      <c r="AX159" s="10">
        <f t="shared" si="85"/>
        <v>9</v>
      </c>
      <c r="AY159" s="11" t="str">
        <f t="shared" si="85"/>
        <v>－</v>
      </c>
      <c r="AZ159" s="12">
        <f t="shared" si="85"/>
        <v>9</v>
      </c>
      <c r="BA159" s="10"/>
      <c r="BB159" s="11"/>
      <c r="BC159" s="12"/>
      <c r="BD159" s="10">
        <f>IF(SUM(BD156:BD158)=0,"－",SUM(BD156:BD158))</f>
        <v>583948</v>
      </c>
      <c r="BE159" s="11">
        <f>IF(SUM(BE156:BE158)=0,"－",SUM(BE156:BE158))</f>
        <v>1886</v>
      </c>
      <c r="BF159" s="12">
        <f>IF(SUM(BF156:BF158)=0,"－",SUM(BF156:BF158))</f>
        <v>585834</v>
      </c>
    </row>
    <row r="160" spans="1:58" s="27" customFormat="1" ht="12.75" customHeight="1" x14ac:dyDescent="0.15">
      <c r="A160" s="42" t="s">
        <v>112</v>
      </c>
      <c r="B160" s="43"/>
      <c r="C160" s="43"/>
      <c r="D160" s="44"/>
      <c r="E160" s="10">
        <f t="shared" ref="E160:AZ160" si="86">IF(SUM(E12,E30,E78,E89,E113,E125,E136,E141,E155,E159)=0,"－",SUM(E12,E30,E78,E89,E113,E125,E136,E141,E155,E159))</f>
        <v>30213536</v>
      </c>
      <c r="F160" s="11">
        <f t="shared" si="86"/>
        <v>255890</v>
      </c>
      <c r="G160" s="12">
        <f t="shared" si="86"/>
        <v>30469426</v>
      </c>
      <c r="H160" s="10">
        <f t="shared" si="86"/>
        <v>12</v>
      </c>
      <c r="I160" s="11">
        <f t="shared" si="86"/>
        <v>2</v>
      </c>
      <c r="J160" s="12">
        <f t="shared" si="86"/>
        <v>14</v>
      </c>
      <c r="K160" s="10">
        <f t="shared" si="86"/>
        <v>3517</v>
      </c>
      <c r="L160" s="11">
        <f t="shared" si="86"/>
        <v>189</v>
      </c>
      <c r="M160" s="12">
        <f t="shared" si="86"/>
        <v>3706</v>
      </c>
      <c r="N160" s="10" t="str">
        <f t="shared" si="86"/>
        <v>－</v>
      </c>
      <c r="O160" s="11" t="str">
        <f t="shared" si="86"/>
        <v>－</v>
      </c>
      <c r="P160" s="12" t="str">
        <f t="shared" si="86"/>
        <v>－</v>
      </c>
      <c r="Q160" s="10">
        <f t="shared" si="86"/>
        <v>18509</v>
      </c>
      <c r="R160" s="11">
        <f t="shared" si="86"/>
        <v>299</v>
      </c>
      <c r="S160" s="12">
        <f t="shared" si="86"/>
        <v>18808</v>
      </c>
      <c r="T160" s="10">
        <f t="shared" si="86"/>
        <v>1544</v>
      </c>
      <c r="U160" s="11">
        <f t="shared" si="86"/>
        <v>24</v>
      </c>
      <c r="V160" s="12">
        <f t="shared" si="86"/>
        <v>1568</v>
      </c>
      <c r="W160" s="10" t="str">
        <f t="shared" si="86"/>
        <v>－</v>
      </c>
      <c r="X160" s="11" t="str">
        <f t="shared" si="86"/>
        <v>－</v>
      </c>
      <c r="Y160" s="12" t="str">
        <f t="shared" si="86"/>
        <v>－</v>
      </c>
      <c r="Z160" s="10">
        <f t="shared" si="86"/>
        <v>1</v>
      </c>
      <c r="AA160" s="11" t="str">
        <f t="shared" si="86"/>
        <v>－</v>
      </c>
      <c r="AB160" s="12">
        <f t="shared" si="86"/>
        <v>1</v>
      </c>
      <c r="AC160" s="10">
        <f t="shared" si="86"/>
        <v>3447</v>
      </c>
      <c r="AD160" s="11">
        <f t="shared" si="86"/>
        <v>288</v>
      </c>
      <c r="AE160" s="12">
        <f t="shared" si="86"/>
        <v>3735</v>
      </c>
      <c r="AF160" s="10" t="str">
        <f t="shared" si="86"/>
        <v>－</v>
      </c>
      <c r="AG160" s="11" t="str">
        <f t="shared" si="86"/>
        <v>－</v>
      </c>
      <c r="AH160" s="12" t="str">
        <f t="shared" si="86"/>
        <v>－</v>
      </c>
      <c r="AI160" s="10" t="str">
        <f t="shared" si="86"/>
        <v>－</v>
      </c>
      <c r="AJ160" s="11" t="str">
        <f t="shared" si="86"/>
        <v>－</v>
      </c>
      <c r="AK160" s="12" t="str">
        <f t="shared" si="86"/>
        <v>－</v>
      </c>
      <c r="AL160" s="10" t="str">
        <f t="shared" si="86"/>
        <v>－</v>
      </c>
      <c r="AM160" s="11" t="str">
        <f t="shared" si="86"/>
        <v>－</v>
      </c>
      <c r="AN160" s="12" t="str">
        <f t="shared" si="86"/>
        <v>－</v>
      </c>
      <c r="AO160" s="10">
        <f t="shared" si="86"/>
        <v>1</v>
      </c>
      <c r="AP160" s="11" t="str">
        <f t="shared" si="86"/>
        <v>－</v>
      </c>
      <c r="AQ160" s="12">
        <f t="shared" si="86"/>
        <v>1</v>
      </c>
      <c r="AR160" s="10" t="str">
        <f t="shared" si="86"/>
        <v>－</v>
      </c>
      <c r="AS160" s="11" t="str">
        <f t="shared" si="86"/>
        <v>－</v>
      </c>
      <c r="AT160" s="12" t="str">
        <f t="shared" si="86"/>
        <v>－</v>
      </c>
      <c r="AU160" s="10" t="str">
        <f t="shared" si="86"/>
        <v>－</v>
      </c>
      <c r="AV160" s="11" t="str">
        <f t="shared" si="86"/>
        <v>－</v>
      </c>
      <c r="AW160" s="12" t="str">
        <f t="shared" si="86"/>
        <v>－</v>
      </c>
      <c r="AX160" s="10">
        <f t="shared" si="86"/>
        <v>1193</v>
      </c>
      <c r="AY160" s="11">
        <f t="shared" si="86"/>
        <v>153</v>
      </c>
      <c r="AZ160" s="12">
        <f t="shared" si="86"/>
        <v>1346</v>
      </c>
      <c r="BA160" s="10"/>
      <c r="BB160" s="11"/>
      <c r="BC160" s="12"/>
      <c r="BD160" s="10">
        <f>IF(SUM(BD12,BD30,BD78,BD89,BD113,BD125,BD136,BD141,BD155,BD159)=0,"－",SUM(BD12,BD30,BD78,BD89,BD113,BD125,BD136,BD141,BD155,BD159))</f>
        <v>30241760</v>
      </c>
      <c r="BE160" s="11">
        <f>IF(SUM(BE12,BE30,BE78,BE89,BE113,BE125,BE136,BE141,BE155,BE159)=0,"－",SUM(BE12,BE30,BE78,BE89,BE113,BE125,BE136,BE141,BE155,BE159))</f>
        <v>256845</v>
      </c>
      <c r="BF160" s="12">
        <f>IF(SUM(BF12,BF30,BF78,BF89,BF113,BF125,BF136,BF141,BF155,BF159)=0,"－",SUM(BF12,BF30,BF78,BF89,BF113,BF125,BF136,BF141,BF155,BF159))</f>
        <v>30498605</v>
      </c>
    </row>
    <row r="161" spans="1:58" s="27" customFormat="1" ht="12.75" customHeight="1" x14ac:dyDescent="0.15">
      <c r="A161" s="42" t="s">
        <v>111</v>
      </c>
      <c r="B161" s="43"/>
      <c r="C161" s="43"/>
      <c r="D161" s="44"/>
      <c r="E161" s="16">
        <f>IF(ISERROR(E160/$BF$160),"－",E160/$BF$160)</f>
        <v>0.99065304790169906</v>
      </c>
      <c r="F161" s="17">
        <f t="shared" ref="F161:AQ161" si="87">IF(ISERROR(F160/$BF$160),"－",F160/$BF$160)</f>
        <v>8.3902198149718651E-3</v>
      </c>
      <c r="G161" s="18">
        <f t="shared" si="87"/>
        <v>0.99904326771667096</v>
      </c>
      <c r="H161" s="16">
        <f t="shared" si="87"/>
        <v>3.9346061893650546E-7</v>
      </c>
      <c r="I161" s="17">
        <f t="shared" si="87"/>
        <v>6.5576769822750909E-8</v>
      </c>
      <c r="J161" s="18">
        <f t="shared" si="87"/>
        <v>4.5903738875925637E-7</v>
      </c>
      <c r="K161" s="16">
        <f t="shared" si="87"/>
        <v>1.1531674973330748E-4</v>
      </c>
      <c r="L161" s="17">
        <f t="shared" si="87"/>
        <v>6.1970047482499611E-6</v>
      </c>
      <c r="M161" s="18">
        <f t="shared" si="87"/>
        <v>1.2151375448155743E-4</v>
      </c>
      <c r="N161" s="16" t="str">
        <f t="shared" si="87"/>
        <v>－</v>
      </c>
      <c r="O161" s="17" t="str">
        <f t="shared" si="87"/>
        <v>－</v>
      </c>
      <c r="P161" s="18" t="str">
        <f t="shared" si="87"/>
        <v>－</v>
      </c>
      <c r="Q161" s="16">
        <f t="shared" si="87"/>
        <v>6.0688021632464826E-4</v>
      </c>
      <c r="R161" s="17">
        <f t="shared" si="87"/>
        <v>9.8037270885012612E-6</v>
      </c>
      <c r="S161" s="18">
        <f t="shared" si="87"/>
        <v>6.166839434131495E-4</v>
      </c>
      <c r="T161" s="16">
        <f t="shared" si="87"/>
        <v>5.0625266303163702E-5</v>
      </c>
      <c r="U161" s="17">
        <f t="shared" si="87"/>
        <v>7.8692123787301091E-7</v>
      </c>
      <c r="V161" s="18">
        <f t="shared" si="87"/>
        <v>5.1412187541036711E-5</v>
      </c>
      <c r="W161" s="16" t="str">
        <f t="shared" si="87"/>
        <v>－</v>
      </c>
      <c r="X161" s="17" t="str">
        <f t="shared" si="87"/>
        <v>－</v>
      </c>
      <c r="Y161" s="18" t="str">
        <f t="shared" si="87"/>
        <v>－</v>
      </c>
      <c r="Z161" s="16">
        <f t="shared" si="87"/>
        <v>3.2788384911375455E-8</v>
      </c>
      <c r="AA161" s="17" t="str">
        <f t="shared" si="87"/>
        <v>－</v>
      </c>
      <c r="AB161" s="18">
        <f t="shared" si="87"/>
        <v>3.2788384911375455E-8</v>
      </c>
      <c r="AC161" s="16">
        <f t="shared" si="87"/>
        <v>1.1302156278951119E-4</v>
      </c>
      <c r="AD161" s="17">
        <f t="shared" si="87"/>
        <v>9.443054854476131E-6</v>
      </c>
      <c r="AE161" s="18">
        <f t="shared" si="87"/>
        <v>1.2246461764398733E-4</v>
      </c>
      <c r="AF161" s="16" t="str">
        <f t="shared" si="87"/>
        <v>－</v>
      </c>
      <c r="AG161" s="17" t="str">
        <f t="shared" si="87"/>
        <v>－</v>
      </c>
      <c r="AH161" s="18" t="str">
        <f t="shared" si="87"/>
        <v>－</v>
      </c>
      <c r="AI161" s="16" t="str">
        <f t="shared" si="87"/>
        <v>－</v>
      </c>
      <c r="AJ161" s="17" t="str">
        <f t="shared" si="87"/>
        <v>－</v>
      </c>
      <c r="AK161" s="18" t="str">
        <f t="shared" si="87"/>
        <v>－</v>
      </c>
      <c r="AL161" s="16" t="str">
        <f t="shared" si="87"/>
        <v>－</v>
      </c>
      <c r="AM161" s="17" t="str">
        <f t="shared" si="87"/>
        <v>－</v>
      </c>
      <c r="AN161" s="18" t="str">
        <f t="shared" si="87"/>
        <v>－</v>
      </c>
      <c r="AO161" s="16">
        <f t="shared" si="87"/>
        <v>3.2788384911375455E-8</v>
      </c>
      <c r="AP161" s="17" t="str">
        <f t="shared" si="87"/>
        <v>－</v>
      </c>
      <c r="AQ161" s="18">
        <f t="shared" si="87"/>
        <v>3.2788384911375455E-8</v>
      </c>
      <c r="AR161" s="16" t="str">
        <f t="shared" ref="AR161:AZ161" si="88">IF(ISERROR(AR160/$BF$160),"－",AR160/$BF$160)</f>
        <v>－</v>
      </c>
      <c r="AS161" s="17" t="str">
        <f t="shared" si="88"/>
        <v>－</v>
      </c>
      <c r="AT161" s="18" t="str">
        <f t="shared" si="88"/>
        <v>－</v>
      </c>
      <c r="AU161" s="16" t="str">
        <f t="shared" si="88"/>
        <v>－</v>
      </c>
      <c r="AV161" s="17" t="str">
        <f t="shared" si="88"/>
        <v>－</v>
      </c>
      <c r="AW161" s="18" t="str">
        <f t="shared" si="88"/>
        <v>－</v>
      </c>
      <c r="AX161" s="16">
        <f t="shared" si="88"/>
        <v>3.911654319927092E-5</v>
      </c>
      <c r="AY161" s="17">
        <f t="shared" si="88"/>
        <v>5.0166228914404449E-6</v>
      </c>
      <c r="AZ161" s="18">
        <f t="shared" si="88"/>
        <v>4.413316609071136E-5</v>
      </c>
      <c r="BA161" s="16"/>
      <c r="BB161" s="17"/>
      <c r="BC161" s="18"/>
      <c r="BD161" s="16">
        <f>IF(ISERROR(BD160/$BF$160),"－",BD160/$BF$160)</f>
        <v>0.99157846727743781</v>
      </c>
      <c r="BE161" s="17">
        <f>IF(ISERROR(BE160/$BF$160),"－",BE160/$BF$160)</f>
        <v>8.4215327225622295E-3</v>
      </c>
      <c r="BF161" s="18">
        <f>IF(ISERROR(BF160/$BF$160),"－",BF160/$BF$160)</f>
        <v>1</v>
      </c>
    </row>
    <row r="167" spans="1:58" s="27" customFormat="1" ht="25.5" hidden="1" x14ac:dyDescent="0.15">
      <c r="A167" s="20"/>
      <c r="B167" s="20"/>
      <c r="C167" s="33" t="s">
        <v>190</v>
      </c>
      <c r="D167" s="19" t="s">
        <v>16</v>
      </c>
      <c r="E167" s="4">
        <v>1434</v>
      </c>
      <c r="F167" s="5">
        <v>17</v>
      </c>
      <c r="G167" s="6">
        <f>IF(SUM(E167:F167)=0,"－",SUM(E167:F167))</f>
        <v>1451</v>
      </c>
      <c r="H167" s="4" t="s">
        <v>154</v>
      </c>
      <c r="I167" s="5" t="s">
        <v>154</v>
      </c>
      <c r="J167" s="6" t="str">
        <f>IF(SUM(H167:I167)=0,"－",SUM(H167:I167))</f>
        <v>－</v>
      </c>
      <c r="K167" s="4">
        <v>3</v>
      </c>
      <c r="L167" s="5" t="s">
        <v>154</v>
      </c>
      <c r="M167" s="6">
        <f>IF(SUM(K167:L167)=0,"－",SUM(K167:L167))</f>
        <v>3</v>
      </c>
      <c r="N167" s="4" t="s">
        <v>154</v>
      </c>
      <c r="O167" s="5" t="s">
        <v>154</v>
      </c>
      <c r="P167" s="6" t="str">
        <f>IF(SUM(N167:O167)=0,"－",SUM(N167:O167))</f>
        <v>－</v>
      </c>
      <c r="Q167" s="4" t="s">
        <v>154</v>
      </c>
      <c r="R167" s="5" t="s">
        <v>154</v>
      </c>
      <c r="S167" s="6" t="str">
        <f>IF(SUM(Q167:R167)=0,"－",SUM(Q167:R167))</f>
        <v>－</v>
      </c>
      <c r="T167" s="4" t="s">
        <v>154</v>
      </c>
      <c r="U167" s="5" t="s">
        <v>154</v>
      </c>
      <c r="V167" s="6" t="str">
        <f>IF(SUM(T167:U167)=0,"－",SUM(T167:U167))</f>
        <v>－</v>
      </c>
      <c r="W167" s="4" t="s">
        <v>154</v>
      </c>
      <c r="X167" s="5" t="s">
        <v>154</v>
      </c>
      <c r="Y167" s="6" t="str">
        <f>IF(SUM(W167:X167)=0,"－",SUM(W167:X167))</f>
        <v>－</v>
      </c>
      <c r="Z167" s="4" t="s">
        <v>154</v>
      </c>
      <c r="AA167" s="5" t="s">
        <v>154</v>
      </c>
      <c r="AB167" s="6" t="str">
        <f>IF(SUM(Z167:AA167)=0,"－",SUM(Z167:AA167))</f>
        <v>－</v>
      </c>
      <c r="AC167" s="4" t="s">
        <v>154</v>
      </c>
      <c r="AD167" s="5" t="s">
        <v>154</v>
      </c>
      <c r="AE167" s="6" t="str">
        <f>IF(SUM(AC167:AD167)=0,"－",SUM(AC167:AD167))</f>
        <v>－</v>
      </c>
      <c r="AF167" s="4" t="s">
        <v>154</v>
      </c>
      <c r="AG167" s="5" t="s">
        <v>154</v>
      </c>
      <c r="AH167" s="6" t="str">
        <f>IF(SUM(AF167:AG167)=0,"－",SUM(AF167:AG167))</f>
        <v>－</v>
      </c>
      <c r="AI167" s="4" t="s">
        <v>154</v>
      </c>
      <c r="AJ167" s="5" t="s">
        <v>154</v>
      </c>
      <c r="AK167" s="6" t="str">
        <f>IF(SUM(AI167:AJ167)=0,"－",SUM(AI167:AJ167))</f>
        <v>－</v>
      </c>
      <c r="AL167" s="4" t="s">
        <v>154</v>
      </c>
      <c r="AM167" s="5" t="s">
        <v>154</v>
      </c>
      <c r="AN167" s="6" t="str">
        <f>IF(SUM(AL167:AM167)=0,"－",SUM(AL167:AM167))</f>
        <v>－</v>
      </c>
      <c r="AO167" s="4" t="s">
        <v>154</v>
      </c>
      <c r="AP167" s="5" t="s">
        <v>154</v>
      </c>
      <c r="AQ167" s="6" t="str">
        <f>IF(SUM(AO167:AP167)=0,"－",SUM(AO167:AP167))</f>
        <v>－</v>
      </c>
      <c r="AR167" s="4" t="s">
        <v>154</v>
      </c>
      <c r="AS167" s="5" t="s">
        <v>154</v>
      </c>
      <c r="AT167" s="6" t="str">
        <f>IF(SUM(AR167:AS167)=0,"－",SUM(AR167:AS167))</f>
        <v>－</v>
      </c>
      <c r="AU167" s="4" t="s">
        <v>154</v>
      </c>
      <c r="AV167" s="5" t="s">
        <v>154</v>
      </c>
      <c r="AW167" s="6" t="str">
        <f>IF(SUM(AU167:AV167)=0,"－",SUM(AU167:AV167))</f>
        <v>－</v>
      </c>
      <c r="AX167" s="4">
        <v>1</v>
      </c>
      <c r="AY167" s="5">
        <v>1</v>
      </c>
      <c r="AZ167" s="6">
        <f>IF(SUM(AX167:AY167)=0,"－",SUM(AX167:AY167))</f>
        <v>2</v>
      </c>
      <c r="BA167" s="4"/>
      <c r="BB167" s="5"/>
      <c r="BC167" s="6"/>
      <c r="BD167" s="4">
        <f>IF(SUM(E167,H167,K167,N167,Q167,T167,W167,Z167,AC167,AF167,AI167,AL167,AO167,AR167,AU167,AX167)=0,"－",SUM(E167,H167,K167,N167,Q167,T167,W167,Z167,AC167,AF167,AI167,AL167,AO167,AR167,AU167,AX167))</f>
        <v>1438</v>
      </c>
      <c r="BE167" s="5">
        <f>IF(SUM(F167,I167,L167,O167,R167,U167,X167,AA167,AD167,AG167,AJ167,AM167,AP167,AS167,AV167,AY167)=0,"－",SUM(F167,I167,L167,O167,R167,U167,X167,AA167,AD167,AG167,AJ167,AM167,AP167,AS167,AV167,AY167))</f>
        <v>18</v>
      </c>
      <c r="BF167" s="6">
        <f>IF(SUM(BD167:BE167)=0,"－",SUM(BD167:BE167))</f>
        <v>1456</v>
      </c>
    </row>
    <row r="168" spans="1:58" s="27" customFormat="1" hidden="1" x14ac:dyDescent="0.15">
      <c r="A168" s="20"/>
      <c r="B168" s="20"/>
      <c r="C168" s="33"/>
      <c r="D168" s="19" t="s">
        <v>188</v>
      </c>
      <c r="E168" s="4">
        <v>55996</v>
      </c>
      <c r="F168" s="5">
        <v>341</v>
      </c>
      <c r="G168" s="6">
        <f>IF(SUM(E168:F168)=0,"－",SUM(E168:F168))</f>
        <v>56337</v>
      </c>
      <c r="H168" s="4" t="s">
        <v>154</v>
      </c>
      <c r="I168" s="5" t="s">
        <v>154</v>
      </c>
      <c r="J168" s="6" t="str">
        <f>IF(SUM(H168:I168)=0,"－",SUM(H168:I168))</f>
        <v>－</v>
      </c>
      <c r="K168" s="4">
        <v>8</v>
      </c>
      <c r="L168" s="5" t="s">
        <v>154</v>
      </c>
      <c r="M168" s="6">
        <f>IF(SUM(K168:L168)=0,"－",SUM(K168:L168))</f>
        <v>8</v>
      </c>
      <c r="N168" s="4" t="s">
        <v>154</v>
      </c>
      <c r="O168" s="5" t="s">
        <v>154</v>
      </c>
      <c r="P168" s="6" t="str">
        <f>IF(SUM(N168:O168)=0,"－",SUM(N168:O168))</f>
        <v>－</v>
      </c>
      <c r="Q168" s="4">
        <v>25</v>
      </c>
      <c r="R168" s="5">
        <v>2</v>
      </c>
      <c r="S168" s="6">
        <f>IF(SUM(Q168:R168)=0,"－",SUM(Q168:R168))</f>
        <v>27</v>
      </c>
      <c r="T168" s="4" t="s">
        <v>154</v>
      </c>
      <c r="U168" s="5" t="s">
        <v>154</v>
      </c>
      <c r="V168" s="6" t="str">
        <f>IF(SUM(T168:U168)=0,"－",SUM(T168:U168))</f>
        <v>－</v>
      </c>
      <c r="W168" s="4" t="s">
        <v>154</v>
      </c>
      <c r="X168" s="5" t="s">
        <v>154</v>
      </c>
      <c r="Y168" s="6" t="str">
        <f>IF(SUM(W168:X168)=0,"－",SUM(W168:X168))</f>
        <v>－</v>
      </c>
      <c r="Z168" s="4" t="s">
        <v>154</v>
      </c>
      <c r="AA168" s="5" t="s">
        <v>154</v>
      </c>
      <c r="AB168" s="6" t="str">
        <f>IF(SUM(Z168:AA168)=0,"－",SUM(Z168:AA168))</f>
        <v>－</v>
      </c>
      <c r="AC168" s="4" t="s">
        <v>154</v>
      </c>
      <c r="AD168" s="5" t="s">
        <v>154</v>
      </c>
      <c r="AE168" s="6" t="str">
        <f>IF(SUM(AC168:AD168)=0,"－",SUM(AC168:AD168))</f>
        <v>－</v>
      </c>
      <c r="AF168" s="4" t="s">
        <v>154</v>
      </c>
      <c r="AG168" s="5" t="s">
        <v>154</v>
      </c>
      <c r="AH168" s="6" t="str">
        <f>IF(SUM(AF168:AG168)=0,"－",SUM(AF168:AG168))</f>
        <v>－</v>
      </c>
      <c r="AI168" s="4" t="s">
        <v>154</v>
      </c>
      <c r="AJ168" s="5" t="s">
        <v>154</v>
      </c>
      <c r="AK168" s="6" t="str">
        <f>IF(SUM(AI168:AJ168)=0,"－",SUM(AI168:AJ168))</f>
        <v>－</v>
      </c>
      <c r="AL168" s="4" t="s">
        <v>154</v>
      </c>
      <c r="AM168" s="5" t="s">
        <v>154</v>
      </c>
      <c r="AN168" s="6" t="str">
        <f>IF(SUM(AL168:AM168)=0,"－",SUM(AL168:AM168))</f>
        <v>－</v>
      </c>
      <c r="AO168" s="4" t="s">
        <v>154</v>
      </c>
      <c r="AP168" s="5" t="s">
        <v>154</v>
      </c>
      <c r="AQ168" s="6" t="str">
        <f>IF(SUM(AO168:AP168)=0,"－",SUM(AO168:AP168))</f>
        <v>－</v>
      </c>
      <c r="AR168" s="4" t="s">
        <v>154</v>
      </c>
      <c r="AS168" s="5" t="s">
        <v>154</v>
      </c>
      <c r="AT168" s="6" t="str">
        <f>IF(SUM(AR168:AS168)=0,"－",SUM(AR168:AS168))</f>
        <v>－</v>
      </c>
      <c r="AU168" s="4" t="s">
        <v>154</v>
      </c>
      <c r="AV168" s="5" t="s">
        <v>154</v>
      </c>
      <c r="AW168" s="6" t="str">
        <f>IF(SUM(AU168:AV168)=0,"－",SUM(AU168:AV168))</f>
        <v>－</v>
      </c>
      <c r="AX168" s="4" t="s">
        <v>154</v>
      </c>
      <c r="AY168" s="5" t="s">
        <v>154</v>
      </c>
      <c r="AZ168" s="6" t="str">
        <f>IF(SUM(AX168:AY168)=0,"－",SUM(AX168:AY168))</f>
        <v>－</v>
      </c>
      <c r="BA168" s="4"/>
      <c r="BB168" s="5"/>
      <c r="BC168" s="6"/>
      <c r="BD168" s="4">
        <f>IF(SUM(E168,H168,K168,N168,Q168,T168,W168,Z168,AC168,AF168,AI168,AL168,AO168,AR168,AU168,AX168)=0,"－",SUM(E168,H168,K168,N168,Q168,T168,W168,Z168,AC168,AF168,AI168,AL168,AO168,AR168,AU168,AX168))</f>
        <v>56029</v>
      </c>
      <c r="BE168" s="5">
        <f>IF(SUM(F168,I168,L168,O168,R168,U168,X168,AA168,AD168,AG168,AJ168,AM168,AP168,AS168,AV168,AY168)=0,"－",SUM(F168,I168,L168,O168,R168,U168,X168,AA168,AD168,AG168,AJ168,AM168,AP168,AS168,AV168,AY168))</f>
        <v>343</v>
      </c>
      <c r="BF168" s="6">
        <f>IF(SUM(BD168:BE168)=0,"－",SUM(BD168:BE168))</f>
        <v>56372</v>
      </c>
    </row>
  </sheetData>
  <mergeCells count="181">
    <mergeCell ref="B126:D126"/>
    <mergeCell ref="C110:D110"/>
    <mergeCell ref="C111:D111"/>
    <mergeCell ref="B125:D125"/>
    <mergeCell ref="C135:D135"/>
    <mergeCell ref="B128:B130"/>
    <mergeCell ref="B133:B135"/>
    <mergeCell ref="C154:D154"/>
    <mergeCell ref="C147:D147"/>
    <mergeCell ref="C148:D148"/>
    <mergeCell ref="C149:D149"/>
    <mergeCell ref="C142:D142"/>
    <mergeCell ref="B115:D115"/>
    <mergeCell ref="C133:D133"/>
    <mergeCell ref="C123:D123"/>
    <mergeCell ref="C118:C120"/>
    <mergeCell ref="C124:D124"/>
    <mergeCell ref="B131:B132"/>
    <mergeCell ref="B114:D114"/>
    <mergeCell ref="B110:B112"/>
    <mergeCell ref="C112:D112"/>
    <mergeCell ref="A137:A141"/>
    <mergeCell ref="B127:D127"/>
    <mergeCell ref="C128:D128"/>
    <mergeCell ref="A126:A136"/>
    <mergeCell ref="C129:D129"/>
    <mergeCell ref="B136:D136"/>
    <mergeCell ref="B151:D151"/>
    <mergeCell ref="B146:D146"/>
    <mergeCell ref="B15:B18"/>
    <mergeCell ref="C15:D15"/>
    <mergeCell ref="C16:D16"/>
    <mergeCell ref="C18:D18"/>
    <mergeCell ref="C17:D17"/>
    <mergeCell ref="C67:D67"/>
    <mergeCell ref="C77:D77"/>
    <mergeCell ref="B78:D78"/>
    <mergeCell ref="B123:B124"/>
    <mergeCell ref="C116:D116"/>
    <mergeCell ref="C130:D130"/>
    <mergeCell ref="C117:D117"/>
    <mergeCell ref="B121:D121"/>
    <mergeCell ref="B122:D122"/>
    <mergeCell ref="C132:D132"/>
    <mergeCell ref="C131:D131"/>
    <mergeCell ref="A161:D161"/>
    <mergeCell ref="B155:D155"/>
    <mergeCell ref="B156:D156"/>
    <mergeCell ref="B157:D157"/>
    <mergeCell ref="B150:D150"/>
    <mergeCell ref="A79:A89"/>
    <mergeCell ref="B85:B88"/>
    <mergeCell ref="C80:D80"/>
    <mergeCell ref="B81:D81"/>
    <mergeCell ref="C82:D82"/>
    <mergeCell ref="C83:D83"/>
    <mergeCell ref="B82:B84"/>
    <mergeCell ref="B100:B109"/>
    <mergeCell ref="C94:D94"/>
    <mergeCell ref="C95:D95"/>
    <mergeCell ref="C79:D79"/>
    <mergeCell ref="C134:D134"/>
    <mergeCell ref="B140:D140"/>
    <mergeCell ref="B141:D141"/>
    <mergeCell ref="B138:D138"/>
    <mergeCell ref="B137:D137"/>
    <mergeCell ref="B139:D139"/>
    <mergeCell ref="A114:A125"/>
    <mergeCell ref="B116:B120"/>
    <mergeCell ref="A90:A113"/>
    <mergeCell ref="B75:B77"/>
    <mergeCell ref="B79:B80"/>
    <mergeCell ref="C75:D75"/>
    <mergeCell ref="C68:D68"/>
    <mergeCell ref="C74:D74"/>
    <mergeCell ref="C21:D21"/>
    <mergeCell ref="B19:B21"/>
    <mergeCell ref="B113:D113"/>
    <mergeCell ref="C85:D85"/>
    <mergeCell ref="C57:D57"/>
    <mergeCell ref="C92:D92"/>
    <mergeCell ref="C23:D23"/>
    <mergeCell ref="C24:D24"/>
    <mergeCell ref="C29:D29"/>
    <mergeCell ref="C38:D38"/>
    <mergeCell ref="C49:C51"/>
    <mergeCell ref="C56:D56"/>
    <mergeCell ref="C53:C55"/>
    <mergeCell ref="C61:C63"/>
    <mergeCell ref="C58:C60"/>
    <mergeCell ref="B90:D90"/>
    <mergeCell ref="C69:D69"/>
    <mergeCell ref="C70:C72"/>
    <mergeCell ref="A31:A78"/>
    <mergeCell ref="B61:B69"/>
    <mergeCell ref="C73:D73"/>
    <mergeCell ref="B70:B74"/>
    <mergeCell ref="C64:C66"/>
    <mergeCell ref="C76:D76"/>
    <mergeCell ref="B31:B34"/>
    <mergeCell ref="B35:B38"/>
    <mergeCell ref="B22:D22"/>
    <mergeCell ref="C43:C45"/>
    <mergeCell ref="C46:C48"/>
    <mergeCell ref="C40:D40"/>
    <mergeCell ref="C42:D42"/>
    <mergeCell ref="C25:C28"/>
    <mergeCell ref="C32:C34"/>
    <mergeCell ref="B23:B24"/>
    <mergeCell ref="AI3:AK3"/>
    <mergeCell ref="AU3:AW3"/>
    <mergeCell ref="C101:D101"/>
    <mergeCell ref="B39:B42"/>
    <mergeCell ref="C39:D39"/>
    <mergeCell ref="C52:D52"/>
    <mergeCell ref="C41:D41"/>
    <mergeCell ref="C84:D84"/>
    <mergeCell ref="B89:D89"/>
    <mergeCell ref="C86:C88"/>
    <mergeCell ref="B25:B29"/>
    <mergeCell ref="C35:C37"/>
    <mergeCell ref="B43:B52"/>
    <mergeCell ref="B53:B60"/>
    <mergeCell ref="B91:B93"/>
    <mergeCell ref="B94:B99"/>
    <mergeCell ref="C96:C99"/>
    <mergeCell ref="B5:D5"/>
    <mergeCell ref="B10:D10"/>
    <mergeCell ref="B13:B14"/>
    <mergeCell ref="C13:D13"/>
    <mergeCell ref="C14:D14"/>
    <mergeCell ref="C19:D19"/>
    <mergeCell ref="C20:D20"/>
    <mergeCell ref="BD3:BF3"/>
    <mergeCell ref="AL3:AN3"/>
    <mergeCell ref="AO3:AQ3"/>
    <mergeCell ref="W1:AN1"/>
    <mergeCell ref="AO1:BF1"/>
    <mergeCell ref="BA3:BC3"/>
    <mergeCell ref="AF3:AH3"/>
    <mergeCell ref="A3:D4"/>
    <mergeCell ref="B8:D8"/>
    <mergeCell ref="W3:Y3"/>
    <mergeCell ref="E3:G3"/>
    <mergeCell ref="H3:J3"/>
    <mergeCell ref="T3:V3"/>
    <mergeCell ref="Q3:S3"/>
    <mergeCell ref="B6:D6"/>
    <mergeCell ref="B7:D7"/>
    <mergeCell ref="A5:A12"/>
    <mergeCell ref="B12:D12"/>
    <mergeCell ref="B11:D11"/>
    <mergeCell ref="N3:P3"/>
    <mergeCell ref="AX3:AZ3"/>
    <mergeCell ref="AR3:AT3"/>
    <mergeCell ref="Z3:AB3"/>
    <mergeCell ref="AC3:AE3"/>
    <mergeCell ref="B9:D9"/>
    <mergeCell ref="E1:V1"/>
    <mergeCell ref="K3:M3"/>
    <mergeCell ref="A160:D160"/>
    <mergeCell ref="C145:D145"/>
    <mergeCell ref="A156:A159"/>
    <mergeCell ref="B158:D158"/>
    <mergeCell ref="B159:D159"/>
    <mergeCell ref="A142:A155"/>
    <mergeCell ref="B142:B145"/>
    <mergeCell ref="B147:B149"/>
    <mergeCell ref="C143:D143"/>
    <mergeCell ref="C144:D144"/>
    <mergeCell ref="B152:D152"/>
    <mergeCell ref="C153:D153"/>
    <mergeCell ref="B153:B154"/>
    <mergeCell ref="C102:C105"/>
    <mergeCell ref="C100:D100"/>
    <mergeCell ref="C91:D91"/>
    <mergeCell ref="C93:D93"/>
    <mergeCell ref="C106:C109"/>
    <mergeCell ref="A13:A30"/>
    <mergeCell ref="B30:D30"/>
    <mergeCell ref="C31:D31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1" fitToWidth="0" orientation="portrait" horizontalDpi="300" verticalDpi="300" r:id="rId1"/>
  <headerFooter alignWithMargins="0">
    <oddFooter>&amp;L　　　　　　　　　　　※各台数は、被けん引車（トレーラ）を除く。</oddFooter>
  </headerFooter>
  <colBreaks count="2" manualBreakCount="2">
    <brk id="22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軽自動車検査協会</cp:lastModifiedBy>
  <cp:lastPrinted>2014-07-17T09:51:49Z</cp:lastPrinted>
  <dcterms:created xsi:type="dcterms:W3CDTF">1997-01-08T22:48:59Z</dcterms:created>
  <dcterms:modified xsi:type="dcterms:W3CDTF">2023-04-14T05:24:12Z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